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Work\Task\tenzo_level_processing\"/>
    </mc:Choice>
  </mc:AlternateContent>
  <bookViews>
    <workbookView xWindow="28680" yWindow="-120" windowWidth="29040" windowHeight="15840"/>
  </bookViews>
  <sheets>
    <sheet name="2024-03-18_windows_device_0" sheetId="1" r:id="rId1"/>
    <sheet name="Начало " sheetId="3" r:id="rId2"/>
    <sheet name="промежуток" sheetId="5" r:id="rId3"/>
    <sheet name="финал " sheetId="4" r:id="rId4"/>
    <sheet name="Конец " sheetId="2" r:id="rId5"/>
    <sheet name="Лист1" sheetId="6" r:id="rId6"/>
  </sheets>
  <definedNames>
    <definedName name="solver_adj" localSheetId="4" hidden="1">'Конец '!$K$5:$K$7</definedName>
    <definedName name="solver_adj" localSheetId="5" hidden="1">Лист1!$F$2:$F$3</definedName>
    <definedName name="solver_adj" localSheetId="1" hidden="1">'Начало '!$V$2:$V$23</definedName>
    <definedName name="solver_adj" localSheetId="2" hidden="1">промежуток!$E$3:$E$5</definedName>
    <definedName name="solver_adj" localSheetId="3" hidden="1">'финал '!$G$2:$G$5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2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'Начало '!$V$2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'Конец '!$L$6</definedName>
    <definedName name="solver_opt" localSheetId="5" hidden="1">Лист1!$G$3</definedName>
    <definedName name="solver_opt" localSheetId="1" hidden="1">'Начало '!$W$5</definedName>
    <definedName name="solver_opt" localSheetId="2" hidden="1">промежуток!$F$3</definedName>
    <definedName name="solver_opt" localSheetId="3" hidden="1">'финал '!$I$2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2</definedName>
    <definedName name="solver_rbv" localSheetId="5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hs1" localSheetId="1" hidden="1">1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2</definedName>
    <definedName name="solver_scl" localSheetId="5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P2" i="1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1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2" i="3"/>
  <c r="P2" i="3" l="1"/>
  <c r="O2" i="3"/>
  <c r="J2" i="3" l="1"/>
  <c r="J3" i="3"/>
  <c r="C3" i="5"/>
  <c r="C4" i="5"/>
  <c r="C5" i="5"/>
  <c r="D5" i="5" s="1"/>
  <c r="C6" i="5"/>
  <c r="D6" i="5" s="1"/>
  <c r="C7" i="5"/>
  <c r="D7" i="5" s="1"/>
  <c r="C8" i="5"/>
  <c r="D8" i="5" s="1"/>
  <c r="C9" i="5"/>
  <c r="C10" i="5"/>
  <c r="C11" i="5"/>
  <c r="C12" i="5"/>
  <c r="D12" i="5" s="1"/>
  <c r="C13" i="5"/>
  <c r="D13" i="5" s="1"/>
  <c r="C14" i="5"/>
  <c r="D14" i="5" s="1"/>
  <c r="C15" i="5"/>
  <c r="C16" i="5"/>
  <c r="C17" i="5"/>
  <c r="D17" i="5" s="1"/>
  <c r="C18" i="5"/>
  <c r="D18" i="5" s="1"/>
  <c r="C19" i="5"/>
  <c r="D19" i="5" s="1"/>
  <c r="C20" i="5"/>
  <c r="D20" i="5" s="1"/>
  <c r="C21" i="5"/>
  <c r="C22" i="5"/>
  <c r="C23" i="5"/>
  <c r="C24" i="5"/>
  <c r="D24" i="5" s="1"/>
  <c r="C25" i="5"/>
  <c r="D25" i="5" s="1"/>
  <c r="C26" i="5"/>
  <c r="D26" i="5" s="1"/>
  <c r="C27" i="5"/>
  <c r="C28" i="5"/>
  <c r="C29" i="5"/>
  <c r="D29" i="5" s="1"/>
  <c r="C30" i="5"/>
  <c r="D30" i="5" s="1"/>
  <c r="C31" i="5"/>
  <c r="D31" i="5" s="1"/>
  <c r="C32" i="5"/>
  <c r="D32" i="5" s="1"/>
  <c r="C33" i="5"/>
  <c r="C34" i="5"/>
  <c r="C35" i="5"/>
  <c r="D35" i="5" s="1"/>
  <c r="C36" i="5"/>
  <c r="D36" i="5" s="1"/>
  <c r="C37" i="5"/>
  <c r="D37" i="5" s="1"/>
  <c r="C38" i="5"/>
  <c r="D38" i="5" s="1"/>
  <c r="C39" i="5"/>
  <c r="C40" i="5"/>
  <c r="C41" i="5"/>
  <c r="C42" i="5"/>
  <c r="D42" i="5" s="1"/>
  <c r="C43" i="5"/>
  <c r="D43" i="5" s="1"/>
  <c r="C44" i="5"/>
  <c r="D44" i="5" s="1"/>
  <c r="C45" i="5"/>
  <c r="C46" i="5"/>
  <c r="C47" i="5"/>
  <c r="C48" i="5"/>
  <c r="D48" i="5" s="1"/>
  <c r="C49" i="5"/>
  <c r="D49" i="5" s="1"/>
  <c r="C50" i="5"/>
  <c r="D50" i="5" s="1"/>
  <c r="C51" i="5"/>
  <c r="C52" i="5"/>
  <c r="C53" i="5"/>
  <c r="D53" i="5" s="1"/>
  <c r="C54" i="5"/>
  <c r="D54" i="5" s="1"/>
  <c r="C55" i="5"/>
  <c r="D55" i="5" s="1"/>
  <c r="C56" i="5"/>
  <c r="D56" i="5" s="1"/>
  <c r="C57" i="5"/>
  <c r="C58" i="5"/>
  <c r="C59" i="5"/>
  <c r="D59" i="5" s="1"/>
  <c r="C60" i="5"/>
  <c r="D60" i="5" s="1"/>
  <c r="C61" i="5"/>
  <c r="D61" i="5" s="1"/>
  <c r="C62" i="5"/>
  <c r="D62" i="5" s="1"/>
  <c r="C63" i="5"/>
  <c r="C64" i="5"/>
  <c r="C65" i="5"/>
  <c r="C66" i="5"/>
  <c r="D66" i="5" s="1"/>
  <c r="C67" i="5"/>
  <c r="D67" i="5" s="1"/>
  <c r="C68" i="5"/>
  <c r="D68" i="5" s="1"/>
  <c r="C69" i="5"/>
  <c r="C70" i="5"/>
  <c r="C71" i="5"/>
  <c r="D71" i="5" s="1"/>
  <c r="C72" i="5"/>
  <c r="D72" i="5" s="1"/>
  <c r="C73" i="5"/>
  <c r="D73" i="5" s="1"/>
  <c r="C74" i="5"/>
  <c r="D74" i="5" s="1"/>
  <c r="C75" i="5"/>
  <c r="C76" i="5"/>
  <c r="C77" i="5"/>
  <c r="C78" i="5"/>
  <c r="D78" i="5" s="1"/>
  <c r="C79" i="5"/>
  <c r="D79" i="5" s="1"/>
  <c r="C80" i="5"/>
  <c r="D80" i="5" s="1"/>
  <c r="C81" i="5"/>
  <c r="C82" i="5"/>
  <c r="C83" i="5"/>
  <c r="D83" i="5" s="1"/>
  <c r="C84" i="5"/>
  <c r="D84" i="5" s="1"/>
  <c r="C85" i="5"/>
  <c r="D85" i="5" s="1"/>
  <c r="C86" i="5"/>
  <c r="D86" i="5" s="1"/>
  <c r="C87" i="5"/>
  <c r="C88" i="5"/>
  <c r="C89" i="5"/>
  <c r="D89" i="5" s="1"/>
  <c r="C90" i="5"/>
  <c r="D90" i="5" s="1"/>
  <c r="C91" i="5"/>
  <c r="D91" i="5" s="1"/>
  <c r="C92" i="5"/>
  <c r="D92" i="5" s="1"/>
  <c r="C93" i="5"/>
  <c r="C94" i="5"/>
  <c r="C95" i="5"/>
  <c r="C96" i="5"/>
  <c r="D96" i="5" s="1"/>
  <c r="C97" i="5"/>
  <c r="D97" i="5" s="1"/>
  <c r="C98" i="5"/>
  <c r="D98" i="5" s="1"/>
  <c r="C99" i="5"/>
  <c r="C100" i="5"/>
  <c r="C101" i="5"/>
  <c r="C102" i="5"/>
  <c r="D102" i="5" s="1"/>
  <c r="C103" i="5"/>
  <c r="D103" i="5" s="1"/>
  <c r="C104" i="5"/>
  <c r="D104" i="5" s="1"/>
  <c r="C105" i="5"/>
  <c r="C106" i="5"/>
  <c r="C107" i="5"/>
  <c r="D107" i="5" s="1"/>
  <c r="C108" i="5"/>
  <c r="D108" i="5" s="1"/>
  <c r="C109" i="5"/>
  <c r="D109" i="5" s="1"/>
  <c r="C110" i="5"/>
  <c r="D110" i="5" s="1"/>
  <c r="C111" i="5"/>
  <c r="C112" i="5"/>
  <c r="C113" i="5"/>
  <c r="C114" i="5"/>
  <c r="D114" i="5" s="1"/>
  <c r="C115" i="5"/>
  <c r="D115" i="5" s="1"/>
  <c r="C116" i="5"/>
  <c r="D116" i="5" s="1"/>
  <c r="C117" i="5"/>
  <c r="C118" i="5"/>
  <c r="C119" i="5"/>
  <c r="C120" i="5"/>
  <c r="C121" i="5"/>
  <c r="D121" i="5" s="1"/>
  <c r="C122" i="5"/>
  <c r="D122" i="5" s="1"/>
  <c r="C123" i="5"/>
  <c r="C124" i="5"/>
  <c r="C125" i="5"/>
  <c r="D125" i="5" s="1"/>
  <c r="C126" i="5"/>
  <c r="D126" i="5" s="1"/>
  <c r="C127" i="5"/>
  <c r="D127" i="5" s="1"/>
  <c r="C128" i="5"/>
  <c r="D128" i="5" s="1"/>
  <c r="C129" i="5"/>
  <c r="C130" i="5"/>
  <c r="C131" i="5"/>
  <c r="C132" i="5"/>
  <c r="C133" i="5"/>
  <c r="D133" i="5" s="1"/>
  <c r="C134" i="5"/>
  <c r="D134" i="5" s="1"/>
  <c r="C135" i="5"/>
  <c r="C136" i="5"/>
  <c r="C137" i="5"/>
  <c r="D137" i="5" s="1"/>
  <c r="C138" i="5"/>
  <c r="D138" i="5" s="1"/>
  <c r="C139" i="5"/>
  <c r="D139" i="5" s="1"/>
  <c r="C140" i="5"/>
  <c r="D140" i="5" s="1"/>
  <c r="C141" i="5"/>
  <c r="C142" i="5"/>
  <c r="C143" i="5"/>
  <c r="D143" i="5" s="1"/>
  <c r="C144" i="5"/>
  <c r="D144" i="5" s="1"/>
  <c r="C145" i="5"/>
  <c r="D145" i="5" s="1"/>
  <c r="C146" i="5"/>
  <c r="D146" i="5" s="1"/>
  <c r="C147" i="5"/>
  <c r="C148" i="5"/>
  <c r="C149" i="5"/>
  <c r="D149" i="5" s="1"/>
  <c r="C150" i="5"/>
  <c r="D150" i="5" s="1"/>
  <c r="C151" i="5"/>
  <c r="D151" i="5" s="1"/>
  <c r="C152" i="5"/>
  <c r="D152" i="5" s="1"/>
  <c r="C153" i="5"/>
  <c r="C154" i="5"/>
  <c r="C155" i="5"/>
  <c r="C156" i="5"/>
  <c r="D156" i="5" s="1"/>
  <c r="C157" i="5"/>
  <c r="D157" i="5" s="1"/>
  <c r="C158" i="5"/>
  <c r="D158" i="5" s="1"/>
  <c r="C159" i="5"/>
  <c r="C160" i="5"/>
  <c r="C161" i="5"/>
  <c r="D161" i="5" s="1"/>
  <c r="C162" i="5"/>
  <c r="D162" i="5" s="1"/>
  <c r="C163" i="5"/>
  <c r="D163" i="5" s="1"/>
  <c r="C164" i="5"/>
  <c r="D164" i="5" s="1"/>
  <c r="C165" i="5"/>
  <c r="C166" i="5"/>
  <c r="C167" i="5"/>
  <c r="C168" i="5"/>
  <c r="D168" i="5" s="1"/>
  <c r="C169" i="5"/>
  <c r="D169" i="5" s="1"/>
  <c r="C170" i="5"/>
  <c r="D170" i="5" s="1"/>
  <c r="C171" i="5"/>
  <c r="C172" i="5"/>
  <c r="C173" i="5"/>
  <c r="C174" i="5"/>
  <c r="C175" i="5"/>
  <c r="D175" i="5" s="1"/>
  <c r="C176" i="5"/>
  <c r="D176" i="5" s="1"/>
  <c r="C177" i="5"/>
  <c r="C178" i="5"/>
  <c r="C179" i="5"/>
  <c r="D179" i="5" s="1"/>
  <c r="C180" i="5"/>
  <c r="D180" i="5" s="1"/>
  <c r="C181" i="5"/>
  <c r="D181" i="5" s="1"/>
  <c r="C182" i="5"/>
  <c r="D182" i="5" s="1"/>
  <c r="C183" i="5"/>
  <c r="C184" i="5"/>
  <c r="C185" i="5"/>
  <c r="C186" i="5"/>
  <c r="C187" i="5"/>
  <c r="D187" i="5" s="1"/>
  <c r="C188" i="5"/>
  <c r="D188" i="5" s="1"/>
  <c r="C189" i="5"/>
  <c r="C190" i="5"/>
  <c r="C191" i="5"/>
  <c r="D191" i="5" s="1"/>
  <c r="C192" i="5"/>
  <c r="D192" i="5" s="1"/>
  <c r="C193" i="5"/>
  <c r="D193" i="5" s="1"/>
  <c r="C194" i="5"/>
  <c r="D194" i="5" s="1"/>
  <c r="C195" i="5"/>
  <c r="C196" i="5"/>
  <c r="C197" i="5"/>
  <c r="D197" i="5" s="1"/>
  <c r="C198" i="5"/>
  <c r="D198" i="5" s="1"/>
  <c r="C199" i="5"/>
  <c r="D199" i="5" s="1"/>
  <c r="C200" i="5"/>
  <c r="D200" i="5" s="1"/>
  <c r="C201" i="5"/>
  <c r="C202" i="5"/>
  <c r="C203" i="5"/>
  <c r="D203" i="5" s="1"/>
  <c r="C204" i="5"/>
  <c r="D204" i="5" s="1"/>
  <c r="C205" i="5"/>
  <c r="D205" i="5" s="1"/>
  <c r="C206" i="5"/>
  <c r="D206" i="5" s="1"/>
  <c r="C207" i="5"/>
  <c r="C208" i="5"/>
  <c r="C209" i="5"/>
  <c r="C210" i="5"/>
  <c r="D210" i="5" s="1"/>
  <c r="C211" i="5"/>
  <c r="D211" i="5" s="1"/>
  <c r="C212" i="5"/>
  <c r="D212" i="5" s="1"/>
  <c r="C213" i="5"/>
  <c r="C214" i="5"/>
  <c r="C215" i="5"/>
  <c r="D215" i="5" s="1"/>
  <c r="C216" i="5"/>
  <c r="D216" i="5" s="1"/>
  <c r="C217" i="5"/>
  <c r="D217" i="5" s="1"/>
  <c r="C218" i="5"/>
  <c r="D218" i="5" s="1"/>
  <c r="C219" i="5"/>
  <c r="C220" i="5"/>
  <c r="C221" i="5"/>
  <c r="C222" i="5"/>
  <c r="D222" i="5" s="1"/>
  <c r="C223" i="5"/>
  <c r="D223" i="5" s="1"/>
  <c r="C224" i="5"/>
  <c r="D224" i="5" s="1"/>
  <c r="C225" i="5"/>
  <c r="C226" i="5"/>
  <c r="C227" i="5"/>
  <c r="C228" i="5"/>
  <c r="C229" i="5"/>
  <c r="D229" i="5" s="1"/>
  <c r="C230" i="5"/>
  <c r="D230" i="5" s="1"/>
  <c r="C231" i="5"/>
  <c r="C232" i="5"/>
  <c r="C233" i="5"/>
  <c r="D233" i="5" s="1"/>
  <c r="C234" i="5"/>
  <c r="D234" i="5" s="1"/>
  <c r="C235" i="5"/>
  <c r="D235" i="5" s="1"/>
  <c r="C236" i="5"/>
  <c r="D236" i="5" s="1"/>
  <c r="C237" i="5"/>
  <c r="C238" i="5"/>
  <c r="C239" i="5"/>
  <c r="C240" i="5"/>
  <c r="C241" i="5"/>
  <c r="D241" i="5" s="1"/>
  <c r="C242" i="5"/>
  <c r="D242" i="5" s="1"/>
  <c r="C243" i="5"/>
  <c r="C244" i="5"/>
  <c r="C245" i="5"/>
  <c r="D245" i="5" s="1"/>
  <c r="C246" i="5"/>
  <c r="D246" i="5" s="1"/>
  <c r="C247" i="5"/>
  <c r="D247" i="5" s="1"/>
  <c r="C248" i="5"/>
  <c r="D248" i="5" s="1"/>
  <c r="C249" i="5"/>
  <c r="C250" i="5"/>
  <c r="C251" i="5"/>
  <c r="D251" i="5" s="1"/>
  <c r="C252" i="5"/>
  <c r="D252" i="5" s="1"/>
  <c r="C253" i="5"/>
  <c r="D253" i="5" s="1"/>
  <c r="C254" i="5"/>
  <c r="D254" i="5" s="1"/>
  <c r="C255" i="5"/>
  <c r="C256" i="5"/>
  <c r="C257" i="5"/>
  <c r="D257" i="5" s="1"/>
  <c r="C258" i="5"/>
  <c r="D258" i="5" s="1"/>
  <c r="C259" i="5"/>
  <c r="D259" i="5" s="1"/>
  <c r="C260" i="5"/>
  <c r="D260" i="5" s="1"/>
  <c r="C261" i="5"/>
  <c r="C262" i="5"/>
  <c r="C263" i="5"/>
  <c r="C264" i="5"/>
  <c r="D264" i="5" s="1"/>
  <c r="C265" i="5"/>
  <c r="D265" i="5" s="1"/>
  <c r="C266" i="5"/>
  <c r="D266" i="5" s="1"/>
  <c r="C267" i="5"/>
  <c r="C268" i="5"/>
  <c r="C269" i="5"/>
  <c r="D269" i="5" s="1"/>
  <c r="C270" i="5"/>
  <c r="D270" i="5" s="1"/>
  <c r="C271" i="5"/>
  <c r="D271" i="5" s="1"/>
  <c r="C272" i="5"/>
  <c r="D272" i="5" s="1"/>
  <c r="C273" i="5"/>
  <c r="C274" i="5"/>
  <c r="C275" i="5"/>
  <c r="C276" i="5"/>
  <c r="D276" i="5" s="1"/>
  <c r="C277" i="5"/>
  <c r="D277" i="5" s="1"/>
  <c r="C278" i="5"/>
  <c r="D278" i="5" s="1"/>
  <c r="C279" i="5"/>
  <c r="C280" i="5"/>
  <c r="C281" i="5"/>
  <c r="C282" i="5"/>
  <c r="C283" i="5"/>
  <c r="D283" i="5" s="1"/>
  <c r="C284" i="5"/>
  <c r="D284" i="5" s="1"/>
  <c r="C285" i="5"/>
  <c r="C286" i="5"/>
  <c r="C287" i="5"/>
  <c r="C288" i="5"/>
  <c r="C289" i="5"/>
  <c r="D289" i="5" s="1"/>
  <c r="C290" i="5"/>
  <c r="D290" i="5" s="1"/>
  <c r="C291" i="5"/>
  <c r="C292" i="5"/>
  <c r="C293" i="5"/>
  <c r="D293" i="5" s="1"/>
  <c r="C294" i="5"/>
  <c r="D294" i="5" s="1"/>
  <c r="C295" i="5"/>
  <c r="D295" i="5" s="1"/>
  <c r="C296" i="5"/>
  <c r="D296" i="5" s="1"/>
  <c r="C297" i="5"/>
  <c r="D297" i="5" s="1"/>
  <c r="C298" i="5"/>
  <c r="C299" i="5"/>
  <c r="D299" i="5" s="1"/>
  <c r="C300" i="5"/>
  <c r="D300" i="5" s="1"/>
  <c r="C301" i="5"/>
  <c r="D301" i="5" s="1"/>
  <c r="C302" i="5"/>
  <c r="D302" i="5" s="1"/>
  <c r="C303" i="5"/>
  <c r="C304" i="5"/>
  <c r="C305" i="5"/>
  <c r="D305" i="5" s="1"/>
  <c r="C306" i="5"/>
  <c r="D306" i="5" s="1"/>
  <c r="C307" i="5"/>
  <c r="D307" i="5" s="1"/>
  <c r="C308" i="5"/>
  <c r="D308" i="5" s="1"/>
  <c r="C309" i="5"/>
  <c r="C310" i="5"/>
  <c r="C311" i="5"/>
  <c r="C312" i="5"/>
  <c r="D312" i="5" s="1"/>
  <c r="C313" i="5"/>
  <c r="D313" i="5" s="1"/>
  <c r="C314" i="5"/>
  <c r="D314" i="5" s="1"/>
  <c r="C315" i="5"/>
  <c r="C316" i="5"/>
  <c r="C317" i="5"/>
  <c r="D317" i="5" s="1"/>
  <c r="C318" i="5"/>
  <c r="D318" i="5" s="1"/>
  <c r="C319" i="5"/>
  <c r="D319" i="5" s="1"/>
  <c r="C320" i="5"/>
  <c r="D320" i="5" s="1"/>
  <c r="C321" i="5"/>
  <c r="C322" i="5"/>
  <c r="C323" i="5"/>
  <c r="C324" i="5"/>
  <c r="C325" i="5"/>
  <c r="D325" i="5" s="1"/>
  <c r="C326" i="5"/>
  <c r="D326" i="5" s="1"/>
  <c r="C327" i="5"/>
  <c r="C328" i="5"/>
  <c r="C329" i="5"/>
  <c r="D329" i="5" s="1"/>
  <c r="C330" i="5"/>
  <c r="D330" i="5" s="1"/>
  <c r="C331" i="5"/>
  <c r="D331" i="5" s="1"/>
  <c r="C332" i="5"/>
  <c r="D332" i="5" s="1"/>
  <c r="C333" i="5"/>
  <c r="C334" i="5"/>
  <c r="C335" i="5"/>
  <c r="D335" i="5" s="1"/>
  <c r="C336" i="5"/>
  <c r="D336" i="5" s="1"/>
  <c r="C337" i="5"/>
  <c r="D337" i="5" s="1"/>
  <c r="C338" i="5"/>
  <c r="D338" i="5" s="1"/>
  <c r="C339" i="5"/>
  <c r="D339" i="5" s="1"/>
  <c r="C340" i="5"/>
  <c r="C341" i="5"/>
  <c r="C342" i="5"/>
  <c r="D342" i="5" s="1"/>
  <c r="C343" i="5"/>
  <c r="D343" i="5" s="1"/>
  <c r="C344" i="5"/>
  <c r="D344" i="5" s="1"/>
  <c r="C345" i="5"/>
  <c r="C346" i="5"/>
  <c r="C347" i="5"/>
  <c r="C348" i="5"/>
  <c r="D348" i="5" s="1"/>
  <c r="C349" i="5"/>
  <c r="D349" i="5" s="1"/>
  <c r="C350" i="5"/>
  <c r="D350" i="5" s="1"/>
  <c r="C351" i="5"/>
  <c r="D351" i="5" s="1"/>
  <c r="C352" i="5"/>
  <c r="C353" i="5"/>
  <c r="C354" i="5"/>
  <c r="D354" i="5" s="1"/>
  <c r="C355" i="5"/>
  <c r="D355" i="5" s="1"/>
  <c r="C356" i="5"/>
  <c r="D356" i="5" s="1"/>
  <c r="C357" i="5"/>
  <c r="C358" i="5"/>
  <c r="C359" i="5"/>
  <c r="C360" i="5"/>
  <c r="D360" i="5" s="1"/>
  <c r="C361" i="5"/>
  <c r="D361" i="5" s="1"/>
  <c r="C362" i="5"/>
  <c r="D362" i="5" s="1"/>
  <c r="C363" i="5"/>
  <c r="D363" i="5" s="1"/>
  <c r="C364" i="5"/>
  <c r="C365" i="5"/>
  <c r="D365" i="5" s="1"/>
  <c r="C366" i="5"/>
  <c r="D366" i="5" s="1"/>
  <c r="C367" i="5"/>
  <c r="D367" i="5" s="1"/>
  <c r="C368" i="5"/>
  <c r="D368" i="5" s="1"/>
  <c r="C369" i="5"/>
  <c r="C370" i="5"/>
  <c r="C371" i="5"/>
  <c r="D371" i="5" s="1"/>
  <c r="C372" i="5"/>
  <c r="D372" i="5" s="1"/>
  <c r="C373" i="5"/>
  <c r="D373" i="5" s="1"/>
  <c r="C374" i="5"/>
  <c r="D374" i="5" s="1"/>
  <c r="C375" i="5"/>
  <c r="C376" i="5"/>
  <c r="C377" i="5"/>
  <c r="C378" i="5"/>
  <c r="D378" i="5" s="1"/>
  <c r="C379" i="5"/>
  <c r="D379" i="5" s="1"/>
  <c r="C380" i="5"/>
  <c r="D380" i="5" s="1"/>
  <c r="C381" i="5"/>
  <c r="C382" i="5"/>
  <c r="C383" i="5"/>
  <c r="C384" i="5"/>
  <c r="D384" i="5" s="1"/>
  <c r="C385" i="5"/>
  <c r="D385" i="5" s="1"/>
  <c r="C386" i="5"/>
  <c r="D386" i="5" s="1"/>
  <c r="C387" i="5"/>
  <c r="C388" i="5"/>
  <c r="C389" i="5"/>
  <c r="C390" i="5"/>
  <c r="C391" i="5"/>
  <c r="D391" i="5" s="1"/>
  <c r="C392" i="5"/>
  <c r="D392" i="5" s="1"/>
  <c r="C393" i="5"/>
  <c r="C394" i="5"/>
  <c r="C395" i="5"/>
  <c r="D395" i="5" s="1"/>
  <c r="C396" i="5"/>
  <c r="D396" i="5" s="1"/>
  <c r="C397" i="5"/>
  <c r="D397" i="5" s="1"/>
  <c r="C398" i="5"/>
  <c r="D398" i="5" s="1"/>
  <c r="C399" i="5"/>
  <c r="C400" i="5"/>
  <c r="C401" i="5"/>
  <c r="D401" i="5" s="1"/>
  <c r="C402" i="5"/>
  <c r="D402" i="5" s="1"/>
  <c r="C403" i="5"/>
  <c r="D403" i="5" s="1"/>
  <c r="C404" i="5"/>
  <c r="D404" i="5" s="1"/>
  <c r="C405" i="5"/>
  <c r="D405" i="5" s="1"/>
  <c r="C406" i="5"/>
  <c r="C407" i="5"/>
  <c r="D407" i="5" s="1"/>
  <c r="C408" i="5"/>
  <c r="D408" i="5" s="1"/>
  <c r="C409" i="5"/>
  <c r="D409" i="5" s="1"/>
  <c r="C410" i="5"/>
  <c r="D410" i="5" s="1"/>
  <c r="C411" i="5"/>
  <c r="C412" i="5"/>
  <c r="C413" i="5"/>
  <c r="C414" i="5"/>
  <c r="D414" i="5" s="1"/>
  <c r="C415" i="5"/>
  <c r="D415" i="5" s="1"/>
  <c r="C416" i="5"/>
  <c r="D416" i="5" s="1"/>
  <c r="C417" i="5"/>
  <c r="C418" i="5"/>
  <c r="C419" i="5"/>
  <c r="D419" i="5" s="1"/>
  <c r="C420" i="5"/>
  <c r="D420" i="5" s="1"/>
  <c r="C421" i="5"/>
  <c r="D421" i="5" s="1"/>
  <c r="C422" i="5"/>
  <c r="D422" i="5" s="1"/>
  <c r="C423" i="5"/>
  <c r="C424" i="5"/>
  <c r="C425" i="5"/>
  <c r="C426" i="5"/>
  <c r="D426" i="5" s="1"/>
  <c r="C427" i="5"/>
  <c r="D427" i="5" s="1"/>
  <c r="C428" i="5"/>
  <c r="D428" i="5" s="1"/>
  <c r="C429" i="5"/>
  <c r="C430" i="5"/>
  <c r="C431" i="5"/>
  <c r="D431" i="5" s="1"/>
  <c r="C432" i="5"/>
  <c r="D432" i="5" s="1"/>
  <c r="C433" i="5"/>
  <c r="D433" i="5" s="1"/>
  <c r="C434" i="5"/>
  <c r="D434" i="5" s="1"/>
  <c r="C435" i="5"/>
  <c r="C436" i="5"/>
  <c r="C437" i="5"/>
  <c r="D437" i="5" s="1"/>
  <c r="C438" i="5"/>
  <c r="D438" i="5" s="1"/>
  <c r="C439" i="5"/>
  <c r="D439" i="5" s="1"/>
  <c r="C440" i="5"/>
  <c r="D440" i="5" s="1"/>
  <c r="C441" i="5"/>
  <c r="C442" i="5"/>
  <c r="C443" i="5"/>
  <c r="D443" i="5" s="1"/>
  <c r="C444" i="5"/>
  <c r="D444" i="5" s="1"/>
  <c r="C445" i="5"/>
  <c r="D445" i="5" s="1"/>
  <c r="C446" i="5"/>
  <c r="D446" i="5" s="1"/>
  <c r="C447" i="5"/>
  <c r="D447" i="5" s="1"/>
  <c r="C448" i="5"/>
  <c r="C449" i="5"/>
  <c r="D449" i="5" s="1"/>
  <c r="C450" i="5"/>
  <c r="D450" i="5" s="1"/>
  <c r="C451" i="5"/>
  <c r="D451" i="5" s="1"/>
  <c r="C452" i="5"/>
  <c r="D452" i="5" s="1"/>
  <c r="C453" i="5"/>
  <c r="C454" i="5"/>
  <c r="C455" i="5"/>
  <c r="D455" i="5" s="1"/>
  <c r="C456" i="5"/>
  <c r="D456" i="5" s="1"/>
  <c r="C457" i="5"/>
  <c r="D457" i="5" s="1"/>
  <c r="C458" i="5"/>
  <c r="D458" i="5" s="1"/>
  <c r="C459" i="5"/>
  <c r="C460" i="5"/>
  <c r="C461" i="5"/>
  <c r="D461" i="5" s="1"/>
  <c r="C462" i="5"/>
  <c r="D462" i="5" s="1"/>
  <c r="C463" i="5"/>
  <c r="D463" i="5" s="1"/>
  <c r="C464" i="5"/>
  <c r="D464" i="5" s="1"/>
  <c r="C465" i="5"/>
  <c r="D465" i="5" s="1"/>
  <c r="C466" i="5"/>
  <c r="C467" i="5"/>
  <c r="D467" i="5" s="1"/>
  <c r="C468" i="5"/>
  <c r="D468" i="5" s="1"/>
  <c r="C469" i="5"/>
  <c r="D469" i="5" s="1"/>
  <c r="C470" i="5"/>
  <c r="D470" i="5" s="1"/>
  <c r="C471" i="5"/>
  <c r="C472" i="5"/>
  <c r="C473" i="5"/>
  <c r="D473" i="5" s="1"/>
  <c r="C474" i="5"/>
  <c r="D474" i="5" s="1"/>
  <c r="C475" i="5"/>
  <c r="D475" i="5" s="1"/>
  <c r="C476" i="5"/>
  <c r="D476" i="5" s="1"/>
  <c r="C477" i="5"/>
  <c r="D477" i="5" s="1"/>
  <c r="C478" i="5"/>
  <c r="C479" i="5"/>
  <c r="D479" i="5" s="1"/>
  <c r="C480" i="5"/>
  <c r="D480" i="5" s="1"/>
  <c r="C481" i="5"/>
  <c r="D481" i="5" s="1"/>
  <c r="C482" i="5"/>
  <c r="D482" i="5" s="1"/>
  <c r="C483" i="5"/>
  <c r="D483" i="5" s="1"/>
  <c r="C484" i="5"/>
  <c r="C485" i="5"/>
  <c r="D485" i="5" s="1"/>
  <c r="C486" i="5"/>
  <c r="D486" i="5" s="1"/>
  <c r="C487" i="5"/>
  <c r="D487" i="5" s="1"/>
  <c r="C488" i="5"/>
  <c r="D488" i="5" s="1"/>
  <c r="C489" i="5"/>
  <c r="C490" i="5"/>
  <c r="C491" i="5"/>
  <c r="D491" i="5" s="1"/>
  <c r="C492" i="5"/>
  <c r="D492" i="5" s="1"/>
  <c r="C493" i="5"/>
  <c r="D493" i="5" s="1"/>
  <c r="C494" i="5"/>
  <c r="D494" i="5" s="1"/>
  <c r="C495" i="5"/>
  <c r="C496" i="5"/>
  <c r="C497" i="5"/>
  <c r="D497" i="5" s="1"/>
  <c r="C498" i="5"/>
  <c r="D498" i="5" s="1"/>
  <c r="C499" i="5"/>
  <c r="D499" i="5" s="1"/>
  <c r="C500" i="5"/>
  <c r="D500" i="5" s="1"/>
  <c r="C501" i="5"/>
  <c r="D501" i="5" s="1"/>
  <c r="C502" i="5"/>
  <c r="C503" i="5"/>
  <c r="D503" i="5" s="1"/>
  <c r="C504" i="5"/>
  <c r="D504" i="5" s="1"/>
  <c r="C505" i="5"/>
  <c r="D505" i="5" s="1"/>
  <c r="C506" i="5"/>
  <c r="D506" i="5" s="1"/>
  <c r="C507" i="5"/>
  <c r="C508" i="5"/>
  <c r="C509" i="5"/>
  <c r="D509" i="5" s="1"/>
  <c r="C510" i="5"/>
  <c r="D510" i="5" s="1"/>
  <c r="C511" i="5"/>
  <c r="D511" i="5" s="1"/>
  <c r="C512" i="5"/>
  <c r="D512" i="5" s="1"/>
  <c r="C513" i="5"/>
  <c r="C514" i="5"/>
  <c r="C515" i="5"/>
  <c r="D515" i="5" s="1"/>
  <c r="C516" i="5"/>
  <c r="D516" i="5" s="1"/>
  <c r="C517" i="5"/>
  <c r="D517" i="5" s="1"/>
  <c r="C518" i="5"/>
  <c r="D518" i="5" s="1"/>
  <c r="C519" i="5"/>
  <c r="D519" i="5" s="1"/>
  <c r="C520" i="5"/>
  <c r="C521" i="5"/>
  <c r="D521" i="5" s="1"/>
  <c r="C522" i="5"/>
  <c r="D522" i="5" s="1"/>
  <c r="C523" i="5"/>
  <c r="D523" i="5" s="1"/>
  <c r="C524" i="5"/>
  <c r="D524" i="5" s="1"/>
  <c r="C525" i="5"/>
  <c r="C526" i="5"/>
  <c r="C527" i="5"/>
  <c r="D527" i="5" s="1"/>
  <c r="C528" i="5"/>
  <c r="D528" i="5" s="1"/>
  <c r="C529" i="5"/>
  <c r="D529" i="5" s="1"/>
  <c r="C530" i="5"/>
  <c r="D530" i="5" s="1"/>
  <c r="C531" i="5"/>
  <c r="C532" i="5"/>
  <c r="C533" i="5"/>
  <c r="D533" i="5" s="1"/>
  <c r="C534" i="5"/>
  <c r="D534" i="5" s="1"/>
  <c r="C535" i="5"/>
  <c r="D535" i="5" s="1"/>
  <c r="C536" i="5"/>
  <c r="D536" i="5" s="1"/>
  <c r="C537" i="5"/>
  <c r="C538" i="5"/>
  <c r="C539" i="5"/>
  <c r="D539" i="5" s="1"/>
  <c r="C540" i="5"/>
  <c r="D540" i="5" s="1"/>
  <c r="C541" i="5"/>
  <c r="D541" i="5" s="1"/>
  <c r="C542" i="5"/>
  <c r="D542" i="5" s="1"/>
  <c r="C543" i="5"/>
  <c r="C544" i="5"/>
  <c r="C545" i="5"/>
  <c r="D545" i="5" s="1"/>
  <c r="C546" i="5"/>
  <c r="D546" i="5" s="1"/>
  <c r="C547" i="5"/>
  <c r="D547" i="5" s="1"/>
  <c r="C548" i="5"/>
  <c r="D548" i="5" s="1"/>
  <c r="C549" i="5"/>
  <c r="D549" i="5" s="1"/>
  <c r="C550" i="5"/>
  <c r="C551" i="5"/>
  <c r="D551" i="5" s="1"/>
  <c r="C552" i="5"/>
  <c r="D552" i="5" s="1"/>
  <c r="C553" i="5"/>
  <c r="D553" i="5" s="1"/>
  <c r="C554" i="5"/>
  <c r="D554" i="5" s="1"/>
  <c r="C555" i="5"/>
  <c r="C556" i="5"/>
  <c r="C557" i="5"/>
  <c r="D557" i="5" s="1"/>
  <c r="C558" i="5"/>
  <c r="D558" i="5" s="1"/>
  <c r="C559" i="5"/>
  <c r="D559" i="5" s="1"/>
  <c r="C560" i="5"/>
  <c r="D560" i="5" s="1"/>
  <c r="C561" i="5"/>
  <c r="D561" i="5" s="1"/>
  <c r="C562" i="5"/>
  <c r="C563" i="5"/>
  <c r="D563" i="5" s="1"/>
  <c r="C564" i="5"/>
  <c r="D564" i="5" s="1"/>
  <c r="C565" i="5"/>
  <c r="D565" i="5" s="1"/>
  <c r="C566" i="5"/>
  <c r="D566" i="5" s="1"/>
  <c r="C567" i="5"/>
  <c r="D567" i="5" s="1"/>
  <c r="C568" i="5"/>
  <c r="C569" i="5"/>
  <c r="D569" i="5" s="1"/>
  <c r="C570" i="5"/>
  <c r="D570" i="5" s="1"/>
  <c r="C571" i="5"/>
  <c r="D571" i="5" s="1"/>
  <c r="C572" i="5"/>
  <c r="D572" i="5" s="1"/>
  <c r="C573" i="5"/>
  <c r="C574" i="5"/>
  <c r="C575" i="5"/>
  <c r="D575" i="5" s="1"/>
  <c r="C576" i="5"/>
  <c r="D576" i="5" s="1"/>
  <c r="C577" i="5"/>
  <c r="D577" i="5" s="1"/>
  <c r="C578" i="5"/>
  <c r="D578" i="5" s="1"/>
  <c r="C579" i="5"/>
  <c r="C580" i="5"/>
  <c r="C581" i="5"/>
  <c r="D581" i="5" s="1"/>
  <c r="C582" i="5"/>
  <c r="D582" i="5" s="1"/>
  <c r="C583" i="5"/>
  <c r="D583" i="5" s="1"/>
  <c r="C584" i="5"/>
  <c r="D584" i="5" s="1"/>
  <c r="C585" i="5"/>
  <c r="D585" i="5" s="1"/>
  <c r="C586" i="5"/>
  <c r="C587" i="5"/>
  <c r="D587" i="5" s="1"/>
  <c r="C588" i="5"/>
  <c r="D588" i="5" s="1"/>
  <c r="C589" i="5"/>
  <c r="D589" i="5" s="1"/>
  <c r="C590" i="5"/>
  <c r="D590" i="5" s="1"/>
  <c r="C591" i="5"/>
  <c r="C592" i="5"/>
  <c r="C593" i="5"/>
  <c r="D593" i="5" s="1"/>
  <c r="C594" i="5"/>
  <c r="D594" i="5" s="1"/>
  <c r="C595" i="5"/>
  <c r="D595" i="5" s="1"/>
  <c r="C596" i="5"/>
  <c r="D596" i="5" s="1"/>
  <c r="C597" i="5"/>
  <c r="C598" i="5"/>
  <c r="C599" i="5"/>
  <c r="D599" i="5" s="1"/>
  <c r="C600" i="5"/>
  <c r="D600" i="5" s="1"/>
  <c r="C601" i="5"/>
  <c r="D601" i="5" s="1"/>
  <c r="C602" i="5"/>
  <c r="D602" i="5" s="1"/>
  <c r="C603" i="5"/>
  <c r="D603" i="5" s="1"/>
  <c r="C604" i="5"/>
  <c r="C605" i="5"/>
  <c r="D605" i="5" s="1"/>
  <c r="C606" i="5"/>
  <c r="D606" i="5" s="1"/>
  <c r="C607" i="5"/>
  <c r="D607" i="5" s="1"/>
  <c r="C608" i="5"/>
  <c r="D608" i="5" s="1"/>
  <c r="C609" i="5"/>
  <c r="D609" i="5" s="1"/>
  <c r="C610" i="5"/>
  <c r="C611" i="5"/>
  <c r="D611" i="5" s="1"/>
  <c r="C612" i="5"/>
  <c r="D612" i="5" s="1"/>
  <c r="C613" i="5"/>
  <c r="D613" i="5" s="1"/>
  <c r="C614" i="5"/>
  <c r="D614" i="5" s="1"/>
  <c r="C615" i="5"/>
  <c r="C616" i="5"/>
  <c r="C617" i="5"/>
  <c r="D617" i="5" s="1"/>
  <c r="C618" i="5"/>
  <c r="D618" i="5" s="1"/>
  <c r="C619" i="5"/>
  <c r="D619" i="5" s="1"/>
  <c r="C620" i="5"/>
  <c r="D620" i="5" s="1"/>
  <c r="C621" i="5"/>
  <c r="D621" i="5" s="1"/>
  <c r="C622" i="5"/>
  <c r="C623" i="5"/>
  <c r="D623" i="5" s="1"/>
  <c r="C624" i="5"/>
  <c r="D624" i="5" s="1"/>
  <c r="C625" i="5"/>
  <c r="D625" i="5" s="1"/>
  <c r="C626" i="5"/>
  <c r="D626" i="5" s="1"/>
  <c r="C627" i="5"/>
  <c r="D627" i="5" s="1"/>
  <c r="C628" i="5"/>
  <c r="C629" i="5"/>
  <c r="D629" i="5" s="1"/>
  <c r="C630" i="5"/>
  <c r="D630" i="5" s="1"/>
  <c r="C631" i="5"/>
  <c r="D631" i="5" s="1"/>
  <c r="C632" i="5"/>
  <c r="D632" i="5" s="1"/>
  <c r="C633" i="5"/>
  <c r="D633" i="5" s="1"/>
  <c r="C634" i="5"/>
  <c r="C635" i="5"/>
  <c r="D635" i="5" s="1"/>
  <c r="C636" i="5"/>
  <c r="D636" i="5" s="1"/>
  <c r="C637" i="5"/>
  <c r="D637" i="5" s="1"/>
  <c r="C638" i="5"/>
  <c r="D638" i="5" s="1"/>
  <c r="C639" i="5"/>
  <c r="D639" i="5" s="1"/>
  <c r="C640" i="5"/>
  <c r="C641" i="5"/>
  <c r="D641" i="5" s="1"/>
  <c r="C642" i="5"/>
  <c r="D642" i="5" s="1"/>
  <c r="C643" i="5"/>
  <c r="D643" i="5" s="1"/>
  <c r="C644" i="5"/>
  <c r="D644" i="5" s="1"/>
  <c r="C645" i="5"/>
  <c r="D645" i="5" s="1"/>
  <c r="C646" i="5"/>
  <c r="C647" i="5"/>
  <c r="D647" i="5" s="1"/>
  <c r="C648" i="5"/>
  <c r="D648" i="5" s="1"/>
  <c r="C649" i="5"/>
  <c r="D649" i="5" s="1"/>
  <c r="C650" i="5"/>
  <c r="D650" i="5" s="1"/>
  <c r="C651" i="5"/>
  <c r="D651" i="5" s="1"/>
  <c r="C652" i="5"/>
  <c r="C653" i="5"/>
  <c r="D653" i="5" s="1"/>
  <c r="C654" i="5"/>
  <c r="D654" i="5" s="1"/>
  <c r="C655" i="5"/>
  <c r="D655" i="5" s="1"/>
  <c r="C656" i="5"/>
  <c r="D656" i="5" s="1"/>
  <c r="C657" i="5"/>
  <c r="D657" i="5" s="1"/>
  <c r="C658" i="5"/>
  <c r="C659" i="5"/>
  <c r="D659" i="5" s="1"/>
  <c r="C660" i="5"/>
  <c r="D660" i="5" s="1"/>
  <c r="C661" i="5"/>
  <c r="D661" i="5" s="1"/>
  <c r="C662" i="5"/>
  <c r="D662" i="5" s="1"/>
  <c r="C663" i="5"/>
  <c r="D663" i="5" s="1"/>
  <c r="C664" i="5"/>
  <c r="C665" i="5"/>
  <c r="D665" i="5" s="1"/>
  <c r="C666" i="5"/>
  <c r="D666" i="5" s="1"/>
  <c r="C667" i="5"/>
  <c r="D667" i="5" s="1"/>
  <c r="C668" i="5"/>
  <c r="D668" i="5" s="1"/>
  <c r="C669" i="5"/>
  <c r="D669" i="5" s="1"/>
  <c r="C670" i="5"/>
  <c r="C671" i="5"/>
  <c r="D671" i="5" s="1"/>
  <c r="C672" i="5"/>
  <c r="D672" i="5" s="1"/>
  <c r="C673" i="5"/>
  <c r="D673" i="5" s="1"/>
  <c r="C674" i="5"/>
  <c r="D674" i="5" s="1"/>
  <c r="C675" i="5"/>
  <c r="D675" i="5" s="1"/>
  <c r="C676" i="5"/>
  <c r="C677" i="5"/>
  <c r="D677" i="5" s="1"/>
  <c r="C678" i="5"/>
  <c r="D678" i="5" s="1"/>
  <c r="C679" i="5"/>
  <c r="D679" i="5" s="1"/>
  <c r="C680" i="5"/>
  <c r="D680" i="5" s="1"/>
  <c r="C681" i="5"/>
  <c r="C682" i="5"/>
  <c r="C683" i="5"/>
  <c r="D683" i="5" s="1"/>
  <c r="C684" i="5"/>
  <c r="D684" i="5" s="1"/>
  <c r="C685" i="5"/>
  <c r="D685" i="5" s="1"/>
  <c r="C686" i="5"/>
  <c r="D686" i="5" s="1"/>
  <c r="C687" i="5"/>
  <c r="D687" i="5" s="1"/>
  <c r="C688" i="5"/>
  <c r="C689" i="5"/>
  <c r="D689" i="5" s="1"/>
  <c r="C690" i="5"/>
  <c r="D690" i="5" s="1"/>
  <c r="C691" i="5"/>
  <c r="D691" i="5" s="1"/>
  <c r="C692" i="5"/>
  <c r="D692" i="5" s="1"/>
  <c r="C693" i="5"/>
  <c r="D693" i="5" s="1"/>
  <c r="C694" i="5"/>
  <c r="C695" i="5"/>
  <c r="D695" i="5" s="1"/>
  <c r="C696" i="5"/>
  <c r="D696" i="5" s="1"/>
  <c r="C697" i="5"/>
  <c r="D697" i="5" s="1"/>
  <c r="C698" i="5"/>
  <c r="D698" i="5" s="1"/>
  <c r="C699" i="5"/>
  <c r="D699" i="5" s="1"/>
  <c r="C700" i="5"/>
  <c r="C701" i="5"/>
  <c r="D701" i="5" s="1"/>
  <c r="C702" i="5"/>
  <c r="D702" i="5" s="1"/>
  <c r="C703" i="5"/>
  <c r="D703" i="5" s="1"/>
  <c r="C704" i="5"/>
  <c r="D704" i="5" s="1"/>
  <c r="C705" i="5"/>
  <c r="D705" i="5" s="1"/>
  <c r="C706" i="5"/>
  <c r="C707" i="5"/>
  <c r="D707" i="5" s="1"/>
  <c r="C708" i="5"/>
  <c r="D708" i="5" s="1"/>
  <c r="C709" i="5"/>
  <c r="D709" i="5" s="1"/>
  <c r="C710" i="5"/>
  <c r="D710" i="5" s="1"/>
  <c r="C711" i="5"/>
  <c r="D711" i="5" s="1"/>
  <c r="C712" i="5"/>
  <c r="C713" i="5"/>
  <c r="D713" i="5" s="1"/>
  <c r="C714" i="5"/>
  <c r="D714" i="5" s="1"/>
  <c r="C715" i="5"/>
  <c r="D715" i="5" s="1"/>
  <c r="C716" i="5"/>
  <c r="D716" i="5" s="1"/>
  <c r="C717" i="5"/>
  <c r="D717" i="5" s="1"/>
  <c r="C718" i="5"/>
  <c r="C719" i="5"/>
  <c r="D719" i="5" s="1"/>
  <c r="C720" i="5"/>
  <c r="D720" i="5" s="1"/>
  <c r="C721" i="5"/>
  <c r="D721" i="5" s="1"/>
  <c r="C722" i="5"/>
  <c r="D722" i="5" s="1"/>
  <c r="C723" i="5"/>
  <c r="D723" i="5" s="1"/>
  <c r="C724" i="5"/>
  <c r="C725" i="5"/>
  <c r="D725" i="5" s="1"/>
  <c r="C726" i="5"/>
  <c r="D726" i="5" s="1"/>
  <c r="C727" i="5"/>
  <c r="D727" i="5" s="1"/>
  <c r="C728" i="5"/>
  <c r="D728" i="5" s="1"/>
  <c r="C729" i="5"/>
  <c r="D729" i="5" s="1"/>
  <c r="C730" i="5"/>
  <c r="C731" i="5"/>
  <c r="D731" i="5" s="1"/>
  <c r="C732" i="5"/>
  <c r="D732" i="5" s="1"/>
  <c r="C733" i="5"/>
  <c r="D733" i="5" s="1"/>
  <c r="C734" i="5"/>
  <c r="D734" i="5" s="1"/>
  <c r="C735" i="5"/>
  <c r="D735" i="5" s="1"/>
  <c r="C736" i="5"/>
  <c r="C737" i="5"/>
  <c r="D737" i="5" s="1"/>
  <c r="C738" i="5"/>
  <c r="D738" i="5" s="1"/>
  <c r="C739" i="5"/>
  <c r="D739" i="5" s="1"/>
  <c r="C740" i="5"/>
  <c r="D740" i="5" s="1"/>
  <c r="C741" i="5"/>
  <c r="D741" i="5" s="1"/>
  <c r="C742" i="5"/>
  <c r="C743" i="5"/>
  <c r="D743" i="5" s="1"/>
  <c r="C744" i="5"/>
  <c r="D744" i="5" s="1"/>
  <c r="C745" i="5"/>
  <c r="D745" i="5" s="1"/>
  <c r="C746" i="5"/>
  <c r="D746" i="5" s="1"/>
  <c r="C747" i="5"/>
  <c r="D747" i="5" s="1"/>
  <c r="C748" i="5"/>
  <c r="C749" i="5"/>
  <c r="D749" i="5" s="1"/>
  <c r="C750" i="5"/>
  <c r="D750" i="5" s="1"/>
  <c r="C751" i="5"/>
  <c r="D751" i="5" s="1"/>
  <c r="C752" i="5"/>
  <c r="D752" i="5" s="1"/>
  <c r="C753" i="5"/>
  <c r="D753" i="5" s="1"/>
  <c r="C754" i="5"/>
  <c r="C755" i="5"/>
  <c r="D755" i="5" s="1"/>
  <c r="C756" i="5"/>
  <c r="D756" i="5" s="1"/>
  <c r="C757" i="5"/>
  <c r="D757" i="5" s="1"/>
  <c r="C758" i="5"/>
  <c r="D758" i="5" s="1"/>
  <c r="C759" i="5"/>
  <c r="D759" i="5" s="1"/>
  <c r="C760" i="5"/>
  <c r="C761" i="5"/>
  <c r="D761" i="5" s="1"/>
  <c r="C762" i="5"/>
  <c r="D762" i="5" s="1"/>
  <c r="C763" i="5"/>
  <c r="D763" i="5" s="1"/>
  <c r="C764" i="5"/>
  <c r="D764" i="5" s="1"/>
  <c r="C765" i="5"/>
  <c r="D765" i="5" s="1"/>
  <c r="C766" i="5"/>
  <c r="C767" i="5"/>
  <c r="D767" i="5" s="1"/>
  <c r="C768" i="5"/>
  <c r="D768" i="5" s="1"/>
  <c r="C769" i="5"/>
  <c r="D769" i="5" s="1"/>
  <c r="C770" i="5"/>
  <c r="D770" i="5" s="1"/>
  <c r="C771" i="5"/>
  <c r="D771" i="5" s="1"/>
  <c r="C772" i="5"/>
  <c r="C773" i="5"/>
  <c r="D773" i="5" s="1"/>
  <c r="C774" i="5"/>
  <c r="D774" i="5" s="1"/>
  <c r="C775" i="5"/>
  <c r="D775" i="5" s="1"/>
  <c r="C776" i="5"/>
  <c r="D776" i="5" s="1"/>
  <c r="C777" i="5"/>
  <c r="D777" i="5" s="1"/>
  <c r="C778" i="5"/>
  <c r="C779" i="5"/>
  <c r="D779" i="5" s="1"/>
  <c r="C780" i="5"/>
  <c r="D780" i="5" s="1"/>
  <c r="C781" i="5"/>
  <c r="D781" i="5" s="1"/>
  <c r="C782" i="5"/>
  <c r="D782" i="5" s="1"/>
  <c r="C783" i="5"/>
  <c r="D783" i="5" s="1"/>
  <c r="C784" i="5"/>
  <c r="C785" i="5"/>
  <c r="D785" i="5" s="1"/>
  <c r="C786" i="5"/>
  <c r="D786" i="5" s="1"/>
  <c r="C787" i="5"/>
  <c r="D787" i="5" s="1"/>
  <c r="C788" i="5"/>
  <c r="D788" i="5" s="1"/>
  <c r="C789" i="5"/>
  <c r="D789" i="5" s="1"/>
  <c r="C790" i="5"/>
  <c r="C791" i="5"/>
  <c r="D791" i="5" s="1"/>
  <c r="C792" i="5"/>
  <c r="D792" i="5" s="1"/>
  <c r="C793" i="5"/>
  <c r="D793" i="5" s="1"/>
  <c r="C794" i="5"/>
  <c r="D794" i="5" s="1"/>
  <c r="C795" i="5"/>
  <c r="D795" i="5" s="1"/>
  <c r="C796" i="5"/>
  <c r="C797" i="5"/>
  <c r="D797" i="5" s="1"/>
  <c r="C798" i="5"/>
  <c r="D798" i="5" s="1"/>
  <c r="C799" i="5"/>
  <c r="D799" i="5" s="1"/>
  <c r="C800" i="5"/>
  <c r="D800" i="5" s="1"/>
  <c r="C801" i="5"/>
  <c r="D801" i="5" s="1"/>
  <c r="C802" i="5"/>
  <c r="C803" i="5"/>
  <c r="D803" i="5" s="1"/>
  <c r="C804" i="5"/>
  <c r="D804" i="5" s="1"/>
  <c r="C805" i="5"/>
  <c r="D805" i="5" s="1"/>
  <c r="C806" i="5"/>
  <c r="D806" i="5" s="1"/>
  <c r="C807" i="5"/>
  <c r="D807" i="5" s="1"/>
  <c r="C808" i="5"/>
  <c r="C809" i="5"/>
  <c r="D809" i="5" s="1"/>
  <c r="C810" i="5"/>
  <c r="D810" i="5" s="1"/>
  <c r="C811" i="5"/>
  <c r="D811" i="5" s="1"/>
  <c r="C812" i="5"/>
  <c r="D812" i="5" s="1"/>
  <c r="C813" i="5"/>
  <c r="D813" i="5" s="1"/>
  <c r="C814" i="5"/>
  <c r="C815" i="5"/>
  <c r="D815" i="5" s="1"/>
  <c r="C816" i="5"/>
  <c r="D816" i="5" s="1"/>
  <c r="C817" i="5"/>
  <c r="D817" i="5" s="1"/>
  <c r="C818" i="5"/>
  <c r="D818" i="5" s="1"/>
  <c r="C819" i="5"/>
  <c r="D819" i="5" s="1"/>
  <c r="C820" i="5"/>
  <c r="C821" i="5"/>
  <c r="D821" i="5" s="1"/>
  <c r="C822" i="5"/>
  <c r="D822" i="5" s="1"/>
  <c r="C823" i="5"/>
  <c r="D823" i="5" s="1"/>
  <c r="C824" i="5"/>
  <c r="D824" i="5" s="1"/>
  <c r="C825" i="5"/>
  <c r="D825" i="5" s="1"/>
  <c r="C826" i="5"/>
  <c r="C827" i="5"/>
  <c r="D827" i="5" s="1"/>
  <c r="C828" i="5"/>
  <c r="D828" i="5" s="1"/>
  <c r="C829" i="5"/>
  <c r="D829" i="5" s="1"/>
  <c r="C830" i="5"/>
  <c r="D830" i="5" s="1"/>
  <c r="C831" i="5"/>
  <c r="D831" i="5" s="1"/>
  <c r="C832" i="5"/>
  <c r="C833" i="5"/>
  <c r="D833" i="5" s="1"/>
  <c r="C834" i="5"/>
  <c r="D834" i="5" s="1"/>
  <c r="C835" i="5"/>
  <c r="D835" i="5" s="1"/>
  <c r="C836" i="5"/>
  <c r="D836" i="5" s="1"/>
  <c r="C837" i="5"/>
  <c r="D837" i="5" s="1"/>
  <c r="C838" i="5"/>
  <c r="C839" i="5"/>
  <c r="D839" i="5" s="1"/>
  <c r="C840" i="5"/>
  <c r="D840" i="5" s="1"/>
  <c r="C841" i="5"/>
  <c r="D841" i="5" s="1"/>
  <c r="C842" i="5"/>
  <c r="D842" i="5" s="1"/>
  <c r="C843" i="5"/>
  <c r="D843" i="5" s="1"/>
  <c r="C844" i="5"/>
  <c r="C845" i="5"/>
  <c r="D845" i="5" s="1"/>
  <c r="C846" i="5"/>
  <c r="D846" i="5" s="1"/>
  <c r="C847" i="5"/>
  <c r="D847" i="5" s="1"/>
  <c r="C848" i="5"/>
  <c r="D848" i="5" s="1"/>
  <c r="C849" i="5"/>
  <c r="D849" i="5" s="1"/>
  <c r="C850" i="5"/>
  <c r="C851" i="5"/>
  <c r="D851" i="5" s="1"/>
  <c r="C852" i="5"/>
  <c r="D852" i="5" s="1"/>
  <c r="C853" i="5"/>
  <c r="D853" i="5" s="1"/>
  <c r="C854" i="5"/>
  <c r="D854" i="5" s="1"/>
  <c r="C855" i="5"/>
  <c r="D855" i="5" s="1"/>
  <c r="C856" i="5"/>
  <c r="C857" i="5"/>
  <c r="D857" i="5" s="1"/>
  <c r="C858" i="5"/>
  <c r="D858" i="5" s="1"/>
  <c r="C859" i="5"/>
  <c r="D859" i="5" s="1"/>
  <c r="C860" i="5"/>
  <c r="D860" i="5" s="1"/>
  <c r="C861" i="5"/>
  <c r="D861" i="5" s="1"/>
  <c r="C862" i="5"/>
  <c r="C863" i="5"/>
  <c r="D863" i="5" s="1"/>
  <c r="C864" i="5"/>
  <c r="D864" i="5" s="1"/>
  <c r="C865" i="5"/>
  <c r="D865" i="5" s="1"/>
  <c r="C866" i="5"/>
  <c r="D866" i="5" s="1"/>
  <c r="C867" i="5"/>
  <c r="D867" i="5" s="1"/>
  <c r="C868" i="5"/>
  <c r="C869" i="5"/>
  <c r="D869" i="5" s="1"/>
  <c r="C870" i="5"/>
  <c r="D870" i="5" s="1"/>
  <c r="C871" i="5"/>
  <c r="D871" i="5" s="1"/>
  <c r="C872" i="5"/>
  <c r="D872" i="5" s="1"/>
  <c r="C873" i="5"/>
  <c r="D873" i="5" s="1"/>
  <c r="C874" i="5"/>
  <c r="C875" i="5"/>
  <c r="D875" i="5" s="1"/>
  <c r="C876" i="5"/>
  <c r="D876" i="5" s="1"/>
  <c r="C877" i="5"/>
  <c r="D877" i="5" s="1"/>
  <c r="C878" i="5"/>
  <c r="D878" i="5" s="1"/>
  <c r="C879" i="5"/>
  <c r="D879" i="5" s="1"/>
  <c r="C880" i="5"/>
  <c r="C881" i="5"/>
  <c r="D881" i="5" s="1"/>
  <c r="C882" i="5"/>
  <c r="D882" i="5" s="1"/>
  <c r="C883" i="5"/>
  <c r="D883" i="5" s="1"/>
  <c r="C884" i="5"/>
  <c r="D884" i="5" s="1"/>
  <c r="C885" i="5"/>
  <c r="D885" i="5" s="1"/>
  <c r="C886" i="5"/>
  <c r="C887" i="5"/>
  <c r="D887" i="5" s="1"/>
  <c r="C888" i="5"/>
  <c r="D888" i="5" s="1"/>
  <c r="C889" i="5"/>
  <c r="D889" i="5" s="1"/>
  <c r="C890" i="5"/>
  <c r="D890" i="5" s="1"/>
  <c r="C891" i="5"/>
  <c r="D891" i="5" s="1"/>
  <c r="C892" i="5"/>
  <c r="C893" i="5"/>
  <c r="D893" i="5" s="1"/>
  <c r="C894" i="5"/>
  <c r="D894" i="5" s="1"/>
  <c r="C895" i="5"/>
  <c r="D895" i="5" s="1"/>
  <c r="C896" i="5"/>
  <c r="D896" i="5" s="1"/>
  <c r="C897" i="5"/>
  <c r="D897" i="5" s="1"/>
  <c r="C898" i="5"/>
  <c r="C899" i="5"/>
  <c r="D899" i="5" s="1"/>
  <c r="C900" i="5"/>
  <c r="D900" i="5" s="1"/>
  <c r="C901" i="5"/>
  <c r="D901" i="5" s="1"/>
  <c r="C902" i="5"/>
  <c r="D902" i="5" s="1"/>
  <c r="C903" i="5"/>
  <c r="D903" i="5" s="1"/>
  <c r="C904" i="5"/>
  <c r="C905" i="5"/>
  <c r="D905" i="5" s="1"/>
  <c r="C906" i="5"/>
  <c r="D906" i="5" s="1"/>
  <c r="C907" i="5"/>
  <c r="D907" i="5" s="1"/>
  <c r="C908" i="5"/>
  <c r="D908" i="5" s="1"/>
  <c r="C909" i="5"/>
  <c r="D909" i="5" s="1"/>
  <c r="C910" i="5"/>
  <c r="C2" i="5"/>
  <c r="D2" i="5" s="1"/>
  <c r="D3" i="5"/>
  <c r="D4" i="5"/>
  <c r="D9" i="5"/>
  <c r="D10" i="5"/>
  <c r="D11" i="5"/>
  <c r="D15" i="5"/>
  <c r="D16" i="5"/>
  <c r="D21" i="5"/>
  <c r="D22" i="5"/>
  <c r="D23" i="5"/>
  <c r="D27" i="5"/>
  <c r="D28" i="5"/>
  <c r="D33" i="5"/>
  <c r="D34" i="5"/>
  <c r="D39" i="5"/>
  <c r="D40" i="5"/>
  <c r="D41" i="5"/>
  <c r="D45" i="5"/>
  <c r="D46" i="5"/>
  <c r="D47" i="5"/>
  <c r="D51" i="5"/>
  <c r="D52" i="5"/>
  <c r="D57" i="5"/>
  <c r="D58" i="5"/>
  <c r="D63" i="5"/>
  <c r="D64" i="5"/>
  <c r="D65" i="5"/>
  <c r="D69" i="5"/>
  <c r="D70" i="5"/>
  <c r="D75" i="5"/>
  <c r="D76" i="5"/>
  <c r="D77" i="5"/>
  <c r="D81" i="5"/>
  <c r="D82" i="5"/>
  <c r="D87" i="5"/>
  <c r="D88" i="5"/>
  <c r="D93" i="5"/>
  <c r="D94" i="5"/>
  <c r="D95" i="5"/>
  <c r="D99" i="5"/>
  <c r="D100" i="5"/>
  <c r="D101" i="5"/>
  <c r="D105" i="5"/>
  <c r="D106" i="5"/>
  <c r="D111" i="5"/>
  <c r="D112" i="5"/>
  <c r="D113" i="5"/>
  <c r="D117" i="5"/>
  <c r="D118" i="5"/>
  <c r="D119" i="5"/>
  <c r="D120" i="5"/>
  <c r="D123" i="5"/>
  <c r="D124" i="5"/>
  <c r="D129" i="5"/>
  <c r="D130" i="5"/>
  <c r="D131" i="5"/>
  <c r="D132" i="5"/>
  <c r="D135" i="5"/>
  <c r="D136" i="5"/>
  <c r="D141" i="5"/>
  <c r="D142" i="5"/>
  <c r="D147" i="5"/>
  <c r="D148" i="5"/>
  <c r="D153" i="5"/>
  <c r="D154" i="5"/>
  <c r="D155" i="5"/>
  <c r="D159" i="5"/>
  <c r="D160" i="5"/>
  <c r="D165" i="5"/>
  <c r="D166" i="5"/>
  <c r="D167" i="5"/>
  <c r="D171" i="5"/>
  <c r="D172" i="5"/>
  <c r="D173" i="5"/>
  <c r="D174" i="5"/>
  <c r="D177" i="5"/>
  <c r="D178" i="5"/>
  <c r="D183" i="5"/>
  <c r="D184" i="5"/>
  <c r="D185" i="5"/>
  <c r="D186" i="5"/>
  <c r="D189" i="5"/>
  <c r="D190" i="5"/>
  <c r="D195" i="5"/>
  <c r="D196" i="5"/>
  <c r="D201" i="5"/>
  <c r="D202" i="5"/>
  <c r="D207" i="5"/>
  <c r="D208" i="5"/>
  <c r="D209" i="5"/>
  <c r="D213" i="5"/>
  <c r="D214" i="5"/>
  <c r="D219" i="5"/>
  <c r="D220" i="5"/>
  <c r="D221" i="5"/>
  <c r="D225" i="5"/>
  <c r="D226" i="5"/>
  <c r="D227" i="5"/>
  <c r="D228" i="5"/>
  <c r="D231" i="5"/>
  <c r="D232" i="5"/>
  <c r="D237" i="5"/>
  <c r="D238" i="5"/>
  <c r="D239" i="5"/>
  <c r="D240" i="5"/>
  <c r="D243" i="5"/>
  <c r="D244" i="5"/>
  <c r="D249" i="5"/>
  <c r="D250" i="5"/>
  <c r="D255" i="5"/>
  <c r="D256" i="5"/>
  <c r="D261" i="5"/>
  <c r="D262" i="5"/>
  <c r="D263" i="5"/>
  <c r="D267" i="5"/>
  <c r="D268" i="5"/>
  <c r="D273" i="5"/>
  <c r="D274" i="5"/>
  <c r="D275" i="5"/>
  <c r="D279" i="5"/>
  <c r="D280" i="5"/>
  <c r="D281" i="5"/>
  <c r="D282" i="5"/>
  <c r="D285" i="5"/>
  <c r="D286" i="5"/>
  <c r="D287" i="5"/>
  <c r="D288" i="5"/>
  <c r="D291" i="5"/>
  <c r="D292" i="5"/>
  <c r="D298" i="5"/>
  <c r="D303" i="5"/>
  <c r="D304" i="5"/>
  <c r="D309" i="5"/>
  <c r="D310" i="5"/>
  <c r="D311" i="5"/>
  <c r="D315" i="5"/>
  <c r="D316" i="5"/>
  <c r="D321" i="5"/>
  <c r="D322" i="5"/>
  <c r="D323" i="5"/>
  <c r="D324" i="5"/>
  <c r="D327" i="5"/>
  <c r="D328" i="5"/>
  <c r="D333" i="5"/>
  <c r="D334" i="5"/>
  <c r="D340" i="5"/>
  <c r="D341" i="5"/>
  <c r="D345" i="5"/>
  <c r="D346" i="5"/>
  <c r="D347" i="5"/>
  <c r="D352" i="5"/>
  <c r="D353" i="5"/>
  <c r="D357" i="5"/>
  <c r="D358" i="5"/>
  <c r="D359" i="5"/>
  <c r="D364" i="5"/>
  <c r="D369" i="5"/>
  <c r="D370" i="5"/>
  <c r="D375" i="5"/>
  <c r="D376" i="5"/>
  <c r="D377" i="5"/>
  <c r="D381" i="5"/>
  <c r="D382" i="5"/>
  <c r="D383" i="5"/>
  <c r="D387" i="5"/>
  <c r="D388" i="5"/>
  <c r="D389" i="5"/>
  <c r="D390" i="5"/>
  <c r="D393" i="5"/>
  <c r="D394" i="5"/>
  <c r="D399" i="5"/>
  <c r="D400" i="5"/>
  <c r="D406" i="5"/>
  <c r="D411" i="5"/>
  <c r="D412" i="5"/>
  <c r="D413" i="5"/>
  <c r="D417" i="5"/>
  <c r="D418" i="5"/>
  <c r="D423" i="5"/>
  <c r="D424" i="5"/>
  <c r="D425" i="5"/>
  <c r="D429" i="5"/>
  <c r="D430" i="5"/>
  <c r="D435" i="5"/>
  <c r="D436" i="5"/>
  <c r="D441" i="5"/>
  <c r="D442" i="5"/>
  <c r="D448" i="5"/>
  <c r="D453" i="5"/>
  <c r="D454" i="5"/>
  <c r="D459" i="5"/>
  <c r="D460" i="5"/>
  <c r="D466" i="5"/>
  <c r="D471" i="5"/>
  <c r="D472" i="5"/>
  <c r="D478" i="5"/>
  <c r="D484" i="5"/>
  <c r="D489" i="5"/>
  <c r="D490" i="5"/>
  <c r="D495" i="5"/>
  <c r="D496" i="5"/>
  <c r="D502" i="5"/>
  <c r="D507" i="5"/>
  <c r="D508" i="5"/>
  <c r="D513" i="5"/>
  <c r="D514" i="5"/>
  <c r="D520" i="5"/>
  <c r="D525" i="5"/>
  <c r="D526" i="5"/>
  <c r="D531" i="5"/>
  <c r="D532" i="5"/>
  <c r="D537" i="5"/>
  <c r="D538" i="5"/>
  <c r="D543" i="5"/>
  <c r="D544" i="5"/>
  <c r="D550" i="5"/>
  <c r="D555" i="5"/>
  <c r="D556" i="5"/>
  <c r="D562" i="5"/>
  <c r="D568" i="5"/>
  <c r="D573" i="5"/>
  <c r="D574" i="5"/>
  <c r="D579" i="5"/>
  <c r="D580" i="5"/>
  <c r="D586" i="5"/>
  <c r="D591" i="5"/>
  <c r="D592" i="5"/>
  <c r="D597" i="5"/>
  <c r="D598" i="5"/>
  <c r="D604" i="5"/>
  <c r="D610" i="5"/>
  <c r="D615" i="5"/>
  <c r="D616" i="5"/>
  <c r="D622" i="5"/>
  <c r="D628" i="5"/>
  <c r="D634" i="5"/>
  <c r="D640" i="5"/>
  <c r="D646" i="5"/>
  <c r="D652" i="5"/>
  <c r="D658" i="5"/>
  <c r="D664" i="5"/>
  <c r="D670" i="5"/>
  <c r="D676" i="5"/>
  <c r="D681" i="5"/>
  <c r="D682" i="5"/>
  <c r="D688" i="5"/>
  <c r="D694" i="5"/>
  <c r="D700" i="5"/>
  <c r="D706" i="5"/>
  <c r="D712" i="5"/>
  <c r="D718" i="5"/>
  <c r="D724" i="5"/>
  <c r="D730" i="5"/>
  <c r="D736" i="5"/>
  <c r="D742" i="5"/>
  <c r="D748" i="5"/>
  <c r="D754" i="5"/>
  <c r="D760" i="5"/>
  <c r="D766" i="5"/>
  <c r="D772" i="5"/>
  <c r="D778" i="5"/>
  <c r="D784" i="5"/>
  <c r="D790" i="5"/>
  <c r="D796" i="5"/>
  <c r="D802" i="5"/>
  <c r="D808" i="5"/>
  <c r="D814" i="5"/>
  <c r="D820" i="5"/>
  <c r="D826" i="5"/>
  <c r="D832" i="5"/>
  <c r="D838" i="5"/>
  <c r="D844" i="5"/>
  <c r="D850" i="5"/>
  <c r="D856" i="5"/>
  <c r="D862" i="5"/>
  <c r="D868" i="5"/>
  <c r="D874" i="5"/>
  <c r="D880" i="5"/>
  <c r="D886" i="5"/>
  <c r="D892" i="5"/>
  <c r="D898" i="5"/>
  <c r="D904" i="5"/>
  <c r="D910" i="5"/>
  <c r="L2" i="3"/>
  <c r="U85" i="3"/>
  <c r="F3" i="5" l="1"/>
  <c r="U86" i="3"/>
  <c r="H2" i="3"/>
  <c r="C2" i="3"/>
  <c r="U87" i="3" l="1"/>
  <c r="U88" i="3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2" i="5"/>
  <c r="B910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2" i="2"/>
  <c r="G2" i="2"/>
  <c r="L6" i="2"/>
  <c r="I2" i="2"/>
  <c r="U89" i="3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U90" i="3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2" i="6"/>
  <c r="U91" i="3" l="1"/>
  <c r="J2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2" i="6"/>
  <c r="D2" i="6" s="1"/>
  <c r="C40" i="6"/>
  <c r="D40" i="6" s="1"/>
  <c r="C41" i="6"/>
  <c r="D41" i="6" s="1"/>
  <c r="C42" i="6"/>
  <c r="C43" i="6"/>
  <c r="C44" i="6"/>
  <c r="C45" i="6"/>
  <c r="D45" i="6" s="1"/>
  <c r="C46" i="6"/>
  <c r="D46" i="6" s="1"/>
  <c r="C47" i="6"/>
  <c r="D47" i="6" s="1"/>
  <c r="C48" i="6"/>
  <c r="C49" i="6"/>
  <c r="C50" i="6"/>
  <c r="C51" i="6"/>
  <c r="D51" i="6" s="1"/>
  <c r="C52" i="6"/>
  <c r="D52" i="6" s="1"/>
  <c r="C53" i="6"/>
  <c r="D53" i="6" s="1"/>
  <c r="C54" i="6"/>
  <c r="C55" i="6"/>
  <c r="C56" i="6"/>
  <c r="C57" i="6"/>
  <c r="D57" i="6" s="1"/>
  <c r="C58" i="6"/>
  <c r="D58" i="6" s="1"/>
  <c r="C59" i="6"/>
  <c r="D59" i="6" s="1"/>
  <c r="C60" i="6"/>
  <c r="C61" i="6"/>
  <c r="C62" i="6"/>
  <c r="C63" i="6"/>
  <c r="D63" i="6" s="1"/>
  <c r="C64" i="6"/>
  <c r="D64" i="6" s="1"/>
  <c r="C65" i="6"/>
  <c r="D65" i="6" s="1"/>
  <c r="C66" i="6"/>
  <c r="C67" i="6"/>
  <c r="C68" i="6"/>
  <c r="C69" i="6"/>
  <c r="D69" i="6" s="1"/>
  <c r="C70" i="6"/>
  <c r="D70" i="6" s="1"/>
  <c r="C71" i="6"/>
  <c r="D71" i="6" s="1"/>
  <c r="C72" i="6"/>
  <c r="C73" i="6"/>
  <c r="C74" i="6"/>
  <c r="C75" i="6"/>
  <c r="D75" i="6" s="1"/>
  <c r="C76" i="6"/>
  <c r="D76" i="6" s="1"/>
  <c r="C77" i="6"/>
  <c r="D77" i="6" s="1"/>
  <c r="C78" i="6"/>
  <c r="C79" i="6"/>
  <c r="C80" i="6"/>
  <c r="C81" i="6"/>
  <c r="D81" i="6" s="1"/>
  <c r="C82" i="6"/>
  <c r="D82" i="6" s="1"/>
  <c r="C83" i="6"/>
  <c r="D83" i="6" s="1"/>
  <c r="C84" i="6"/>
  <c r="C85" i="6"/>
  <c r="C86" i="6"/>
  <c r="C87" i="6"/>
  <c r="D87" i="6" s="1"/>
  <c r="C88" i="6"/>
  <c r="D88" i="6" s="1"/>
  <c r="C89" i="6"/>
  <c r="D89" i="6" s="1"/>
  <c r="C90" i="6"/>
  <c r="C91" i="6"/>
  <c r="C92" i="6"/>
  <c r="C93" i="6"/>
  <c r="D93" i="6" s="1"/>
  <c r="C94" i="6"/>
  <c r="D94" i="6" s="1"/>
  <c r="C95" i="6"/>
  <c r="D95" i="6" s="1"/>
  <c r="C96" i="6"/>
  <c r="C97" i="6"/>
  <c r="C98" i="6"/>
  <c r="C99" i="6"/>
  <c r="D99" i="6" s="1"/>
  <c r="C100" i="6"/>
  <c r="D100" i="6" s="1"/>
  <c r="C101" i="6"/>
  <c r="D101" i="6" s="1"/>
  <c r="C102" i="6"/>
  <c r="C103" i="6"/>
  <c r="C104" i="6"/>
  <c r="C105" i="6"/>
  <c r="D105" i="6" s="1"/>
  <c r="C106" i="6"/>
  <c r="D106" i="6" s="1"/>
  <c r="C107" i="6"/>
  <c r="D107" i="6" s="1"/>
  <c r="C108" i="6"/>
  <c r="C109" i="6"/>
  <c r="C110" i="6"/>
  <c r="C111" i="6"/>
  <c r="D111" i="6" s="1"/>
  <c r="C112" i="6"/>
  <c r="D112" i="6" s="1"/>
  <c r="C113" i="6"/>
  <c r="D113" i="6" s="1"/>
  <c r="C114" i="6"/>
  <c r="C115" i="6"/>
  <c r="C116" i="6"/>
  <c r="C117" i="6"/>
  <c r="D117" i="6" s="1"/>
  <c r="C118" i="6"/>
  <c r="D118" i="6" s="1"/>
  <c r="C119" i="6"/>
  <c r="D119" i="6" s="1"/>
  <c r="C120" i="6"/>
  <c r="C121" i="6"/>
  <c r="C122" i="6"/>
  <c r="C123" i="6"/>
  <c r="D123" i="6" s="1"/>
  <c r="C124" i="6"/>
  <c r="D124" i="6" s="1"/>
  <c r="C125" i="6"/>
  <c r="D125" i="6" s="1"/>
  <c r="C126" i="6"/>
  <c r="C127" i="6"/>
  <c r="C128" i="6"/>
  <c r="C129" i="6"/>
  <c r="D129" i="6" s="1"/>
  <c r="C130" i="6"/>
  <c r="D130" i="6" s="1"/>
  <c r="C131" i="6"/>
  <c r="D131" i="6" s="1"/>
  <c r="C132" i="6"/>
  <c r="C133" i="6"/>
  <c r="C134" i="6"/>
  <c r="C135" i="6"/>
  <c r="D135" i="6" s="1"/>
  <c r="C136" i="6"/>
  <c r="D136" i="6" s="1"/>
  <c r="C137" i="6"/>
  <c r="D137" i="6" s="1"/>
  <c r="C138" i="6"/>
  <c r="C139" i="6"/>
  <c r="C140" i="6"/>
  <c r="C141" i="6"/>
  <c r="D141" i="6" s="1"/>
  <c r="C142" i="6"/>
  <c r="D142" i="6" s="1"/>
  <c r="C143" i="6"/>
  <c r="D143" i="6" s="1"/>
  <c r="C144" i="6"/>
  <c r="C145" i="6"/>
  <c r="C146" i="6"/>
  <c r="C147" i="6"/>
  <c r="D147" i="6" s="1"/>
  <c r="C148" i="6"/>
  <c r="D148" i="6" s="1"/>
  <c r="C149" i="6"/>
  <c r="D149" i="6" s="1"/>
  <c r="C150" i="6"/>
  <c r="C151" i="6"/>
  <c r="C152" i="6"/>
  <c r="C153" i="6"/>
  <c r="D153" i="6" s="1"/>
  <c r="C154" i="6"/>
  <c r="D154" i="6" s="1"/>
  <c r="C155" i="6"/>
  <c r="D155" i="6" s="1"/>
  <c r="C156" i="6"/>
  <c r="C157" i="6"/>
  <c r="C158" i="6"/>
  <c r="C159" i="6"/>
  <c r="D159" i="6" s="1"/>
  <c r="C160" i="6"/>
  <c r="D160" i="6" s="1"/>
  <c r="C161" i="6"/>
  <c r="D161" i="6" s="1"/>
  <c r="C162" i="6"/>
  <c r="C163" i="6"/>
  <c r="C164" i="6"/>
  <c r="C165" i="6"/>
  <c r="D165" i="6" s="1"/>
  <c r="C166" i="6"/>
  <c r="D166" i="6" s="1"/>
  <c r="C167" i="6"/>
  <c r="D167" i="6" s="1"/>
  <c r="C168" i="6"/>
  <c r="C169" i="6"/>
  <c r="C170" i="6"/>
  <c r="C171" i="6"/>
  <c r="D171" i="6" s="1"/>
  <c r="C172" i="6"/>
  <c r="D172" i="6" s="1"/>
  <c r="C173" i="6"/>
  <c r="D173" i="6" s="1"/>
  <c r="C174" i="6"/>
  <c r="C175" i="6"/>
  <c r="C176" i="6"/>
  <c r="C177" i="6"/>
  <c r="D177" i="6" s="1"/>
  <c r="C178" i="6"/>
  <c r="D178" i="6" s="1"/>
  <c r="C179" i="6"/>
  <c r="D179" i="6" s="1"/>
  <c r="C180" i="6"/>
  <c r="C181" i="6"/>
  <c r="C182" i="6"/>
  <c r="C183" i="6"/>
  <c r="D183" i="6" s="1"/>
  <c r="C184" i="6"/>
  <c r="D184" i="6" s="1"/>
  <c r="C185" i="6"/>
  <c r="D185" i="6" s="1"/>
  <c r="C186" i="6"/>
  <c r="C187" i="6"/>
  <c r="C188" i="6"/>
  <c r="C189" i="6"/>
  <c r="D189" i="6" s="1"/>
  <c r="C190" i="6"/>
  <c r="D190" i="6" s="1"/>
  <c r="C191" i="6"/>
  <c r="D191" i="6" s="1"/>
  <c r="C192" i="6"/>
  <c r="C193" i="6"/>
  <c r="C194" i="6"/>
  <c r="C195" i="6"/>
  <c r="D195" i="6" s="1"/>
  <c r="C196" i="6"/>
  <c r="D196" i="6" s="1"/>
  <c r="C197" i="6"/>
  <c r="D197" i="6" s="1"/>
  <c r="C198" i="6"/>
  <c r="C199" i="6"/>
  <c r="C200" i="6"/>
  <c r="C201" i="6"/>
  <c r="D201" i="6" s="1"/>
  <c r="C202" i="6"/>
  <c r="D202" i="6" s="1"/>
  <c r="C203" i="6"/>
  <c r="D203" i="6" s="1"/>
  <c r="C204" i="6"/>
  <c r="C205" i="6"/>
  <c r="C206" i="6"/>
  <c r="C207" i="6"/>
  <c r="D207" i="6" s="1"/>
  <c r="C208" i="6"/>
  <c r="D208" i="6" s="1"/>
  <c r="C209" i="6"/>
  <c r="D209" i="6" s="1"/>
  <c r="C210" i="6"/>
  <c r="C211" i="6"/>
  <c r="C212" i="6"/>
  <c r="C213" i="6"/>
  <c r="D213" i="6" s="1"/>
  <c r="C214" i="6"/>
  <c r="D214" i="6" s="1"/>
  <c r="C215" i="6"/>
  <c r="D215" i="6" s="1"/>
  <c r="C216" i="6"/>
  <c r="C217" i="6"/>
  <c r="C218" i="6"/>
  <c r="C219" i="6"/>
  <c r="D219" i="6" s="1"/>
  <c r="C220" i="6"/>
  <c r="D220" i="6" s="1"/>
  <c r="C221" i="6"/>
  <c r="D221" i="6" s="1"/>
  <c r="C222" i="6"/>
  <c r="C223" i="6"/>
  <c r="C224" i="6"/>
  <c r="C225" i="6"/>
  <c r="D225" i="6" s="1"/>
  <c r="C226" i="6"/>
  <c r="D226" i="6" s="1"/>
  <c r="C227" i="6"/>
  <c r="D227" i="6" s="1"/>
  <c r="C228" i="6"/>
  <c r="C229" i="6"/>
  <c r="C230" i="6"/>
  <c r="C231" i="6"/>
  <c r="D231" i="6" s="1"/>
  <c r="C232" i="6"/>
  <c r="D232" i="6" s="1"/>
  <c r="C233" i="6"/>
  <c r="D233" i="6" s="1"/>
  <c r="C234" i="6"/>
  <c r="C235" i="6"/>
  <c r="C236" i="6"/>
  <c r="C237" i="6"/>
  <c r="D237" i="6" s="1"/>
  <c r="C238" i="6"/>
  <c r="D238" i="6" s="1"/>
  <c r="C239" i="6"/>
  <c r="D239" i="6" s="1"/>
  <c r="C240" i="6"/>
  <c r="C241" i="6"/>
  <c r="C242" i="6"/>
  <c r="C243" i="6"/>
  <c r="D243" i="6" s="1"/>
  <c r="C244" i="6"/>
  <c r="D244" i="6" s="1"/>
  <c r="C245" i="6"/>
  <c r="D245" i="6" s="1"/>
  <c r="C246" i="6"/>
  <c r="C247" i="6"/>
  <c r="C248" i="6"/>
  <c r="C249" i="6"/>
  <c r="D249" i="6" s="1"/>
  <c r="C250" i="6"/>
  <c r="D250" i="6" s="1"/>
  <c r="C251" i="6"/>
  <c r="D251" i="6" s="1"/>
  <c r="C252" i="6"/>
  <c r="C253" i="6"/>
  <c r="C254" i="6"/>
  <c r="C255" i="6"/>
  <c r="D255" i="6" s="1"/>
  <c r="C256" i="6"/>
  <c r="D256" i="6" s="1"/>
  <c r="C257" i="6"/>
  <c r="D257" i="6" s="1"/>
  <c r="C258" i="6"/>
  <c r="C259" i="6"/>
  <c r="C260" i="6"/>
  <c r="C261" i="6"/>
  <c r="D261" i="6" s="1"/>
  <c r="C262" i="6"/>
  <c r="D262" i="6" s="1"/>
  <c r="C263" i="6"/>
  <c r="D263" i="6" s="1"/>
  <c r="C264" i="6"/>
  <c r="C265" i="6"/>
  <c r="C266" i="6"/>
  <c r="C267" i="6"/>
  <c r="D267" i="6" s="1"/>
  <c r="C268" i="6"/>
  <c r="D268" i="6" s="1"/>
  <c r="C269" i="6"/>
  <c r="D269" i="6" s="1"/>
  <c r="C270" i="6"/>
  <c r="C271" i="6"/>
  <c r="C272" i="6"/>
  <c r="C273" i="6"/>
  <c r="D273" i="6" s="1"/>
  <c r="C274" i="6"/>
  <c r="D274" i="6" s="1"/>
  <c r="C275" i="6"/>
  <c r="D275" i="6" s="1"/>
  <c r="C276" i="6"/>
  <c r="C277" i="6"/>
  <c r="C278" i="6"/>
  <c r="C279" i="6"/>
  <c r="D279" i="6" s="1"/>
  <c r="C280" i="6"/>
  <c r="D280" i="6" s="1"/>
  <c r="C281" i="6"/>
  <c r="D281" i="6" s="1"/>
  <c r="C282" i="6"/>
  <c r="C283" i="6"/>
  <c r="C284" i="6"/>
  <c r="C285" i="6"/>
  <c r="D285" i="6" s="1"/>
  <c r="C286" i="6"/>
  <c r="D286" i="6" s="1"/>
  <c r="C287" i="6"/>
  <c r="D287" i="6" s="1"/>
  <c r="C288" i="6"/>
  <c r="C289" i="6"/>
  <c r="C290" i="6"/>
  <c r="C291" i="6"/>
  <c r="D291" i="6" s="1"/>
  <c r="C292" i="6"/>
  <c r="D292" i="6" s="1"/>
  <c r="C293" i="6"/>
  <c r="D293" i="6" s="1"/>
  <c r="C294" i="6"/>
  <c r="C295" i="6"/>
  <c r="C296" i="6"/>
  <c r="C297" i="6"/>
  <c r="D297" i="6" s="1"/>
  <c r="C298" i="6"/>
  <c r="D298" i="6" s="1"/>
  <c r="C299" i="6"/>
  <c r="D299" i="6" s="1"/>
  <c r="C300" i="6"/>
  <c r="C301" i="6"/>
  <c r="C302" i="6"/>
  <c r="C303" i="6"/>
  <c r="D303" i="6" s="1"/>
  <c r="C304" i="6"/>
  <c r="D304" i="6" s="1"/>
  <c r="C305" i="6"/>
  <c r="D305" i="6" s="1"/>
  <c r="C306" i="6"/>
  <c r="C307" i="6"/>
  <c r="C308" i="6"/>
  <c r="C309" i="6"/>
  <c r="D309" i="6" s="1"/>
  <c r="C310" i="6"/>
  <c r="D310" i="6" s="1"/>
  <c r="C311" i="6"/>
  <c r="D311" i="6" s="1"/>
  <c r="C312" i="6"/>
  <c r="C313" i="6"/>
  <c r="C314" i="6"/>
  <c r="C315" i="6"/>
  <c r="D315" i="6" s="1"/>
  <c r="C316" i="6"/>
  <c r="D316" i="6" s="1"/>
  <c r="C317" i="6"/>
  <c r="D317" i="6" s="1"/>
  <c r="C318" i="6"/>
  <c r="C319" i="6"/>
  <c r="C320" i="6"/>
  <c r="C321" i="6"/>
  <c r="D321" i="6" s="1"/>
  <c r="C322" i="6"/>
  <c r="D322" i="6" s="1"/>
  <c r="C323" i="6"/>
  <c r="D323" i="6" s="1"/>
  <c r="C324" i="6"/>
  <c r="C325" i="6"/>
  <c r="C326" i="6"/>
  <c r="C327" i="6"/>
  <c r="D327" i="6" s="1"/>
  <c r="C328" i="6"/>
  <c r="D328" i="6" s="1"/>
  <c r="C329" i="6"/>
  <c r="D329" i="6" s="1"/>
  <c r="C330" i="6"/>
  <c r="C331" i="6"/>
  <c r="C332" i="6"/>
  <c r="C333" i="6"/>
  <c r="D333" i="6" s="1"/>
  <c r="C334" i="6"/>
  <c r="D334" i="6" s="1"/>
  <c r="C335" i="6"/>
  <c r="D335" i="6" s="1"/>
  <c r="C336" i="6"/>
  <c r="C337" i="6"/>
  <c r="C338" i="6"/>
  <c r="C339" i="6"/>
  <c r="D339" i="6" s="1"/>
  <c r="C340" i="6"/>
  <c r="D340" i="6" s="1"/>
  <c r="C341" i="6"/>
  <c r="D341" i="6" s="1"/>
  <c r="C342" i="6"/>
  <c r="C343" i="6"/>
  <c r="C344" i="6"/>
  <c r="C345" i="6"/>
  <c r="D345" i="6" s="1"/>
  <c r="C346" i="6"/>
  <c r="D346" i="6" s="1"/>
  <c r="C347" i="6"/>
  <c r="D347" i="6" s="1"/>
  <c r="C348" i="6"/>
  <c r="C349" i="6"/>
  <c r="C350" i="6"/>
  <c r="C351" i="6"/>
  <c r="D351" i="6" s="1"/>
  <c r="C352" i="6"/>
  <c r="D352" i="6" s="1"/>
  <c r="C353" i="6"/>
  <c r="D353" i="6" s="1"/>
  <c r="C354" i="6"/>
  <c r="C355" i="6"/>
  <c r="C356" i="6"/>
  <c r="C357" i="6"/>
  <c r="D357" i="6" s="1"/>
  <c r="C358" i="6"/>
  <c r="D358" i="6" s="1"/>
  <c r="C359" i="6"/>
  <c r="D359" i="6" s="1"/>
  <c r="C360" i="6"/>
  <c r="C361" i="6"/>
  <c r="C362" i="6"/>
  <c r="C363" i="6"/>
  <c r="D363" i="6" s="1"/>
  <c r="C364" i="6"/>
  <c r="D364" i="6" s="1"/>
  <c r="C365" i="6"/>
  <c r="D365" i="6" s="1"/>
  <c r="C366" i="6"/>
  <c r="C367" i="6"/>
  <c r="C368" i="6"/>
  <c r="C369" i="6"/>
  <c r="D369" i="6" s="1"/>
  <c r="C370" i="6"/>
  <c r="D370" i="6" s="1"/>
  <c r="C371" i="6"/>
  <c r="D371" i="6" s="1"/>
  <c r="C372" i="6"/>
  <c r="C373" i="6"/>
  <c r="C374" i="6"/>
  <c r="C375" i="6"/>
  <c r="D375" i="6" s="1"/>
  <c r="C376" i="6"/>
  <c r="D376" i="6" s="1"/>
  <c r="C377" i="6"/>
  <c r="D377" i="6" s="1"/>
  <c r="C378" i="6"/>
  <c r="C379" i="6"/>
  <c r="C380" i="6"/>
  <c r="C381" i="6"/>
  <c r="D381" i="6" s="1"/>
  <c r="C382" i="6"/>
  <c r="D382" i="6" s="1"/>
  <c r="C383" i="6"/>
  <c r="D383" i="6" s="1"/>
  <c r="C384" i="6"/>
  <c r="C385" i="6"/>
  <c r="C386" i="6"/>
  <c r="C387" i="6"/>
  <c r="D387" i="6" s="1"/>
  <c r="C388" i="6"/>
  <c r="D388" i="6" s="1"/>
  <c r="C389" i="6"/>
  <c r="D389" i="6" s="1"/>
  <c r="C390" i="6"/>
  <c r="C391" i="6"/>
  <c r="C392" i="6"/>
  <c r="C393" i="6"/>
  <c r="D393" i="6" s="1"/>
  <c r="C394" i="6"/>
  <c r="D394" i="6" s="1"/>
  <c r="C395" i="6"/>
  <c r="D395" i="6" s="1"/>
  <c r="C396" i="6"/>
  <c r="C397" i="6"/>
  <c r="C398" i="6"/>
  <c r="C399" i="6"/>
  <c r="D399" i="6" s="1"/>
  <c r="C400" i="6"/>
  <c r="D400" i="6" s="1"/>
  <c r="C401" i="6"/>
  <c r="D401" i="6" s="1"/>
  <c r="C402" i="6"/>
  <c r="C403" i="6"/>
  <c r="C404" i="6"/>
  <c r="C405" i="6"/>
  <c r="D405" i="6" s="1"/>
  <c r="C406" i="6"/>
  <c r="D406" i="6" s="1"/>
  <c r="C407" i="6"/>
  <c r="D407" i="6" s="1"/>
  <c r="C408" i="6"/>
  <c r="C409" i="6"/>
  <c r="C410" i="6"/>
  <c r="C411" i="6"/>
  <c r="D411" i="6" s="1"/>
  <c r="C412" i="6"/>
  <c r="D412" i="6" s="1"/>
  <c r="C413" i="6"/>
  <c r="D413" i="6" s="1"/>
  <c r="C414" i="6"/>
  <c r="C415" i="6"/>
  <c r="C416" i="6"/>
  <c r="C417" i="6"/>
  <c r="D417" i="6" s="1"/>
  <c r="C418" i="6"/>
  <c r="D418" i="6" s="1"/>
  <c r="C419" i="6"/>
  <c r="D419" i="6" s="1"/>
  <c r="C420" i="6"/>
  <c r="C421" i="6"/>
  <c r="C422" i="6"/>
  <c r="C423" i="6"/>
  <c r="D423" i="6" s="1"/>
  <c r="C424" i="6"/>
  <c r="D424" i="6" s="1"/>
  <c r="C425" i="6"/>
  <c r="D425" i="6" s="1"/>
  <c r="C426" i="6"/>
  <c r="C427" i="6"/>
  <c r="C428" i="6"/>
  <c r="C429" i="6"/>
  <c r="D429" i="6" s="1"/>
  <c r="C430" i="6"/>
  <c r="D430" i="6" s="1"/>
  <c r="C431" i="6"/>
  <c r="D431" i="6" s="1"/>
  <c r="C432" i="6"/>
  <c r="C433" i="6"/>
  <c r="C434" i="6"/>
  <c r="C435" i="6"/>
  <c r="D435" i="6" s="1"/>
  <c r="C436" i="6"/>
  <c r="D436" i="6" s="1"/>
  <c r="C437" i="6"/>
  <c r="D437" i="6" s="1"/>
  <c r="C438" i="6"/>
  <c r="C439" i="6"/>
  <c r="C440" i="6"/>
  <c r="C441" i="6"/>
  <c r="D441" i="6" s="1"/>
  <c r="C442" i="6"/>
  <c r="D442" i="6" s="1"/>
  <c r="C443" i="6"/>
  <c r="D443" i="6" s="1"/>
  <c r="C444" i="6"/>
  <c r="C445" i="6"/>
  <c r="C446" i="6"/>
  <c r="C447" i="6"/>
  <c r="D447" i="6" s="1"/>
  <c r="C448" i="6"/>
  <c r="D448" i="6" s="1"/>
  <c r="C449" i="6"/>
  <c r="D449" i="6" s="1"/>
  <c r="C450" i="6"/>
  <c r="C451" i="6"/>
  <c r="C452" i="6"/>
  <c r="C453" i="6"/>
  <c r="D453" i="6" s="1"/>
  <c r="C454" i="6"/>
  <c r="D454" i="6" s="1"/>
  <c r="C455" i="6"/>
  <c r="D455" i="6" s="1"/>
  <c r="C456" i="6"/>
  <c r="C457" i="6"/>
  <c r="C458" i="6"/>
  <c r="C459" i="6"/>
  <c r="D459" i="6" s="1"/>
  <c r="C460" i="6"/>
  <c r="D460" i="6" s="1"/>
  <c r="C461" i="6"/>
  <c r="D461" i="6" s="1"/>
  <c r="C462" i="6"/>
  <c r="C463" i="6"/>
  <c r="C464" i="6"/>
  <c r="C465" i="6"/>
  <c r="D465" i="6" s="1"/>
  <c r="C466" i="6"/>
  <c r="D466" i="6" s="1"/>
  <c r="C467" i="6"/>
  <c r="D467" i="6" s="1"/>
  <c r="C468" i="6"/>
  <c r="C469" i="6"/>
  <c r="C470" i="6"/>
  <c r="C471" i="6"/>
  <c r="D471" i="6" s="1"/>
  <c r="C472" i="6"/>
  <c r="D472" i="6" s="1"/>
  <c r="C473" i="6"/>
  <c r="D473" i="6" s="1"/>
  <c r="C474" i="6"/>
  <c r="C475" i="6"/>
  <c r="C476" i="6"/>
  <c r="C477" i="6"/>
  <c r="D477" i="6" s="1"/>
  <c r="C478" i="6"/>
  <c r="D478" i="6" s="1"/>
  <c r="C479" i="6"/>
  <c r="D479" i="6" s="1"/>
  <c r="C480" i="6"/>
  <c r="C481" i="6"/>
  <c r="C482" i="6"/>
  <c r="C483" i="6"/>
  <c r="D483" i="6" s="1"/>
  <c r="C484" i="6"/>
  <c r="D484" i="6" s="1"/>
  <c r="C485" i="6"/>
  <c r="D485" i="6" s="1"/>
  <c r="C486" i="6"/>
  <c r="C487" i="6"/>
  <c r="C488" i="6"/>
  <c r="C489" i="6"/>
  <c r="D489" i="6" s="1"/>
  <c r="C490" i="6"/>
  <c r="D490" i="6" s="1"/>
  <c r="C491" i="6"/>
  <c r="D491" i="6" s="1"/>
  <c r="C492" i="6"/>
  <c r="C493" i="6"/>
  <c r="C494" i="6"/>
  <c r="C495" i="6"/>
  <c r="D495" i="6" s="1"/>
  <c r="C496" i="6"/>
  <c r="D496" i="6" s="1"/>
  <c r="C497" i="6"/>
  <c r="D497" i="6" s="1"/>
  <c r="C498" i="6"/>
  <c r="C499" i="6"/>
  <c r="C500" i="6"/>
  <c r="C501" i="6"/>
  <c r="D501" i="6" s="1"/>
  <c r="C502" i="6"/>
  <c r="D502" i="6" s="1"/>
  <c r="C503" i="6"/>
  <c r="D503" i="6" s="1"/>
  <c r="C504" i="6"/>
  <c r="C505" i="6"/>
  <c r="C506" i="6"/>
  <c r="C507" i="6"/>
  <c r="D507" i="6" s="1"/>
  <c r="C508" i="6"/>
  <c r="D508" i="6" s="1"/>
  <c r="C509" i="6"/>
  <c r="D509" i="6" s="1"/>
  <c r="C510" i="6"/>
  <c r="C511" i="6"/>
  <c r="C512" i="6"/>
  <c r="C513" i="6"/>
  <c r="D513" i="6" s="1"/>
  <c r="C514" i="6"/>
  <c r="D514" i="6" s="1"/>
  <c r="C515" i="6"/>
  <c r="D515" i="6" s="1"/>
  <c r="C516" i="6"/>
  <c r="C517" i="6"/>
  <c r="C518" i="6"/>
  <c r="C519" i="6"/>
  <c r="D519" i="6" s="1"/>
  <c r="C520" i="6"/>
  <c r="D520" i="6" s="1"/>
  <c r="C521" i="6"/>
  <c r="D521" i="6" s="1"/>
  <c r="C522" i="6"/>
  <c r="C523" i="6"/>
  <c r="C524" i="6"/>
  <c r="C525" i="6"/>
  <c r="D525" i="6" s="1"/>
  <c r="C526" i="6"/>
  <c r="D526" i="6" s="1"/>
  <c r="C527" i="6"/>
  <c r="D527" i="6" s="1"/>
  <c r="C528" i="6"/>
  <c r="C529" i="6"/>
  <c r="C530" i="6"/>
  <c r="C531" i="6"/>
  <c r="D531" i="6" s="1"/>
  <c r="C532" i="6"/>
  <c r="D532" i="6" s="1"/>
  <c r="C533" i="6"/>
  <c r="D533" i="6" s="1"/>
  <c r="C534" i="6"/>
  <c r="C535" i="6"/>
  <c r="C536" i="6"/>
  <c r="C537" i="6"/>
  <c r="D537" i="6" s="1"/>
  <c r="C538" i="6"/>
  <c r="D538" i="6" s="1"/>
  <c r="C539" i="6"/>
  <c r="D539" i="6" s="1"/>
  <c r="C540" i="6"/>
  <c r="C541" i="6"/>
  <c r="C542" i="6"/>
  <c r="C543" i="6"/>
  <c r="D543" i="6" s="1"/>
  <c r="C544" i="6"/>
  <c r="D544" i="6" s="1"/>
  <c r="C545" i="6"/>
  <c r="D545" i="6" s="1"/>
  <c r="C546" i="6"/>
  <c r="C547" i="6"/>
  <c r="C548" i="6"/>
  <c r="C549" i="6"/>
  <c r="D549" i="6" s="1"/>
  <c r="C550" i="6"/>
  <c r="D550" i="6" s="1"/>
  <c r="C551" i="6"/>
  <c r="D551" i="6" s="1"/>
  <c r="C552" i="6"/>
  <c r="C553" i="6"/>
  <c r="C554" i="6"/>
  <c r="C555" i="6"/>
  <c r="D555" i="6" s="1"/>
  <c r="C556" i="6"/>
  <c r="D556" i="6" s="1"/>
  <c r="C557" i="6"/>
  <c r="D557" i="6" s="1"/>
  <c r="C558" i="6"/>
  <c r="C559" i="6"/>
  <c r="C560" i="6"/>
  <c r="C561" i="6"/>
  <c r="D561" i="6" s="1"/>
  <c r="C562" i="6"/>
  <c r="D562" i="6" s="1"/>
  <c r="C563" i="6"/>
  <c r="D563" i="6" s="1"/>
  <c r="C564" i="6"/>
  <c r="C565" i="6"/>
  <c r="C566" i="6"/>
  <c r="C567" i="6"/>
  <c r="D567" i="6" s="1"/>
  <c r="C568" i="6"/>
  <c r="D568" i="6" s="1"/>
  <c r="C569" i="6"/>
  <c r="D569" i="6" s="1"/>
  <c r="C570" i="6"/>
  <c r="C571" i="6"/>
  <c r="C572" i="6"/>
  <c r="C573" i="6"/>
  <c r="D573" i="6" s="1"/>
  <c r="C574" i="6"/>
  <c r="D574" i="6" s="1"/>
  <c r="C575" i="6"/>
  <c r="D575" i="6" s="1"/>
  <c r="C576" i="6"/>
  <c r="C577" i="6"/>
  <c r="C578" i="6"/>
  <c r="C579" i="6"/>
  <c r="D579" i="6" s="1"/>
  <c r="C580" i="6"/>
  <c r="D580" i="6" s="1"/>
  <c r="C581" i="6"/>
  <c r="D581" i="6" s="1"/>
  <c r="C582" i="6"/>
  <c r="C583" i="6"/>
  <c r="C584" i="6"/>
  <c r="C585" i="6"/>
  <c r="D585" i="6" s="1"/>
  <c r="C586" i="6"/>
  <c r="D586" i="6" s="1"/>
  <c r="C587" i="6"/>
  <c r="D587" i="6" s="1"/>
  <c r="C588" i="6"/>
  <c r="C589" i="6"/>
  <c r="C590" i="6"/>
  <c r="C591" i="6"/>
  <c r="D591" i="6" s="1"/>
  <c r="C592" i="6"/>
  <c r="D592" i="6" s="1"/>
  <c r="C593" i="6"/>
  <c r="D593" i="6" s="1"/>
  <c r="C594" i="6"/>
  <c r="C595" i="6"/>
  <c r="C596" i="6"/>
  <c r="C597" i="6"/>
  <c r="D597" i="6" s="1"/>
  <c r="C598" i="6"/>
  <c r="D598" i="6" s="1"/>
  <c r="C599" i="6"/>
  <c r="D599" i="6" s="1"/>
  <c r="C600" i="6"/>
  <c r="C601" i="6"/>
  <c r="C602" i="6"/>
  <c r="C603" i="6"/>
  <c r="D603" i="6" s="1"/>
  <c r="C604" i="6"/>
  <c r="D604" i="6" s="1"/>
  <c r="C605" i="6"/>
  <c r="D605" i="6" s="1"/>
  <c r="C606" i="6"/>
  <c r="C607" i="6"/>
  <c r="C608" i="6"/>
  <c r="C609" i="6"/>
  <c r="D609" i="6" s="1"/>
  <c r="C610" i="6"/>
  <c r="D610" i="6" s="1"/>
  <c r="C611" i="6"/>
  <c r="D611" i="6" s="1"/>
  <c r="C612" i="6"/>
  <c r="C613" i="6"/>
  <c r="C614" i="6"/>
  <c r="C615" i="6"/>
  <c r="D615" i="6" s="1"/>
  <c r="C616" i="6"/>
  <c r="D616" i="6" s="1"/>
  <c r="C617" i="6"/>
  <c r="D617" i="6" s="1"/>
  <c r="C618" i="6"/>
  <c r="C619" i="6"/>
  <c r="C620" i="6"/>
  <c r="C621" i="6"/>
  <c r="D621" i="6" s="1"/>
  <c r="C622" i="6"/>
  <c r="D622" i="6" s="1"/>
  <c r="C623" i="6"/>
  <c r="D623" i="6" s="1"/>
  <c r="C624" i="6"/>
  <c r="C625" i="6"/>
  <c r="C626" i="6"/>
  <c r="C627" i="6"/>
  <c r="D627" i="6" s="1"/>
  <c r="C628" i="6"/>
  <c r="D628" i="6" s="1"/>
  <c r="C629" i="6"/>
  <c r="D629" i="6" s="1"/>
  <c r="C630" i="6"/>
  <c r="C631" i="6"/>
  <c r="C632" i="6"/>
  <c r="C633" i="6"/>
  <c r="D633" i="6" s="1"/>
  <c r="C634" i="6"/>
  <c r="D634" i="6" s="1"/>
  <c r="C635" i="6"/>
  <c r="D635" i="6" s="1"/>
  <c r="C636" i="6"/>
  <c r="C637" i="6"/>
  <c r="C638" i="6"/>
  <c r="C639" i="6"/>
  <c r="D639" i="6" s="1"/>
  <c r="C640" i="6"/>
  <c r="D640" i="6" s="1"/>
  <c r="C641" i="6"/>
  <c r="D641" i="6" s="1"/>
  <c r="C642" i="6"/>
  <c r="C643" i="6"/>
  <c r="C644" i="6"/>
  <c r="C645" i="6"/>
  <c r="D645" i="6" s="1"/>
  <c r="C646" i="6"/>
  <c r="D646" i="6" s="1"/>
  <c r="C647" i="6"/>
  <c r="D647" i="6" s="1"/>
  <c r="C648" i="6"/>
  <c r="C649" i="6"/>
  <c r="C650" i="6"/>
  <c r="C651" i="6"/>
  <c r="D651" i="6" s="1"/>
  <c r="C652" i="6"/>
  <c r="D652" i="6" s="1"/>
  <c r="C653" i="6"/>
  <c r="D653" i="6" s="1"/>
  <c r="C654" i="6"/>
  <c r="C655" i="6"/>
  <c r="C656" i="6"/>
  <c r="C657" i="6"/>
  <c r="D657" i="6" s="1"/>
  <c r="C658" i="6"/>
  <c r="D658" i="6" s="1"/>
  <c r="C659" i="6"/>
  <c r="D659" i="6" s="1"/>
  <c r="C660" i="6"/>
  <c r="C661" i="6"/>
  <c r="C662" i="6"/>
  <c r="C663" i="6"/>
  <c r="D663" i="6" s="1"/>
  <c r="C664" i="6"/>
  <c r="D664" i="6" s="1"/>
  <c r="C665" i="6"/>
  <c r="D665" i="6" s="1"/>
  <c r="C666" i="6"/>
  <c r="C667" i="6"/>
  <c r="C668" i="6"/>
  <c r="C669" i="6"/>
  <c r="D669" i="6" s="1"/>
  <c r="C670" i="6"/>
  <c r="D670" i="6" s="1"/>
  <c r="C671" i="6"/>
  <c r="D671" i="6" s="1"/>
  <c r="C672" i="6"/>
  <c r="C673" i="6"/>
  <c r="C674" i="6"/>
  <c r="C675" i="6"/>
  <c r="D675" i="6" s="1"/>
  <c r="C676" i="6"/>
  <c r="D676" i="6" s="1"/>
  <c r="C677" i="6"/>
  <c r="D677" i="6" s="1"/>
  <c r="C678" i="6"/>
  <c r="C679" i="6"/>
  <c r="C680" i="6"/>
  <c r="C681" i="6"/>
  <c r="D681" i="6" s="1"/>
  <c r="C682" i="6"/>
  <c r="D682" i="6" s="1"/>
  <c r="C683" i="6"/>
  <c r="D683" i="6" s="1"/>
  <c r="C684" i="6"/>
  <c r="C685" i="6"/>
  <c r="C686" i="6"/>
  <c r="C687" i="6"/>
  <c r="D687" i="6" s="1"/>
  <c r="C688" i="6"/>
  <c r="D688" i="6" s="1"/>
  <c r="C689" i="6"/>
  <c r="D689" i="6" s="1"/>
  <c r="C690" i="6"/>
  <c r="C691" i="6"/>
  <c r="C692" i="6"/>
  <c r="C693" i="6"/>
  <c r="D693" i="6" s="1"/>
  <c r="C694" i="6"/>
  <c r="D694" i="6" s="1"/>
  <c r="C695" i="6"/>
  <c r="D695" i="6" s="1"/>
  <c r="C696" i="6"/>
  <c r="C697" i="6"/>
  <c r="C698" i="6"/>
  <c r="C699" i="6"/>
  <c r="D699" i="6" s="1"/>
  <c r="C700" i="6"/>
  <c r="D700" i="6" s="1"/>
  <c r="C701" i="6"/>
  <c r="D701" i="6" s="1"/>
  <c r="C702" i="6"/>
  <c r="C703" i="6"/>
  <c r="C704" i="6"/>
  <c r="C705" i="6"/>
  <c r="D705" i="6" s="1"/>
  <c r="C706" i="6"/>
  <c r="D706" i="6" s="1"/>
  <c r="C707" i="6"/>
  <c r="D707" i="6" s="1"/>
  <c r="C708" i="6"/>
  <c r="C709" i="6"/>
  <c r="C710" i="6"/>
  <c r="C711" i="6"/>
  <c r="D711" i="6" s="1"/>
  <c r="C712" i="6"/>
  <c r="D712" i="6" s="1"/>
  <c r="C713" i="6"/>
  <c r="D713" i="6" s="1"/>
  <c r="C714" i="6"/>
  <c r="C715" i="6"/>
  <c r="C716" i="6"/>
  <c r="C717" i="6"/>
  <c r="D717" i="6" s="1"/>
  <c r="C718" i="6"/>
  <c r="D718" i="6" s="1"/>
  <c r="C719" i="6"/>
  <c r="D719" i="6" s="1"/>
  <c r="C720" i="6"/>
  <c r="C721" i="6"/>
  <c r="C722" i="6"/>
  <c r="C723" i="6"/>
  <c r="D723" i="6" s="1"/>
  <c r="C724" i="6"/>
  <c r="D724" i="6" s="1"/>
  <c r="C725" i="6"/>
  <c r="D725" i="6" s="1"/>
  <c r="C726" i="6"/>
  <c r="C727" i="6"/>
  <c r="C728" i="6"/>
  <c r="C729" i="6"/>
  <c r="D729" i="6" s="1"/>
  <c r="C730" i="6"/>
  <c r="D730" i="6" s="1"/>
  <c r="C731" i="6"/>
  <c r="D731" i="6" s="1"/>
  <c r="C732" i="6"/>
  <c r="C733" i="6"/>
  <c r="C734" i="6"/>
  <c r="C735" i="6"/>
  <c r="D735" i="6" s="1"/>
  <c r="C736" i="6"/>
  <c r="D736" i="6" s="1"/>
  <c r="C737" i="6"/>
  <c r="D737" i="6" s="1"/>
  <c r="C738" i="6"/>
  <c r="C739" i="6"/>
  <c r="C740" i="6"/>
  <c r="C741" i="6"/>
  <c r="D741" i="6" s="1"/>
  <c r="C742" i="6"/>
  <c r="D742" i="6" s="1"/>
  <c r="C743" i="6"/>
  <c r="D743" i="6" s="1"/>
  <c r="C744" i="6"/>
  <c r="C745" i="6"/>
  <c r="C746" i="6"/>
  <c r="C747" i="6"/>
  <c r="D747" i="6" s="1"/>
  <c r="C748" i="6"/>
  <c r="D748" i="6" s="1"/>
  <c r="C749" i="6"/>
  <c r="D749" i="6" s="1"/>
  <c r="C750" i="6"/>
  <c r="C751" i="6"/>
  <c r="C752" i="6"/>
  <c r="C753" i="6"/>
  <c r="D753" i="6" s="1"/>
  <c r="C754" i="6"/>
  <c r="D754" i="6" s="1"/>
  <c r="C755" i="6"/>
  <c r="D755" i="6" s="1"/>
  <c r="C756" i="6"/>
  <c r="C757" i="6"/>
  <c r="C758" i="6"/>
  <c r="C759" i="6"/>
  <c r="D759" i="6" s="1"/>
  <c r="C760" i="6"/>
  <c r="D760" i="6" s="1"/>
  <c r="C761" i="6"/>
  <c r="D761" i="6" s="1"/>
  <c r="C762" i="6"/>
  <c r="C763" i="6"/>
  <c r="C764" i="6"/>
  <c r="C765" i="6"/>
  <c r="D765" i="6" s="1"/>
  <c r="C766" i="6"/>
  <c r="D766" i="6" s="1"/>
  <c r="C767" i="6"/>
  <c r="D767" i="6" s="1"/>
  <c r="C768" i="6"/>
  <c r="C769" i="6"/>
  <c r="C770" i="6"/>
  <c r="C771" i="6"/>
  <c r="D771" i="6" s="1"/>
  <c r="C772" i="6"/>
  <c r="D772" i="6" s="1"/>
  <c r="C773" i="6"/>
  <c r="D773" i="6" s="1"/>
  <c r="C774" i="6"/>
  <c r="C775" i="6"/>
  <c r="C776" i="6"/>
  <c r="C777" i="6"/>
  <c r="D777" i="6" s="1"/>
  <c r="C778" i="6"/>
  <c r="D778" i="6" s="1"/>
  <c r="C779" i="6"/>
  <c r="D779" i="6" s="1"/>
  <c r="C780" i="6"/>
  <c r="C781" i="6"/>
  <c r="C782" i="6"/>
  <c r="C783" i="6"/>
  <c r="D783" i="6" s="1"/>
  <c r="C784" i="6"/>
  <c r="D784" i="6" s="1"/>
  <c r="C785" i="6"/>
  <c r="D785" i="6" s="1"/>
  <c r="C786" i="6"/>
  <c r="C787" i="6"/>
  <c r="C788" i="6"/>
  <c r="C789" i="6"/>
  <c r="D789" i="6" s="1"/>
  <c r="C790" i="6"/>
  <c r="D790" i="6" s="1"/>
  <c r="C791" i="6"/>
  <c r="D791" i="6" s="1"/>
  <c r="C792" i="6"/>
  <c r="C793" i="6"/>
  <c r="C794" i="6"/>
  <c r="C795" i="6"/>
  <c r="D795" i="6" s="1"/>
  <c r="C796" i="6"/>
  <c r="D796" i="6" s="1"/>
  <c r="C797" i="6"/>
  <c r="D797" i="6" s="1"/>
  <c r="C798" i="6"/>
  <c r="C799" i="6"/>
  <c r="C800" i="6"/>
  <c r="C801" i="6"/>
  <c r="D801" i="6" s="1"/>
  <c r="C802" i="6"/>
  <c r="D802" i="6" s="1"/>
  <c r="C803" i="6"/>
  <c r="D803" i="6" s="1"/>
  <c r="C804" i="6"/>
  <c r="C805" i="6"/>
  <c r="C806" i="6"/>
  <c r="C807" i="6"/>
  <c r="D807" i="6" s="1"/>
  <c r="C808" i="6"/>
  <c r="D808" i="6" s="1"/>
  <c r="C809" i="6"/>
  <c r="D809" i="6" s="1"/>
  <c r="C810" i="6"/>
  <c r="C811" i="6"/>
  <c r="C812" i="6"/>
  <c r="C813" i="6"/>
  <c r="D813" i="6" s="1"/>
  <c r="C814" i="6"/>
  <c r="D814" i="6" s="1"/>
  <c r="C815" i="6"/>
  <c r="D815" i="6" s="1"/>
  <c r="C816" i="6"/>
  <c r="C817" i="6"/>
  <c r="C818" i="6"/>
  <c r="C819" i="6"/>
  <c r="D819" i="6" s="1"/>
  <c r="C820" i="6"/>
  <c r="D820" i="6" s="1"/>
  <c r="C821" i="6"/>
  <c r="D821" i="6" s="1"/>
  <c r="C822" i="6"/>
  <c r="C823" i="6"/>
  <c r="C824" i="6"/>
  <c r="C825" i="6"/>
  <c r="D825" i="6" s="1"/>
  <c r="C826" i="6"/>
  <c r="D826" i="6" s="1"/>
  <c r="C827" i="6"/>
  <c r="D827" i="6" s="1"/>
  <c r="C828" i="6"/>
  <c r="C829" i="6"/>
  <c r="C830" i="6"/>
  <c r="C831" i="6"/>
  <c r="D831" i="6" s="1"/>
  <c r="C832" i="6"/>
  <c r="D832" i="6" s="1"/>
  <c r="C833" i="6"/>
  <c r="D833" i="6" s="1"/>
  <c r="C834" i="6"/>
  <c r="C835" i="6"/>
  <c r="C836" i="6"/>
  <c r="C837" i="6"/>
  <c r="D837" i="6" s="1"/>
  <c r="C838" i="6"/>
  <c r="D838" i="6" s="1"/>
  <c r="C839" i="6"/>
  <c r="D839" i="6" s="1"/>
  <c r="C840" i="6"/>
  <c r="C841" i="6"/>
  <c r="C842" i="6"/>
  <c r="C843" i="6"/>
  <c r="D843" i="6" s="1"/>
  <c r="C844" i="6"/>
  <c r="D844" i="6" s="1"/>
  <c r="C845" i="6"/>
  <c r="D845" i="6" s="1"/>
  <c r="C846" i="6"/>
  <c r="C847" i="6"/>
  <c r="C848" i="6"/>
  <c r="C849" i="6"/>
  <c r="D849" i="6" s="1"/>
  <c r="C850" i="6"/>
  <c r="D850" i="6" s="1"/>
  <c r="C851" i="6"/>
  <c r="D851" i="6" s="1"/>
  <c r="C852" i="6"/>
  <c r="C853" i="6"/>
  <c r="C854" i="6"/>
  <c r="C855" i="6"/>
  <c r="C856" i="6"/>
  <c r="D856" i="6" s="1"/>
  <c r="C857" i="6"/>
  <c r="D857" i="6" s="1"/>
  <c r="C858" i="6"/>
  <c r="C859" i="6"/>
  <c r="C860" i="6"/>
  <c r="C861" i="6"/>
  <c r="C862" i="6"/>
  <c r="D862" i="6" s="1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B1" i="6"/>
  <c r="A2" i="6"/>
  <c r="A1" i="6"/>
  <c r="A2" i="2"/>
  <c r="C2" i="2"/>
  <c r="U92" i="3" l="1"/>
  <c r="D861" i="6"/>
  <c r="D855" i="6"/>
  <c r="D859" i="6"/>
  <c r="D853" i="6"/>
  <c r="D847" i="6"/>
  <c r="D841" i="6"/>
  <c r="D835" i="6"/>
  <c r="D829" i="6"/>
  <c r="D823" i="6"/>
  <c r="D817" i="6"/>
  <c r="D860" i="6"/>
  <c r="D854" i="6"/>
  <c r="D848" i="6"/>
  <c r="D842" i="6"/>
  <c r="D836" i="6"/>
  <c r="D830" i="6"/>
  <c r="D824" i="6"/>
  <c r="D818" i="6"/>
  <c r="D812" i="6"/>
  <c r="D806" i="6"/>
  <c r="D800" i="6"/>
  <c r="D794" i="6"/>
  <c r="D788" i="6"/>
  <c r="D782" i="6"/>
  <c r="D776" i="6"/>
  <c r="D770" i="6"/>
  <c r="D764" i="6"/>
  <c r="D758" i="6"/>
  <c r="D752" i="6"/>
  <c r="D746" i="6"/>
  <c r="D740" i="6"/>
  <c r="D734" i="6"/>
  <c r="D728" i="6"/>
  <c r="D722" i="6"/>
  <c r="D716" i="6"/>
  <c r="D710" i="6"/>
  <c r="D704" i="6"/>
  <c r="D698" i="6"/>
  <c r="D692" i="6"/>
  <c r="D686" i="6"/>
  <c r="D680" i="6"/>
  <c r="D674" i="6"/>
  <c r="D668" i="6"/>
  <c r="D662" i="6"/>
  <c r="D656" i="6"/>
  <c r="D650" i="6"/>
  <c r="D644" i="6"/>
  <c r="D638" i="6"/>
  <c r="D632" i="6"/>
  <c r="D626" i="6"/>
  <c r="D620" i="6"/>
  <c r="D614" i="6"/>
  <c r="D608" i="6"/>
  <c r="D602" i="6"/>
  <c r="D596" i="6"/>
  <c r="D590" i="6"/>
  <c r="D584" i="6"/>
  <c r="D578" i="6"/>
  <c r="D572" i="6"/>
  <c r="D566" i="6"/>
  <c r="D560" i="6"/>
  <c r="D554" i="6"/>
  <c r="D811" i="6"/>
  <c r="D805" i="6"/>
  <c r="D799" i="6"/>
  <c r="D793" i="6"/>
  <c r="D787" i="6"/>
  <c r="D781" i="6"/>
  <c r="D775" i="6"/>
  <c r="D769" i="6"/>
  <c r="D763" i="6"/>
  <c r="D757" i="6"/>
  <c r="D751" i="6"/>
  <c r="D745" i="6"/>
  <c r="D739" i="6"/>
  <c r="D733" i="6"/>
  <c r="D727" i="6"/>
  <c r="D721" i="6"/>
  <c r="D715" i="6"/>
  <c r="D709" i="6"/>
  <c r="D703" i="6"/>
  <c r="D697" i="6"/>
  <c r="D691" i="6"/>
  <c r="D685" i="6"/>
  <c r="D679" i="6"/>
  <c r="D673" i="6"/>
  <c r="D667" i="6"/>
  <c r="D661" i="6"/>
  <c r="D655" i="6"/>
  <c r="D649" i="6"/>
  <c r="D643" i="6"/>
  <c r="D637" i="6"/>
  <c r="D631" i="6"/>
  <c r="D625" i="6"/>
  <c r="D619" i="6"/>
  <c r="D613" i="6"/>
  <c r="D607" i="6"/>
  <c r="D601" i="6"/>
  <c r="D595" i="6"/>
  <c r="D589" i="6"/>
  <c r="D583" i="6"/>
  <c r="D577" i="6"/>
  <c r="D571" i="6"/>
  <c r="D565" i="6"/>
  <c r="D559" i="6"/>
  <c r="D553" i="6"/>
  <c r="D547" i="6"/>
  <c r="D541" i="6"/>
  <c r="D535" i="6"/>
  <c r="D529" i="6"/>
  <c r="D523" i="6"/>
  <c r="D517" i="6"/>
  <c r="D511" i="6"/>
  <c r="D505" i="6"/>
  <c r="D499" i="6"/>
  <c r="D493" i="6"/>
  <c r="D487" i="6"/>
  <c r="D481" i="6"/>
  <c r="D475" i="6"/>
  <c r="D469" i="6"/>
  <c r="D463" i="6"/>
  <c r="D457" i="6"/>
  <c r="D451" i="6"/>
  <c r="D445" i="6"/>
  <c r="D439" i="6"/>
  <c r="D433" i="6"/>
  <c r="D427" i="6"/>
  <c r="D421" i="6"/>
  <c r="D415" i="6"/>
  <c r="D409" i="6"/>
  <c r="D403" i="6"/>
  <c r="D397" i="6"/>
  <c r="D391" i="6"/>
  <c r="D385" i="6"/>
  <c r="D379" i="6"/>
  <c r="D373" i="6"/>
  <c r="D367" i="6"/>
  <c r="D361" i="6"/>
  <c r="D355" i="6"/>
  <c r="D349" i="6"/>
  <c r="D343" i="6"/>
  <c r="D337" i="6"/>
  <c r="D331" i="6"/>
  <c r="D325" i="6"/>
  <c r="D319" i="6"/>
  <c r="D313" i="6"/>
  <c r="D307" i="6"/>
  <c r="D858" i="6"/>
  <c r="D852" i="6"/>
  <c r="D846" i="6"/>
  <c r="D840" i="6"/>
  <c r="D834" i="6"/>
  <c r="D828" i="6"/>
  <c r="D822" i="6"/>
  <c r="D816" i="6"/>
  <c r="D810" i="6"/>
  <c r="D804" i="6"/>
  <c r="D798" i="6"/>
  <c r="D792" i="6"/>
  <c r="D786" i="6"/>
  <c r="D780" i="6"/>
  <c r="D774" i="6"/>
  <c r="D768" i="6"/>
  <c r="D762" i="6"/>
  <c r="D756" i="6"/>
  <c r="D750" i="6"/>
  <c r="D744" i="6"/>
  <c r="D738" i="6"/>
  <c r="D732" i="6"/>
  <c r="D726" i="6"/>
  <c r="D720" i="6"/>
  <c r="D714" i="6"/>
  <c r="D708" i="6"/>
  <c r="D702" i="6"/>
  <c r="D696" i="6"/>
  <c r="D690" i="6"/>
  <c r="D684" i="6"/>
  <c r="D678" i="6"/>
  <c r="D672" i="6"/>
  <c r="D666" i="6"/>
  <c r="D660" i="6"/>
  <c r="D654" i="6"/>
  <c r="D648" i="6"/>
  <c r="D642" i="6"/>
  <c r="D636" i="6"/>
  <c r="D630" i="6"/>
  <c r="D624" i="6"/>
  <c r="D618" i="6"/>
  <c r="D612" i="6"/>
  <c r="D606" i="6"/>
  <c r="D600" i="6"/>
  <c r="D594" i="6"/>
  <c r="D588" i="6"/>
  <c r="D582" i="6"/>
  <c r="D576" i="6"/>
  <c r="D570" i="6"/>
  <c r="D564" i="6"/>
  <c r="D558" i="6"/>
  <c r="D552" i="6"/>
  <c r="D548" i="6"/>
  <c r="D542" i="6"/>
  <c r="D536" i="6"/>
  <c r="D530" i="6"/>
  <c r="D524" i="6"/>
  <c r="D518" i="6"/>
  <c r="D512" i="6"/>
  <c r="D506" i="6"/>
  <c r="D500" i="6"/>
  <c r="D494" i="6"/>
  <c r="D488" i="6"/>
  <c r="D482" i="6"/>
  <c r="D476" i="6"/>
  <c r="D470" i="6"/>
  <c r="D464" i="6"/>
  <c r="D458" i="6"/>
  <c r="D452" i="6"/>
  <c r="D446" i="6"/>
  <c r="D440" i="6"/>
  <c r="D434" i="6"/>
  <c r="D428" i="6"/>
  <c r="D422" i="6"/>
  <c r="D416" i="6"/>
  <c r="D410" i="6"/>
  <c r="D404" i="6"/>
  <c r="D398" i="6"/>
  <c r="D392" i="6"/>
  <c r="D386" i="6"/>
  <c r="D380" i="6"/>
  <c r="D374" i="6"/>
  <c r="D368" i="6"/>
  <c r="D362" i="6"/>
  <c r="D356" i="6"/>
  <c r="D350" i="6"/>
  <c r="D344" i="6"/>
  <c r="D338" i="6"/>
  <c r="D332" i="6"/>
  <c r="D326" i="6"/>
  <c r="D320" i="6"/>
  <c r="D314" i="6"/>
  <c r="D308" i="6"/>
  <c r="D302" i="6"/>
  <c r="D296" i="6"/>
  <c r="D290" i="6"/>
  <c r="D284" i="6"/>
  <c r="D278" i="6"/>
  <c r="D272" i="6"/>
  <c r="D266" i="6"/>
  <c r="D260" i="6"/>
  <c r="D254" i="6"/>
  <c r="D248" i="6"/>
  <c r="D242" i="6"/>
  <c r="D236" i="6"/>
  <c r="D230" i="6"/>
  <c r="D224" i="6"/>
  <c r="D218" i="6"/>
  <c r="D212" i="6"/>
  <c r="D206" i="6"/>
  <c r="D200" i="6"/>
  <c r="D194" i="6"/>
  <c r="D188" i="6"/>
  <c r="D182" i="6"/>
  <c r="D176" i="6"/>
  <c r="D170" i="6"/>
  <c r="D164" i="6"/>
  <c r="D158" i="6"/>
  <c r="D152" i="6"/>
  <c r="D146" i="6"/>
  <c r="D140" i="6"/>
  <c r="D134" i="6"/>
  <c r="D128" i="6"/>
  <c r="D122" i="6"/>
  <c r="D116" i="6"/>
  <c r="D110" i="6"/>
  <c r="D104" i="6"/>
  <c r="D98" i="6"/>
  <c r="D92" i="6"/>
  <c r="D86" i="6"/>
  <c r="D80" i="6"/>
  <c r="D74" i="6"/>
  <c r="D68" i="6"/>
  <c r="D62" i="6"/>
  <c r="D56" i="6"/>
  <c r="D50" i="6"/>
  <c r="D44" i="6"/>
  <c r="D301" i="6"/>
  <c r="D295" i="6"/>
  <c r="D289" i="6"/>
  <c r="D283" i="6"/>
  <c r="D277" i="6"/>
  <c r="D271" i="6"/>
  <c r="D265" i="6"/>
  <c r="D259" i="6"/>
  <c r="D253" i="6"/>
  <c r="D247" i="6"/>
  <c r="D241" i="6"/>
  <c r="D235" i="6"/>
  <c r="D229" i="6"/>
  <c r="D223" i="6"/>
  <c r="D217" i="6"/>
  <c r="D211" i="6"/>
  <c r="D205" i="6"/>
  <c r="D199" i="6"/>
  <c r="D193" i="6"/>
  <c r="D187" i="6"/>
  <c r="D181" i="6"/>
  <c r="D175" i="6"/>
  <c r="D169" i="6"/>
  <c r="D163" i="6"/>
  <c r="D157" i="6"/>
  <c r="D151" i="6"/>
  <c r="D145" i="6"/>
  <c r="D139" i="6"/>
  <c r="D133" i="6"/>
  <c r="D127" i="6"/>
  <c r="D121" i="6"/>
  <c r="D115" i="6"/>
  <c r="D109" i="6"/>
  <c r="D103" i="6"/>
  <c r="D97" i="6"/>
  <c r="D91" i="6"/>
  <c r="D85" i="6"/>
  <c r="D79" i="6"/>
  <c r="D73" i="6"/>
  <c r="D67" i="6"/>
  <c r="D61" i="6"/>
  <c r="D55" i="6"/>
  <c r="D49" i="6"/>
  <c r="D43" i="6"/>
  <c r="D546" i="6"/>
  <c r="D540" i="6"/>
  <c r="D534" i="6"/>
  <c r="D528" i="6"/>
  <c r="D522" i="6"/>
  <c r="D516" i="6"/>
  <c r="D510" i="6"/>
  <c r="D504" i="6"/>
  <c r="D498" i="6"/>
  <c r="D492" i="6"/>
  <c r="D486" i="6"/>
  <c r="D480" i="6"/>
  <c r="D474" i="6"/>
  <c r="D468" i="6"/>
  <c r="D462" i="6"/>
  <c r="D456" i="6"/>
  <c r="D450" i="6"/>
  <c r="D444" i="6"/>
  <c r="D438" i="6"/>
  <c r="D432" i="6"/>
  <c r="D426" i="6"/>
  <c r="D420" i="6"/>
  <c r="D414" i="6"/>
  <c r="D408" i="6"/>
  <c r="D402" i="6"/>
  <c r="D396" i="6"/>
  <c r="D390" i="6"/>
  <c r="D384" i="6"/>
  <c r="D378" i="6"/>
  <c r="D372" i="6"/>
  <c r="D366" i="6"/>
  <c r="D360" i="6"/>
  <c r="D354" i="6"/>
  <c r="D348" i="6"/>
  <c r="D342" i="6"/>
  <c r="D336" i="6"/>
  <c r="D330" i="6"/>
  <c r="D324" i="6"/>
  <c r="D318" i="6"/>
  <c r="D312" i="6"/>
  <c r="D306" i="6"/>
  <c r="D300" i="6"/>
  <c r="D294" i="6"/>
  <c r="D288" i="6"/>
  <c r="D282" i="6"/>
  <c r="D276" i="6"/>
  <c r="D270" i="6"/>
  <c r="D264" i="6"/>
  <c r="D258" i="6"/>
  <c r="D252" i="6"/>
  <c r="D246" i="6"/>
  <c r="D240" i="6"/>
  <c r="D234" i="6"/>
  <c r="D228" i="6"/>
  <c r="D222" i="6"/>
  <c r="D216" i="6"/>
  <c r="D210" i="6"/>
  <c r="D204" i="6"/>
  <c r="D198" i="6"/>
  <c r="D192" i="6"/>
  <c r="D186" i="6"/>
  <c r="D180" i="6"/>
  <c r="D174" i="6"/>
  <c r="D168" i="6"/>
  <c r="D162" i="6"/>
  <c r="D156" i="6"/>
  <c r="D150" i="6"/>
  <c r="D144" i="6"/>
  <c r="D138" i="6"/>
  <c r="D132" i="6"/>
  <c r="D126" i="6"/>
  <c r="D120" i="6"/>
  <c r="D114" i="6"/>
  <c r="D108" i="6"/>
  <c r="D102" i="6"/>
  <c r="D96" i="6"/>
  <c r="D90" i="6"/>
  <c r="D84" i="6"/>
  <c r="D78" i="6"/>
  <c r="D72" i="6"/>
  <c r="D66" i="6"/>
  <c r="D60" i="6"/>
  <c r="D54" i="6"/>
  <c r="D48" i="6"/>
  <c r="D42" i="6"/>
  <c r="C3" i="6"/>
  <c r="D3" i="6" s="1"/>
  <c r="C11" i="6"/>
  <c r="D11" i="6" s="1"/>
  <c r="C34" i="6"/>
  <c r="D34" i="6" s="1"/>
  <c r="C28" i="6"/>
  <c r="D28" i="6" s="1"/>
  <c r="C22" i="6"/>
  <c r="D22" i="6" s="1"/>
  <c r="C16" i="6"/>
  <c r="D16" i="6" s="1"/>
  <c r="C10" i="6"/>
  <c r="D10" i="6" s="1"/>
  <c r="C4" i="6"/>
  <c r="D4" i="6" s="1"/>
  <c r="C29" i="6"/>
  <c r="D29" i="6" s="1"/>
  <c r="C39" i="6"/>
  <c r="D39" i="6" s="1"/>
  <c r="C33" i="6"/>
  <c r="D33" i="6" s="1"/>
  <c r="C27" i="6"/>
  <c r="D27" i="6" s="1"/>
  <c r="C21" i="6"/>
  <c r="D21" i="6" s="1"/>
  <c r="C15" i="6"/>
  <c r="D15" i="6" s="1"/>
  <c r="C9" i="6"/>
  <c r="D9" i="6" s="1"/>
  <c r="C38" i="6"/>
  <c r="D38" i="6" s="1"/>
  <c r="C32" i="6"/>
  <c r="D32" i="6" s="1"/>
  <c r="C26" i="6"/>
  <c r="D26" i="6" s="1"/>
  <c r="C20" i="6"/>
  <c r="D20" i="6" s="1"/>
  <c r="C14" i="6"/>
  <c r="D14" i="6" s="1"/>
  <c r="C8" i="6"/>
  <c r="D8" i="6" s="1"/>
  <c r="C23" i="6"/>
  <c r="D23" i="6" s="1"/>
  <c r="C5" i="6"/>
  <c r="D5" i="6" s="1"/>
  <c r="C37" i="6"/>
  <c r="D37" i="6" s="1"/>
  <c r="C31" i="6"/>
  <c r="D31" i="6" s="1"/>
  <c r="C25" i="6"/>
  <c r="D25" i="6" s="1"/>
  <c r="C19" i="6"/>
  <c r="D19" i="6" s="1"/>
  <c r="C13" i="6"/>
  <c r="D13" i="6" s="1"/>
  <c r="C7" i="6"/>
  <c r="D7" i="6" s="1"/>
  <c r="C35" i="6"/>
  <c r="D35" i="6" s="1"/>
  <c r="C17" i="6"/>
  <c r="D17" i="6" s="1"/>
  <c r="C36" i="6"/>
  <c r="D36" i="6" s="1"/>
  <c r="C30" i="6"/>
  <c r="D30" i="6" s="1"/>
  <c r="C24" i="6"/>
  <c r="D24" i="6" s="1"/>
  <c r="C18" i="6"/>
  <c r="D18" i="6" s="1"/>
  <c r="C12" i="6"/>
  <c r="D12" i="6" s="1"/>
  <c r="C6" i="6"/>
  <c r="D6" i="6" s="1"/>
  <c r="U93" i="3" l="1"/>
  <c r="G3" i="6"/>
  <c r="U94" i="3" l="1"/>
  <c r="B3" i="2"/>
  <c r="B4" i="2"/>
  <c r="B5" i="2"/>
  <c r="B6" i="2"/>
  <c r="G6" i="2" s="1"/>
  <c r="B7" i="2"/>
  <c r="B8" i="2"/>
  <c r="B9" i="2"/>
  <c r="B10" i="2"/>
  <c r="B11" i="2"/>
  <c r="B12" i="2"/>
  <c r="G12" i="2" s="1"/>
  <c r="B13" i="2"/>
  <c r="B14" i="2"/>
  <c r="B15" i="2"/>
  <c r="B16" i="2"/>
  <c r="B17" i="2"/>
  <c r="B18" i="2"/>
  <c r="G18" i="2" s="1"/>
  <c r="B19" i="2"/>
  <c r="B20" i="2"/>
  <c r="B21" i="2"/>
  <c r="B22" i="2"/>
  <c r="B23" i="2"/>
  <c r="B24" i="2"/>
  <c r="G24" i="2" s="1"/>
  <c r="B25" i="2"/>
  <c r="B26" i="2"/>
  <c r="B27" i="2"/>
  <c r="B28" i="2"/>
  <c r="B29" i="2"/>
  <c r="B30" i="2"/>
  <c r="G30" i="2" s="1"/>
  <c r="B31" i="2"/>
  <c r="B32" i="2"/>
  <c r="B33" i="2"/>
  <c r="B34" i="2"/>
  <c r="B35" i="2"/>
  <c r="B36" i="2"/>
  <c r="G36" i="2" s="1"/>
  <c r="B37" i="2"/>
  <c r="B38" i="2"/>
  <c r="B39" i="2"/>
  <c r="B40" i="2"/>
  <c r="B41" i="2"/>
  <c r="B42" i="2"/>
  <c r="G42" i="2" s="1"/>
  <c r="B43" i="2"/>
  <c r="B44" i="2"/>
  <c r="B45" i="2"/>
  <c r="B46" i="2"/>
  <c r="B47" i="2"/>
  <c r="B48" i="2"/>
  <c r="G48" i="2" s="1"/>
  <c r="B49" i="2"/>
  <c r="B50" i="2"/>
  <c r="B51" i="2"/>
  <c r="B52" i="2"/>
  <c r="B53" i="2"/>
  <c r="B54" i="2"/>
  <c r="G54" i="2" s="1"/>
  <c r="B55" i="2"/>
  <c r="B56" i="2"/>
  <c r="B57" i="2"/>
  <c r="B58" i="2"/>
  <c r="B59" i="2"/>
  <c r="B60" i="2"/>
  <c r="G60" i="2" s="1"/>
  <c r="B61" i="2"/>
  <c r="B62" i="2"/>
  <c r="B63" i="2"/>
  <c r="B64" i="2"/>
  <c r="B65" i="2"/>
  <c r="B66" i="2"/>
  <c r="G66" i="2" s="1"/>
  <c r="B67" i="2"/>
  <c r="B68" i="2"/>
  <c r="B69" i="2"/>
  <c r="B70" i="2"/>
  <c r="B71" i="2"/>
  <c r="B72" i="2"/>
  <c r="G72" i="2" s="1"/>
  <c r="B73" i="2"/>
  <c r="B74" i="2"/>
  <c r="B75" i="2"/>
  <c r="B76" i="2"/>
  <c r="B77" i="2"/>
  <c r="B78" i="2"/>
  <c r="G78" i="2" s="1"/>
  <c r="B79" i="2"/>
  <c r="B80" i="2"/>
  <c r="B81" i="2"/>
  <c r="B82" i="2"/>
  <c r="B83" i="2"/>
  <c r="B84" i="2"/>
  <c r="G84" i="2" s="1"/>
  <c r="B85" i="2"/>
  <c r="B86" i="2"/>
  <c r="B87" i="2"/>
  <c r="B88" i="2"/>
  <c r="B89" i="2"/>
  <c r="B90" i="2"/>
  <c r="G90" i="2" s="1"/>
  <c r="B91" i="2"/>
  <c r="B92" i="2"/>
  <c r="B93" i="2"/>
  <c r="B94" i="2"/>
  <c r="B95" i="2"/>
  <c r="B96" i="2"/>
  <c r="G96" i="2" s="1"/>
  <c r="B97" i="2"/>
  <c r="B98" i="2"/>
  <c r="B99" i="2"/>
  <c r="B100" i="2"/>
  <c r="B101" i="2"/>
  <c r="B102" i="2"/>
  <c r="G102" i="2" s="1"/>
  <c r="B103" i="2"/>
  <c r="B104" i="2"/>
  <c r="B105" i="2"/>
  <c r="B106" i="2"/>
  <c r="B107" i="2"/>
  <c r="B108" i="2"/>
  <c r="G108" i="2" s="1"/>
  <c r="B109" i="2"/>
  <c r="B110" i="2"/>
  <c r="B111" i="2"/>
  <c r="B112" i="2"/>
  <c r="B113" i="2"/>
  <c r="B114" i="2"/>
  <c r="G114" i="2" s="1"/>
  <c r="B115" i="2"/>
  <c r="B116" i="2"/>
  <c r="B117" i="2"/>
  <c r="B118" i="2"/>
  <c r="B119" i="2"/>
  <c r="B120" i="2"/>
  <c r="G120" i="2" s="1"/>
  <c r="B121" i="2"/>
  <c r="B122" i="2"/>
  <c r="B123" i="2"/>
  <c r="B124" i="2"/>
  <c r="B125" i="2"/>
  <c r="B126" i="2"/>
  <c r="G126" i="2" s="1"/>
  <c r="B127" i="2"/>
  <c r="B128" i="2"/>
  <c r="B129" i="2"/>
  <c r="B130" i="2"/>
  <c r="B131" i="2"/>
  <c r="B132" i="2"/>
  <c r="G132" i="2" s="1"/>
  <c r="B133" i="2"/>
  <c r="B134" i="2"/>
  <c r="B135" i="2"/>
  <c r="B136" i="2"/>
  <c r="B137" i="2"/>
  <c r="B138" i="2"/>
  <c r="G138" i="2" s="1"/>
  <c r="B139" i="2"/>
  <c r="B140" i="2"/>
  <c r="B141" i="2"/>
  <c r="B142" i="2"/>
  <c r="B143" i="2"/>
  <c r="B144" i="2"/>
  <c r="G144" i="2" s="1"/>
  <c r="B145" i="2"/>
  <c r="B146" i="2"/>
  <c r="B147" i="2"/>
  <c r="B148" i="2"/>
  <c r="B149" i="2"/>
  <c r="B150" i="2"/>
  <c r="G150" i="2" s="1"/>
  <c r="B151" i="2"/>
  <c r="B152" i="2"/>
  <c r="B153" i="2"/>
  <c r="B154" i="2"/>
  <c r="B155" i="2"/>
  <c r="B156" i="2"/>
  <c r="G156" i="2" s="1"/>
  <c r="B157" i="2"/>
  <c r="B158" i="2"/>
  <c r="B159" i="2"/>
  <c r="B160" i="2"/>
  <c r="B161" i="2"/>
  <c r="B162" i="2"/>
  <c r="G162" i="2" s="1"/>
  <c r="B163" i="2"/>
  <c r="B164" i="2"/>
  <c r="B165" i="2"/>
  <c r="B166" i="2"/>
  <c r="B167" i="2"/>
  <c r="B168" i="2"/>
  <c r="G168" i="2" s="1"/>
  <c r="B169" i="2"/>
  <c r="B170" i="2"/>
  <c r="B171" i="2"/>
  <c r="B172" i="2"/>
  <c r="B173" i="2"/>
  <c r="B174" i="2"/>
  <c r="G174" i="2" s="1"/>
  <c r="B175" i="2"/>
  <c r="B176" i="2"/>
  <c r="B177" i="2"/>
  <c r="B178" i="2"/>
  <c r="B179" i="2"/>
  <c r="B180" i="2"/>
  <c r="G180" i="2" s="1"/>
  <c r="B181" i="2"/>
  <c r="B182" i="2"/>
  <c r="B183" i="2"/>
  <c r="B184" i="2"/>
  <c r="B185" i="2"/>
  <c r="B186" i="2"/>
  <c r="G186" i="2" s="1"/>
  <c r="B187" i="2"/>
  <c r="B188" i="2"/>
  <c r="B189" i="2"/>
  <c r="B190" i="2"/>
  <c r="B191" i="2"/>
  <c r="B192" i="2"/>
  <c r="G192" i="2" s="1"/>
  <c r="B193" i="2"/>
  <c r="B194" i="2"/>
  <c r="B195" i="2"/>
  <c r="B196" i="2"/>
  <c r="B197" i="2"/>
  <c r="B198" i="2"/>
  <c r="G198" i="2" s="1"/>
  <c r="B199" i="2"/>
  <c r="B200" i="2"/>
  <c r="B201" i="2"/>
  <c r="B202" i="2"/>
  <c r="B203" i="2"/>
  <c r="B204" i="2"/>
  <c r="G204" i="2" s="1"/>
  <c r="B205" i="2"/>
  <c r="B206" i="2"/>
  <c r="B207" i="2"/>
  <c r="B208" i="2"/>
  <c r="B209" i="2"/>
  <c r="B210" i="2"/>
  <c r="G210" i="2" s="1"/>
  <c r="B211" i="2"/>
  <c r="B212" i="2"/>
  <c r="B213" i="2"/>
  <c r="B214" i="2"/>
  <c r="B215" i="2"/>
  <c r="B216" i="2"/>
  <c r="G216" i="2" s="1"/>
  <c r="B217" i="2"/>
  <c r="B218" i="2"/>
  <c r="B219" i="2"/>
  <c r="B220" i="2"/>
  <c r="B221" i="2"/>
  <c r="B222" i="2"/>
  <c r="G222" i="2" s="1"/>
  <c r="B223" i="2"/>
  <c r="B224" i="2"/>
  <c r="B225" i="2"/>
  <c r="B226" i="2"/>
  <c r="B227" i="2"/>
  <c r="B228" i="2"/>
  <c r="G228" i="2" s="1"/>
  <c r="B229" i="2"/>
  <c r="B230" i="2"/>
  <c r="B231" i="2"/>
  <c r="B232" i="2"/>
  <c r="B233" i="2"/>
  <c r="B234" i="2"/>
  <c r="G234" i="2" s="1"/>
  <c r="B235" i="2"/>
  <c r="B236" i="2"/>
  <c r="B237" i="2"/>
  <c r="B238" i="2"/>
  <c r="B239" i="2"/>
  <c r="B240" i="2"/>
  <c r="G240" i="2" s="1"/>
  <c r="B241" i="2"/>
  <c r="B242" i="2"/>
  <c r="B243" i="2"/>
  <c r="B244" i="2"/>
  <c r="B245" i="2"/>
  <c r="B246" i="2"/>
  <c r="G246" i="2" s="1"/>
  <c r="B247" i="2"/>
  <c r="B248" i="2"/>
  <c r="B249" i="2"/>
  <c r="B250" i="2"/>
  <c r="B251" i="2"/>
  <c r="B252" i="2"/>
  <c r="G252" i="2" s="1"/>
  <c r="B253" i="2"/>
  <c r="B254" i="2"/>
  <c r="B255" i="2"/>
  <c r="B256" i="2"/>
  <c r="B257" i="2"/>
  <c r="B258" i="2"/>
  <c r="G258" i="2" s="1"/>
  <c r="B259" i="2"/>
  <c r="B260" i="2"/>
  <c r="B261" i="2"/>
  <c r="B262" i="2"/>
  <c r="B263" i="2"/>
  <c r="B264" i="2"/>
  <c r="G264" i="2" s="1"/>
  <c r="B265" i="2"/>
  <c r="B266" i="2"/>
  <c r="B267" i="2"/>
  <c r="B268" i="2"/>
  <c r="B269" i="2"/>
  <c r="B270" i="2"/>
  <c r="G270" i="2" s="1"/>
  <c r="B271" i="2"/>
  <c r="B272" i="2"/>
  <c r="B273" i="2"/>
  <c r="B274" i="2"/>
  <c r="B275" i="2"/>
  <c r="B276" i="2"/>
  <c r="G276" i="2" s="1"/>
  <c r="B277" i="2"/>
  <c r="B278" i="2"/>
  <c r="B279" i="2"/>
  <c r="B280" i="2"/>
  <c r="B281" i="2"/>
  <c r="B282" i="2"/>
  <c r="G282" i="2" s="1"/>
  <c r="B283" i="2"/>
  <c r="B284" i="2"/>
  <c r="B285" i="2"/>
  <c r="B286" i="2"/>
  <c r="B287" i="2"/>
  <c r="B288" i="2"/>
  <c r="G288" i="2" s="1"/>
  <c r="B289" i="2"/>
  <c r="B290" i="2"/>
  <c r="B291" i="2"/>
  <c r="B292" i="2"/>
  <c r="B293" i="2"/>
  <c r="B294" i="2"/>
  <c r="G294" i="2" s="1"/>
  <c r="B295" i="2"/>
  <c r="B296" i="2"/>
  <c r="B297" i="2"/>
  <c r="B298" i="2"/>
  <c r="B299" i="2"/>
  <c r="B300" i="2"/>
  <c r="G300" i="2" s="1"/>
  <c r="B301" i="2"/>
  <c r="B302" i="2"/>
  <c r="B303" i="2"/>
  <c r="B304" i="2"/>
  <c r="B305" i="2"/>
  <c r="B306" i="2"/>
  <c r="G306" i="2" s="1"/>
  <c r="B307" i="2"/>
  <c r="B308" i="2"/>
  <c r="B309" i="2"/>
  <c r="B310" i="2"/>
  <c r="B311" i="2"/>
  <c r="B312" i="2"/>
  <c r="G312" i="2" s="1"/>
  <c r="B313" i="2"/>
  <c r="B314" i="2"/>
  <c r="B315" i="2"/>
  <c r="B316" i="2"/>
  <c r="B317" i="2"/>
  <c r="B318" i="2"/>
  <c r="G318" i="2" s="1"/>
  <c r="B319" i="2"/>
  <c r="B320" i="2"/>
  <c r="B321" i="2"/>
  <c r="B322" i="2"/>
  <c r="B323" i="2"/>
  <c r="B324" i="2"/>
  <c r="G324" i="2" s="1"/>
  <c r="B325" i="2"/>
  <c r="B326" i="2"/>
  <c r="B327" i="2"/>
  <c r="B328" i="2"/>
  <c r="B329" i="2"/>
  <c r="B330" i="2"/>
  <c r="G330" i="2" s="1"/>
  <c r="B331" i="2"/>
  <c r="B332" i="2"/>
  <c r="B333" i="2"/>
  <c r="B334" i="2"/>
  <c r="B335" i="2"/>
  <c r="B336" i="2"/>
  <c r="G336" i="2" s="1"/>
  <c r="B337" i="2"/>
  <c r="B338" i="2"/>
  <c r="B339" i="2"/>
  <c r="B340" i="2"/>
  <c r="B341" i="2"/>
  <c r="B342" i="2"/>
  <c r="G342" i="2" s="1"/>
  <c r="B343" i="2"/>
  <c r="B344" i="2"/>
  <c r="B345" i="2"/>
  <c r="B346" i="2"/>
  <c r="B347" i="2"/>
  <c r="B348" i="2"/>
  <c r="G348" i="2" s="1"/>
  <c r="B349" i="2"/>
  <c r="B350" i="2"/>
  <c r="B351" i="2"/>
  <c r="B352" i="2"/>
  <c r="B353" i="2"/>
  <c r="B354" i="2"/>
  <c r="G354" i="2" s="1"/>
  <c r="B355" i="2"/>
  <c r="B356" i="2"/>
  <c r="B357" i="2"/>
  <c r="B358" i="2"/>
  <c r="B359" i="2"/>
  <c r="B360" i="2"/>
  <c r="G360" i="2" s="1"/>
  <c r="B361" i="2"/>
  <c r="B362" i="2"/>
  <c r="B363" i="2"/>
  <c r="B364" i="2"/>
  <c r="B365" i="2"/>
  <c r="B366" i="2"/>
  <c r="G366" i="2" s="1"/>
  <c r="B367" i="2"/>
  <c r="B368" i="2"/>
  <c r="B369" i="2"/>
  <c r="B370" i="2"/>
  <c r="B371" i="2"/>
  <c r="B372" i="2"/>
  <c r="G372" i="2" s="1"/>
  <c r="B373" i="2"/>
  <c r="B374" i="2"/>
  <c r="B375" i="2"/>
  <c r="B376" i="2"/>
  <c r="B377" i="2"/>
  <c r="B378" i="2"/>
  <c r="G378" i="2" s="1"/>
  <c r="B379" i="2"/>
  <c r="B380" i="2"/>
  <c r="B381" i="2"/>
  <c r="B382" i="2"/>
  <c r="B383" i="2"/>
  <c r="B384" i="2"/>
  <c r="G384" i="2" s="1"/>
  <c r="B385" i="2"/>
  <c r="B386" i="2"/>
  <c r="B387" i="2"/>
  <c r="B388" i="2"/>
  <c r="B389" i="2"/>
  <c r="B390" i="2"/>
  <c r="G390" i="2" s="1"/>
  <c r="B391" i="2"/>
  <c r="B392" i="2"/>
  <c r="B393" i="2"/>
  <c r="B394" i="2"/>
  <c r="B395" i="2"/>
  <c r="B396" i="2"/>
  <c r="G396" i="2" s="1"/>
  <c r="B397" i="2"/>
  <c r="B398" i="2"/>
  <c r="B399" i="2"/>
  <c r="B400" i="2"/>
  <c r="B401" i="2"/>
  <c r="B402" i="2"/>
  <c r="G402" i="2" s="1"/>
  <c r="B403" i="2"/>
  <c r="B404" i="2"/>
  <c r="B405" i="2"/>
  <c r="B406" i="2"/>
  <c r="B407" i="2"/>
  <c r="B408" i="2"/>
  <c r="G408" i="2" s="1"/>
  <c r="B409" i="2"/>
  <c r="B410" i="2"/>
  <c r="B411" i="2"/>
  <c r="B412" i="2"/>
  <c r="B413" i="2"/>
  <c r="B414" i="2"/>
  <c r="G414" i="2" s="1"/>
  <c r="B415" i="2"/>
  <c r="B416" i="2"/>
  <c r="B417" i="2"/>
  <c r="B418" i="2"/>
  <c r="B419" i="2"/>
  <c r="B420" i="2"/>
  <c r="G420" i="2" s="1"/>
  <c r="B421" i="2"/>
  <c r="B422" i="2"/>
  <c r="B423" i="2"/>
  <c r="B424" i="2"/>
  <c r="B425" i="2"/>
  <c r="B426" i="2"/>
  <c r="G426" i="2" s="1"/>
  <c r="B427" i="2"/>
  <c r="B428" i="2"/>
  <c r="B429" i="2"/>
  <c r="B430" i="2"/>
  <c r="B431" i="2"/>
  <c r="B432" i="2"/>
  <c r="G432" i="2" s="1"/>
  <c r="B433" i="2"/>
  <c r="B434" i="2"/>
  <c r="B435" i="2"/>
  <c r="B436" i="2"/>
  <c r="B437" i="2"/>
  <c r="B438" i="2"/>
  <c r="G438" i="2" s="1"/>
  <c r="B439" i="2"/>
  <c r="B440" i="2"/>
  <c r="B441" i="2"/>
  <c r="B442" i="2"/>
  <c r="B443" i="2"/>
  <c r="B444" i="2"/>
  <c r="G444" i="2" s="1"/>
  <c r="B445" i="2"/>
  <c r="B446" i="2"/>
  <c r="B447" i="2"/>
  <c r="B448" i="2"/>
  <c r="B449" i="2"/>
  <c r="B450" i="2"/>
  <c r="G450" i="2" s="1"/>
  <c r="B451" i="2"/>
  <c r="B452" i="2"/>
  <c r="B453" i="2"/>
  <c r="B454" i="2"/>
  <c r="B455" i="2"/>
  <c r="B456" i="2"/>
  <c r="G456" i="2" s="1"/>
  <c r="B457" i="2"/>
  <c r="B458" i="2"/>
  <c r="B459" i="2"/>
  <c r="B460" i="2"/>
  <c r="B461" i="2"/>
  <c r="B462" i="2"/>
  <c r="G462" i="2" s="1"/>
  <c r="B463" i="2"/>
  <c r="B464" i="2"/>
  <c r="B465" i="2"/>
  <c r="B466" i="2"/>
  <c r="B467" i="2"/>
  <c r="B468" i="2"/>
  <c r="G468" i="2" s="1"/>
  <c r="B469" i="2"/>
  <c r="B470" i="2"/>
  <c r="B471" i="2"/>
  <c r="B472" i="2"/>
  <c r="B473" i="2"/>
  <c r="B474" i="2"/>
  <c r="G474" i="2" s="1"/>
  <c r="B475" i="2"/>
  <c r="B476" i="2"/>
  <c r="B477" i="2"/>
  <c r="B478" i="2"/>
  <c r="B479" i="2"/>
  <c r="B480" i="2"/>
  <c r="G480" i="2" s="1"/>
  <c r="B481" i="2"/>
  <c r="B482" i="2"/>
  <c r="B483" i="2"/>
  <c r="B484" i="2"/>
  <c r="B485" i="2"/>
  <c r="B486" i="2"/>
  <c r="G486" i="2" s="1"/>
  <c r="B487" i="2"/>
  <c r="B488" i="2"/>
  <c r="B489" i="2"/>
  <c r="B490" i="2"/>
  <c r="B491" i="2"/>
  <c r="B492" i="2"/>
  <c r="G492" i="2" s="1"/>
  <c r="B493" i="2"/>
  <c r="B494" i="2"/>
  <c r="B495" i="2"/>
  <c r="B496" i="2"/>
  <c r="B497" i="2"/>
  <c r="B498" i="2"/>
  <c r="G498" i="2" s="1"/>
  <c r="B499" i="2"/>
  <c r="B500" i="2"/>
  <c r="B501" i="2"/>
  <c r="B502" i="2"/>
  <c r="B503" i="2"/>
  <c r="B504" i="2"/>
  <c r="G504" i="2" s="1"/>
  <c r="B505" i="2"/>
  <c r="B506" i="2"/>
  <c r="B507" i="2"/>
  <c r="B508" i="2"/>
  <c r="B509" i="2"/>
  <c r="B510" i="2"/>
  <c r="G510" i="2" s="1"/>
  <c r="B511" i="2"/>
  <c r="B512" i="2"/>
  <c r="B513" i="2"/>
  <c r="B514" i="2"/>
  <c r="B515" i="2"/>
  <c r="B516" i="2"/>
  <c r="G516" i="2" s="1"/>
  <c r="B517" i="2"/>
  <c r="B518" i="2"/>
  <c r="B519" i="2"/>
  <c r="B520" i="2"/>
  <c r="B521" i="2"/>
  <c r="B522" i="2"/>
  <c r="G522" i="2" s="1"/>
  <c r="B523" i="2"/>
  <c r="B524" i="2"/>
  <c r="B525" i="2"/>
  <c r="B526" i="2"/>
  <c r="B527" i="2"/>
  <c r="B528" i="2"/>
  <c r="G528" i="2" s="1"/>
  <c r="B529" i="2"/>
  <c r="B530" i="2"/>
  <c r="B531" i="2"/>
  <c r="B532" i="2"/>
  <c r="B533" i="2"/>
  <c r="B534" i="2"/>
  <c r="G534" i="2" s="1"/>
  <c r="B535" i="2"/>
  <c r="B536" i="2"/>
  <c r="B537" i="2"/>
  <c r="B538" i="2"/>
  <c r="B539" i="2"/>
  <c r="B540" i="2"/>
  <c r="G540" i="2" s="1"/>
  <c r="B541" i="2"/>
  <c r="B542" i="2"/>
  <c r="B543" i="2"/>
  <c r="B544" i="2"/>
  <c r="B545" i="2"/>
  <c r="B546" i="2"/>
  <c r="G546" i="2" s="1"/>
  <c r="B547" i="2"/>
  <c r="B548" i="2"/>
  <c r="B549" i="2"/>
  <c r="B550" i="2"/>
  <c r="B551" i="2"/>
  <c r="B552" i="2"/>
  <c r="G552" i="2" s="1"/>
  <c r="B553" i="2"/>
  <c r="B554" i="2"/>
  <c r="B555" i="2"/>
  <c r="B556" i="2"/>
  <c r="B557" i="2"/>
  <c r="B2" i="2"/>
  <c r="B151" i="4"/>
  <c r="A3" i="2"/>
  <c r="C3" i="2" s="1"/>
  <c r="J3" i="2" s="1"/>
  <c r="E3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15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U95" i="3" l="1"/>
  <c r="G557" i="2"/>
  <c r="G551" i="2"/>
  <c r="G545" i="2"/>
  <c r="G539" i="2"/>
  <c r="G533" i="2"/>
  <c r="G527" i="2"/>
  <c r="G521" i="2"/>
  <c r="G515" i="2"/>
  <c r="G556" i="2"/>
  <c r="G550" i="2"/>
  <c r="G544" i="2"/>
  <c r="G538" i="2"/>
  <c r="E2" i="2"/>
  <c r="G555" i="2"/>
  <c r="G549" i="2"/>
  <c r="G543" i="2"/>
  <c r="G537" i="2"/>
  <c r="G531" i="2"/>
  <c r="G525" i="2"/>
  <c r="G519" i="2"/>
  <c r="G513" i="2"/>
  <c r="G509" i="2"/>
  <c r="G503" i="2"/>
  <c r="G497" i="2"/>
  <c r="G491" i="2"/>
  <c r="G485" i="2"/>
  <c r="G479" i="2"/>
  <c r="G473" i="2"/>
  <c r="G467" i="2"/>
  <c r="G461" i="2"/>
  <c r="G455" i="2"/>
  <c r="G449" i="2"/>
  <c r="G443" i="2"/>
  <c r="G437" i="2"/>
  <c r="G431" i="2"/>
  <c r="G425" i="2"/>
  <c r="G419" i="2"/>
  <c r="G413" i="2"/>
  <c r="G407" i="2"/>
  <c r="G401" i="2"/>
  <c r="G395" i="2"/>
  <c r="G389" i="2"/>
  <c r="G383" i="2"/>
  <c r="G377" i="2"/>
  <c r="G371" i="2"/>
  <c r="G365" i="2"/>
  <c r="G359" i="2"/>
  <c r="G353" i="2"/>
  <c r="G347" i="2"/>
  <c r="G341" i="2"/>
  <c r="G335" i="2"/>
  <c r="G329" i="2"/>
  <c r="G323" i="2"/>
  <c r="G317" i="2"/>
  <c r="G311" i="2"/>
  <c r="G305" i="2"/>
  <c r="G299" i="2"/>
  <c r="G293" i="2"/>
  <c r="G287" i="2"/>
  <c r="G281" i="2"/>
  <c r="G275" i="2"/>
  <c r="G269" i="2"/>
  <c r="G263" i="2"/>
  <c r="G257" i="2"/>
  <c r="G251" i="2"/>
  <c r="G245" i="2"/>
  <c r="G239" i="2"/>
  <c r="G233" i="2"/>
  <c r="G227" i="2"/>
  <c r="G221" i="2"/>
  <c r="G215" i="2"/>
  <c r="G209" i="2"/>
  <c r="G203" i="2"/>
  <c r="G197" i="2"/>
  <c r="G191" i="2"/>
  <c r="G185" i="2"/>
  <c r="G179" i="2"/>
  <c r="G173" i="2"/>
  <c r="G167" i="2"/>
  <c r="G161" i="2"/>
  <c r="G155" i="2"/>
  <c r="G149" i="2"/>
  <c r="G143" i="2"/>
  <c r="G137" i="2"/>
  <c r="G131" i="2"/>
  <c r="G125" i="2"/>
  <c r="G119" i="2"/>
  <c r="G113" i="2"/>
  <c r="G107" i="2"/>
  <c r="G101" i="2"/>
  <c r="G95" i="2"/>
  <c r="G89" i="2"/>
  <c r="G83" i="2"/>
  <c r="G77" i="2"/>
  <c r="G71" i="2"/>
  <c r="G65" i="2"/>
  <c r="G59" i="2"/>
  <c r="G53" i="2"/>
  <c r="G47" i="2"/>
  <c r="G41" i="2"/>
  <c r="G35" i="2"/>
  <c r="G29" i="2"/>
  <c r="G23" i="2"/>
  <c r="G17" i="2"/>
  <c r="G11" i="2"/>
  <c r="G5" i="2"/>
  <c r="G532" i="2"/>
  <c r="G526" i="2"/>
  <c r="G520" i="2"/>
  <c r="G514" i="2"/>
  <c r="G508" i="2"/>
  <c r="G502" i="2"/>
  <c r="G496" i="2"/>
  <c r="G490" i="2"/>
  <c r="G484" i="2"/>
  <c r="G478" i="2"/>
  <c r="G472" i="2"/>
  <c r="G466" i="2"/>
  <c r="G460" i="2"/>
  <c r="G454" i="2"/>
  <c r="G448" i="2"/>
  <c r="G442" i="2"/>
  <c r="G436" i="2"/>
  <c r="G430" i="2"/>
  <c r="G424" i="2"/>
  <c r="G418" i="2"/>
  <c r="G412" i="2"/>
  <c r="G406" i="2"/>
  <c r="G400" i="2"/>
  <c r="G394" i="2"/>
  <c r="G388" i="2"/>
  <c r="G382" i="2"/>
  <c r="G376" i="2"/>
  <c r="G370" i="2"/>
  <c r="G364" i="2"/>
  <c r="G358" i="2"/>
  <c r="G352" i="2"/>
  <c r="G346" i="2"/>
  <c r="G340" i="2"/>
  <c r="G334" i="2"/>
  <c r="G328" i="2"/>
  <c r="G322" i="2"/>
  <c r="G316" i="2"/>
  <c r="G310" i="2"/>
  <c r="G304" i="2"/>
  <c r="G298" i="2"/>
  <c r="G292" i="2"/>
  <c r="G286" i="2"/>
  <c r="G280" i="2"/>
  <c r="G274" i="2"/>
  <c r="G268" i="2"/>
  <c r="G262" i="2"/>
  <c r="G256" i="2"/>
  <c r="G250" i="2"/>
  <c r="G244" i="2"/>
  <c r="G238" i="2"/>
  <c r="G232" i="2"/>
  <c r="G226" i="2"/>
  <c r="G220" i="2"/>
  <c r="G214" i="2"/>
  <c r="G208" i="2"/>
  <c r="G202" i="2"/>
  <c r="G196" i="2"/>
  <c r="G190" i="2"/>
  <c r="G184" i="2"/>
  <c r="G178" i="2"/>
  <c r="G172" i="2"/>
  <c r="G166" i="2"/>
  <c r="G160" i="2"/>
  <c r="G154" i="2"/>
  <c r="G148" i="2"/>
  <c r="G142" i="2"/>
  <c r="G136" i="2"/>
  <c r="G130" i="2"/>
  <c r="G124" i="2"/>
  <c r="G118" i="2"/>
  <c r="G112" i="2"/>
  <c r="G106" i="2"/>
  <c r="G100" i="2"/>
  <c r="G94" i="2"/>
  <c r="G88" i="2"/>
  <c r="G82" i="2"/>
  <c r="G76" i="2"/>
  <c r="G70" i="2"/>
  <c r="G64" i="2"/>
  <c r="G58" i="2"/>
  <c r="G52" i="2"/>
  <c r="G46" i="2"/>
  <c r="G40" i="2"/>
  <c r="G34" i="2"/>
  <c r="G28" i="2"/>
  <c r="G22" i="2"/>
  <c r="G16" i="2"/>
  <c r="G10" i="2"/>
  <c r="G4" i="2"/>
  <c r="G507" i="2"/>
  <c r="G501" i="2"/>
  <c r="G495" i="2"/>
  <c r="G489" i="2"/>
  <c r="G483" i="2"/>
  <c r="G477" i="2"/>
  <c r="G471" i="2"/>
  <c r="G465" i="2"/>
  <c r="G459" i="2"/>
  <c r="G453" i="2"/>
  <c r="G447" i="2"/>
  <c r="G441" i="2"/>
  <c r="G435" i="2"/>
  <c r="G429" i="2"/>
  <c r="G423" i="2"/>
  <c r="G417" i="2"/>
  <c r="G411" i="2"/>
  <c r="G405" i="2"/>
  <c r="G399" i="2"/>
  <c r="G393" i="2"/>
  <c r="G387" i="2"/>
  <c r="G381" i="2"/>
  <c r="G375" i="2"/>
  <c r="G369" i="2"/>
  <c r="G363" i="2"/>
  <c r="G357" i="2"/>
  <c r="G351" i="2"/>
  <c r="G345" i="2"/>
  <c r="G339" i="2"/>
  <c r="G333" i="2"/>
  <c r="G327" i="2"/>
  <c r="G321" i="2"/>
  <c r="G315" i="2"/>
  <c r="G309" i="2"/>
  <c r="G303" i="2"/>
  <c r="G297" i="2"/>
  <c r="G291" i="2"/>
  <c r="G285" i="2"/>
  <c r="G279" i="2"/>
  <c r="G273" i="2"/>
  <c r="G267" i="2"/>
  <c r="G261" i="2"/>
  <c r="G255" i="2"/>
  <c r="G249" i="2"/>
  <c r="G243" i="2"/>
  <c r="G237" i="2"/>
  <c r="G231" i="2"/>
  <c r="G225" i="2"/>
  <c r="G219" i="2"/>
  <c r="G213" i="2"/>
  <c r="G207" i="2"/>
  <c r="G201" i="2"/>
  <c r="G195" i="2"/>
  <c r="G189" i="2"/>
  <c r="G183" i="2"/>
  <c r="G177" i="2"/>
  <c r="G171" i="2"/>
  <c r="G165" i="2"/>
  <c r="G159" i="2"/>
  <c r="G153" i="2"/>
  <c r="G147" i="2"/>
  <c r="G141" i="2"/>
  <c r="G135" i="2"/>
  <c r="G129" i="2"/>
  <c r="G123" i="2"/>
  <c r="G117" i="2"/>
  <c r="G111" i="2"/>
  <c r="G105" i="2"/>
  <c r="G99" i="2"/>
  <c r="G93" i="2"/>
  <c r="G87" i="2"/>
  <c r="G81" i="2"/>
  <c r="G75" i="2"/>
  <c r="G69" i="2"/>
  <c r="G63" i="2"/>
  <c r="G57" i="2"/>
  <c r="G51" i="2"/>
  <c r="G45" i="2"/>
  <c r="G39" i="2"/>
  <c r="G33" i="2"/>
  <c r="G27" i="2"/>
  <c r="G21" i="2"/>
  <c r="G15" i="2"/>
  <c r="G9" i="2"/>
  <c r="G3" i="2"/>
  <c r="G554" i="2"/>
  <c r="G548" i="2"/>
  <c r="G542" i="2"/>
  <c r="G536" i="2"/>
  <c r="G530" i="2"/>
  <c r="G524" i="2"/>
  <c r="G518" i="2"/>
  <c r="G512" i="2"/>
  <c r="G506" i="2"/>
  <c r="G500" i="2"/>
  <c r="G494" i="2"/>
  <c r="G488" i="2"/>
  <c r="G482" i="2"/>
  <c r="G476" i="2"/>
  <c r="G470" i="2"/>
  <c r="G464" i="2"/>
  <c r="G458" i="2"/>
  <c r="G452" i="2"/>
  <c r="G446" i="2"/>
  <c r="G440" i="2"/>
  <c r="G434" i="2"/>
  <c r="G428" i="2"/>
  <c r="G422" i="2"/>
  <c r="G416" i="2"/>
  <c r="G410" i="2"/>
  <c r="G404" i="2"/>
  <c r="G398" i="2"/>
  <c r="G392" i="2"/>
  <c r="G386" i="2"/>
  <c r="G380" i="2"/>
  <c r="G374" i="2"/>
  <c r="G368" i="2"/>
  <c r="G362" i="2"/>
  <c r="G356" i="2"/>
  <c r="G350" i="2"/>
  <c r="G344" i="2"/>
  <c r="G338" i="2"/>
  <c r="G332" i="2"/>
  <c r="G326" i="2"/>
  <c r="G320" i="2"/>
  <c r="G314" i="2"/>
  <c r="G308" i="2"/>
  <c r="G302" i="2"/>
  <c r="G296" i="2"/>
  <c r="G290" i="2"/>
  <c r="G284" i="2"/>
  <c r="G278" i="2"/>
  <c r="G272" i="2"/>
  <c r="G266" i="2"/>
  <c r="G260" i="2"/>
  <c r="G254" i="2"/>
  <c r="G248" i="2"/>
  <c r="G242" i="2"/>
  <c r="G236" i="2"/>
  <c r="G230" i="2"/>
  <c r="G224" i="2"/>
  <c r="G218" i="2"/>
  <c r="G212" i="2"/>
  <c r="G206" i="2"/>
  <c r="G200" i="2"/>
  <c r="G194" i="2"/>
  <c r="G188" i="2"/>
  <c r="G182" i="2"/>
  <c r="G176" i="2"/>
  <c r="G170" i="2"/>
  <c r="G164" i="2"/>
  <c r="G158" i="2"/>
  <c r="G152" i="2"/>
  <c r="G146" i="2"/>
  <c r="G140" i="2"/>
  <c r="G134" i="2"/>
  <c r="G128" i="2"/>
  <c r="G122" i="2"/>
  <c r="G116" i="2"/>
  <c r="G110" i="2"/>
  <c r="G104" i="2"/>
  <c r="G98" i="2"/>
  <c r="G92" i="2"/>
  <c r="G86" i="2"/>
  <c r="G80" i="2"/>
  <c r="G74" i="2"/>
  <c r="G68" i="2"/>
  <c r="G62" i="2"/>
  <c r="G56" i="2"/>
  <c r="G50" i="2"/>
  <c r="G44" i="2"/>
  <c r="G38" i="2"/>
  <c r="G32" i="2"/>
  <c r="G26" i="2"/>
  <c r="G20" i="2"/>
  <c r="G14" i="2"/>
  <c r="G8" i="2"/>
  <c r="G553" i="2"/>
  <c r="G547" i="2"/>
  <c r="G541" i="2"/>
  <c r="G535" i="2"/>
  <c r="G529" i="2"/>
  <c r="G523" i="2"/>
  <c r="G517" i="2"/>
  <c r="G511" i="2"/>
  <c r="G505" i="2"/>
  <c r="G499" i="2"/>
  <c r="G493" i="2"/>
  <c r="G487" i="2"/>
  <c r="G481" i="2"/>
  <c r="G475" i="2"/>
  <c r="G469" i="2"/>
  <c r="G463" i="2"/>
  <c r="G457" i="2"/>
  <c r="G451" i="2"/>
  <c r="G445" i="2"/>
  <c r="G439" i="2"/>
  <c r="G433" i="2"/>
  <c r="G427" i="2"/>
  <c r="G421" i="2"/>
  <c r="G415" i="2"/>
  <c r="G409" i="2"/>
  <c r="G403" i="2"/>
  <c r="G397" i="2"/>
  <c r="G391" i="2"/>
  <c r="G385" i="2"/>
  <c r="G379" i="2"/>
  <c r="G373" i="2"/>
  <c r="G367" i="2"/>
  <c r="G361" i="2"/>
  <c r="G355" i="2"/>
  <c r="G349" i="2"/>
  <c r="G343" i="2"/>
  <c r="G337" i="2"/>
  <c r="G331" i="2"/>
  <c r="G325" i="2"/>
  <c r="G319" i="2"/>
  <c r="G313" i="2"/>
  <c r="G307" i="2"/>
  <c r="G301" i="2"/>
  <c r="G295" i="2"/>
  <c r="G289" i="2"/>
  <c r="G283" i="2"/>
  <c r="G277" i="2"/>
  <c r="G271" i="2"/>
  <c r="G265" i="2"/>
  <c r="G259" i="2"/>
  <c r="G253" i="2"/>
  <c r="G247" i="2"/>
  <c r="G241" i="2"/>
  <c r="G235" i="2"/>
  <c r="G229" i="2"/>
  <c r="G223" i="2"/>
  <c r="G217" i="2"/>
  <c r="G211" i="2"/>
  <c r="G205" i="2"/>
  <c r="G199" i="2"/>
  <c r="G193" i="2"/>
  <c r="G187" i="2"/>
  <c r="G181" i="2"/>
  <c r="G175" i="2"/>
  <c r="G169" i="2"/>
  <c r="G163" i="2"/>
  <c r="G157" i="2"/>
  <c r="G151" i="2"/>
  <c r="G145" i="2"/>
  <c r="G139" i="2"/>
  <c r="G133" i="2"/>
  <c r="G127" i="2"/>
  <c r="G121" i="2"/>
  <c r="G115" i="2"/>
  <c r="G109" i="2"/>
  <c r="G103" i="2"/>
  <c r="G97" i="2"/>
  <c r="G91" i="2"/>
  <c r="G85" i="2"/>
  <c r="G79" i="2"/>
  <c r="G73" i="2"/>
  <c r="G67" i="2"/>
  <c r="G61" i="2"/>
  <c r="G55" i="2"/>
  <c r="G49" i="2"/>
  <c r="G43" i="2"/>
  <c r="G37" i="2"/>
  <c r="G31" i="2"/>
  <c r="G25" i="2"/>
  <c r="G19" i="2"/>
  <c r="G13" i="2"/>
  <c r="G7" i="2"/>
  <c r="C552" i="2"/>
  <c r="J552" i="2" s="1"/>
  <c r="E552" i="2" s="1"/>
  <c r="C546" i="2"/>
  <c r="J546" i="2" s="1"/>
  <c r="E546" i="2" s="1"/>
  <c r="C540" i="2"/>
  <c r="J540" i="2" s="1"/>
  <c r="E540" i="2" s="1"/>
  <c r="C534" i="2"/>
  <c r="J534" i="2" s="1"/>
  <c r="E534" i="2" s="1"/>
  <c r="C528" i="2"/>
  <c r="J528" i="2" s="1"/>
  <c r="E528" i="2" s="1"/>
  <c r="C522" i="2"/>
  <c r="J522" i="2" s="1"/>
  <c r="E522" i="2" s="1"/>
  <c r="C516" i="2"/>
  <c r="J516" i="2" s="1"/>
  <c r="E516" i="2" s="1"/>
  <c r="C510" i="2"/>
  <c r="J510" i="2" s="1"/>
  <c r="E510" i="2" s="1"/>
  <c r="C504" i="2"/>
  <c r="J504" i="2" s="1"/>
  <c r="E504" i="2" s="1"/>
  <c r="C498" i="2"/>
  <c r="J498" i="2" s="1"/>
  <c r="E498" i="2" s="1"/>
  <c r="C492" i="2"/>
  <c r="J492" i="2" s="1"/>
  <c r="E492" i="2" s="1"/>
  <c r="C486" i="2"/>
  <c r="J486" i="2" s="1"/>
  <c r="E486" i="2" s="1"/>
  <c r="C480" i="2"/>
  <c r="J480" i="2" s="1"/>
  <c r="E480" i="2" s="1"/>
  <c r="C474" i="2"/>
  <c r="J474" i="2" s="1"/>
  <c r="E474" i="2" s="1"/>
  <c r="C468" i="2"/>
  <c r="J468" i="2" s="1"/>
  <c r="E468" i="2" s="1"/>
  <c r="C462" i="2"/>
  <c r="J462" i="2" s="1"/>
  <c r="E462" i="2" s="1"/>
  <c r="C456" i="2"/>
  <c r="J456" i="2" s="1"/>
  <c r="E456" i="2" s="1"/>
  <c r="C450" i="2"/>
  <c r="J450" i="2" s="1"/>
  <c r="E450" i="2" s="1"/>
  <c r="C444" i="2"/>
  <c r="J444" i="2" s="1"/>
  <c r="E444" i="2" s="1"/>
  <c r="C438" i="2"/>
  <c r="J438" i="2" s="1"/>
  <c r="E438" i="2" s="1"/>
  <c r="C432" i="2"/>
  <c r="J432" i="2" s="1"/>
  <c r="E432" i="2" s="1"/>
  <c r="C426" i="2"/>
  <c r="J426" i="2" s="1"/>
  <c r="E426" i="2" s="1"/>
  <c r="C420" i="2"/>
  <c r="J420" i="2" s="1"/>
  <c r="E420" i="2" s="1"/>
  <c r="C414" i="2"/>
  <c r="J414" i="2" s="1"/>
  <c r="E414" i="2" s="1"/>
  <c r="C408" i="2"/>
  <c r="J408" i="2" s="1"/>
  <c r="E408" i="2" s="1"/>
  <c r="C402" i="2"/>
  <c r="J402" i="2" s="1"/>
  <c r="E402" i="2" s="1"/>
  <c r="C396" i="2"/>
  <c r="J396" i="2" s="1"/>
  <c r="E396" i="2" s="1"/>
  <c r="C390" i="2"/>
  <c r="J390" i="2" s="1"/>
  <c r="E390" i="2" s="1"/>
  <c r="C384" i="2"/>
  <c r="J384" i="2" s="1"/>
  <c r="E384" i="2" s="1"/>
  <c r="C378" i="2"/>
  <c r="J378" i="2" s="1"/>
  <c r="E378" i="2" s="1"/>
  <c r="C372" i="2"/>
  <c r="J372" i="2" s="1"/>
  <c r="E372" i="2" s="1"/>
  <c r="C366" i="2"/>
  <c r="J366" i="2" s="1"/>
  <c r="E366" i="2" s="1"/>
  <c r="C360" i="2"/>
  <c r="J360" i="2" s="1"/>
  <c r="E360" i="2" s="1"/>
  <c r="C354" i="2"/>
  <c r="J354" i="2" s="1"/>
  <c r="E354" i="2" s="1"/>
  <c r="C348" i="2"/>
  <c r="J348" i="2" s="1"/>
  <c r="E348" i="2" s="1"/>
  <c r="C342" i="2"/>
  <c r="J342" i="2" s="1"/>
  <c r="E342" i="2" s="1"/>
  <c r="C336" i="2"/>
  <c r="J336" i="2" s="1"/>
  <c r="E336" i="2" s="1"/>
  <c r="C330" i="2"/>
  <c r="J330" i="2" s="1"/>
  <c r="E330" i="2" s="1"/>
  <c r="C324" i="2"/>
  <c r="J324" i="2" s="1"/>
  <c r="E324" i="2" s="1"/>
  <c r="C318" i="2"/>
  <c r="J318" i="2" s="1"/>
  <c r="E318" i="2" s="1"/>
  <c r="C312" i="2"/>
  <c r="J312" i="2" s="1"/>
  <c r="E312" i="2" s="1"/>
  <c r="C306" i="2"/>
  <c r="J306" i="2" s="1"/>
  <c r="E306" i="2" s="1"/>
  <c r="C300" i="2"/>
  <c r="J300" i="2" s="1"/>
  <c r="E300" i="2" s="1"/>
  <c r="C294" i="2"/>
  <c r="J294" i="2" s="1"/>
  <c r="E294" i="2" s="1"/>
  <c r="C288" i="2"/>
  <c r="J288" i="2" s="1"/>
  <c r="E288" i="2" s="1"/>
  <c r="C282" i="2"/>
  <c r="J282" i="2" s="1"/>
  <c r="E282" i="2" s="1"/>
  <c r="C276" i="2"/>
  <c r="J276" i="2" s="1"/>
  <c r="E276" i="2" s="1"/>
  <c r="C270" i="2"/>
  <c r="J270" i="2" s="1"/>
  <c r="E270" i="2" s="1"/>
  <c r="C264" i="2"/>
  <c r="J264" i="2" s="1"/>
  <c r="E264" i="2" s="1"/>
  <c r="C258" i="2"/>
  <c r="J258" i="2" s="1"/>
  <c r="E258" i="2" s="1"/>
  <c r="C252" i="2"/>
  <c r="J252" i="2" s="1"/>
  <c r="E252" i="2" s="1"/>
  <c r="C246" i="2"/>
  <c r="J246" i="2" s="1"/>
  <c r="E246" i="2" s="1"/>
  <c r="C240" i="2"/>
  <c r="J240" i="2" s="1"/>
  <c r="E240" i="2" s="1"/>
  <c r="C234" i="2"/>
  <c r="J234" i="2" s="1"/>
  <c r="E234" i="2" s="1"/>
  <c r="C228" i="2"/>
  <c r="J228" i="2" s="1"/>
  <c r="E228" i="2" s="1"/>
  <c r="C222" i="2"/>
  <c r="J222" i="2" s="1"/>
  <c r="E222" i="2" s="1"/>
  <c r="C216" i="2"/>
  <c r="J216" i="2" s="1"/>
  <c r="E216" i="2" s="1"/>
  <c r="C210" i="2"/>
  <c r="J210" i="2" s="1"/>
  <c r="E210" i="2" s="1"/>
  <c r="C204" i="2"/>
  <c r="J204" i="2" s="1"/>
  <c r="E204" i="2" s="1"/>
  <c r="C198" i="2"/>
  <c r="J198" i="2" s="1"/>
  <c r="E198" i="2" s="1"/>
  <c r="C192" i="2"/>
  <c r="J192" i="2" s="1"/>
  <c r="E192" i="2" s="1"/>
  <c r="C186" i="2"/>
  <c r="J186" i="2" s="1"/>
  <c r="E186" i="2" s="1"/>
  <c r="C180" i="2"/>
  <c r="J180" i="2" s="1"/>
  <c r="E180" i="2" s="1"/>
  <c r="C174" i="2"/>
  <c r="J174" i="2" s="1"/>
  <c r="E174" i="2" s="1"/>
  <c r="C168" i="2"/>
  <c r="J168" i="2" s="1"/>
  <c r="E168" i="2" s="1"/>
  <c r="C162" i="2"/>
  <c r="J162" i="2" s="1"/>
  <c r="E162" i="2" s="1"/>
  <c r="C156" i="2"/>
  <c r="J156" i="2" s="1"/>
  <c r="E156" i="2" s="1"/>
  <c r="C150" i="2"/>
  <c r="J150" i="2" s="1"/>
  <c r="E150" i="2" s="1"/>
  <c r="C144" i="2"/>
  <c r="J144" i="2" s="1"/>
  <c r="E144" i="2" s="1"/>
  <c r="C138" i="2"/>
  <c r="J138" i="2" s="1"/>
  <c r="E138" i="2" s="1"/>
  <c r="C132" i="2"/>
  <c r="J132" i="2" s="1"/>
  <c r="E132" i="2" s="1"/>
  <c r="C126" i="2"/>
  <c r="J126" i="2" s="1"/>
  <c r="E126" i="2" s="1"/>
  <c r="C120" i="2"/>
  <c r="J120" i="2" s="1"/>
  <c r="E120" i="2" s="1"/>
  <c r="C114" i="2"/>
  <c r="J114" i="2" s="1"/>
  <c r="E114" i="2" s="1"/>
  <c r="C108" i="2"/>
  <c r="J108" i="2" s="1"/>
  <c r="E108" i="2" s="1"/>
  <c r="C102" i="2"/>
  <c r="J102" i="2" s="1"/>
  <c r="E102" i="2" s="1"/>
  <c r="C96" i="2"/>
  <c r="J96" i="2" s="1"/>
  <c r="E96" i="2" s="1"/>
  <c r="C90" i="2"/>
  <c r="J90" i="2" s="1"/>
  <c r="E90" i="2" s="1"/>
  <c r="C84" i="2"/>
  <c r="J84" i="2" s="1"/>
  <c r="E84" i="2" s="1"/>
  <c r="C78" i="2"/>
  <c r="J78" i="2" s="1"/>
  <c r="E78" i="2" s="1"/>
  <c r="C72" i="2"/>
  <c r="J72" i="2" s="1"/>
  <c r="E72" i="2" s="1"/>
  <c r="C66" i="2"/>
  <c r="J66" i="2" s="1"/>
  <c r="E66" i="2" s="1"/>
  <c r="C60" i="2"/>
  <c r="J60" i="2" s="1"/>
  <c r="E60" i="2" s="1"/>
  <c r="C54" i="2"/>
  <c r="J54" i="2" s="1"/>
  <c r="E54" i="2" s="1"/>
  <c r="C48" i="2"/>
  <c r="J48" i="2" s="1"/>
  <c r="E48" i="2" s="1"/>
  <c r="C42" i="2"/>
  <c r="J42" i="2" s="1"/>
  <c r="E42" i="2" s="1"/>
  <c r="C36" i="2"/>
  <c r="J36" i="2" s="1"/>
  <c r="E36" i="2" s="1"/>
  <c r="C30" i="2"/>
  <c r="J30" i="2" s="1"/>
  <c r="E30" i="2" s="1"/>
  <c r="C24" i="2"/>
  <c r="J24" i="2" s="1"/>
  <c r="E24" i="2" s="1"/>
  <c r="C18" i="2"/>
  <c r="J18" i="2" s="1"/>
  <c r="E18" i="2" s="1"/>
  <c r="C12" i="2"/>
  <c r="J12" i="2" s="1"/>
  <c r="E12" i="2" s="1"/>
  <c r="C6" i="2"/>
  <c r="J6" i="2" s="1"/>
  <c r="E6" i="2" s="1"/>
  <c r="C434" i="2"/>
  <c r="J434" i="2" s="1"/>
  <c r="E434" i="2" s="1"/>
  <c r="C410" i="2"/>
  <c r="J410" i="2" s="1"/>
  <c r="E410" i="2" s="1"/>
  <c r="C338" i="2"/>
  <c r="J338" i="2" s="1"/>
  <c r="E338" i="2" s="1"/>
  <c r="C314" i="2"/>
  <c r="J314" i="2" s="1"/>
  <c r="E314" i="2" s="1"/>
  <c r="C242" i="2"/>
  <c r="J242" i="2" s="1"/>
  <c r="E242" i="2" s="1"/>
  <c r="C218" i="2"/>
  <c r="J218" i="2" s="1"/>
  <c r="E218" i="2" s="1"/>
  <c r="C146" i="2"/>
  <c r="J146" i="2" s="1"/>
  <c r="E146" i="2" s="1"/>
  <c r="C122" i="2"/>
  <c r="J122" i="2" s="1"/>
  <c r="E122" i="2" s="1"/>
  <c r="C50" i="2"/>
  <c r="J50" i="2" s="1"/>
  <c r="E50" i="2" s="1"/>
  <c r="C26" i="2"/>
  <c r="J26" i="2" s="1"/>
  <c r="E26" i="2" s="1"/>
  <c r="C557" i="2"/>
  <c r="J557" i="2" s="1"/>
  <c r="E557" i="2" s="1"/>
  <c r="C551" i="2"/>
  <c r="J551" i="2" s="1"/>
  <c r="E551" i="2" s="1"/>
  <c r="C545" i="2"/>
  <c r="J545" i="2" s="1"/>
  <c r="E545" i="2" s="1"/>
  <c r="C539" i="2"/>
  <c r="J539" i="2" s="1"/>
  <c r="E539" i="2" s="1"/>
  <c r="C533" i="2"/>
  <c r="J533" i="2" s="1"/>
  <c r="E533" i="2" s="1"/>
  <c r="C527" i="2"/>
  <c r="J527" i="2" s="1"/>
  <c r="E527" i="2" s="1"/>
  <c r="C521" i="2"/>
  <c r="J521" i="2" s="1"/>
  <c r="E521" i="2" s="1"/>
  <c r="C515" i="2"/>
  <c r="J515" i="2" s="1"/>
  <c r="E515" i="2" s="1"/>
  <c r="C509" i="2"/>
  <c r="J509" i="2" s="1"/>
  <c r="E509" i="2" s="1"/>
  <c r="C503" i="2"/>
  <c r="J503" i="2" s="1"/>
  <c r="E503" i="2" s="1"/>
  <c r="C497" i="2"/>
  <c r="J497" i="2" s="1"/>
  <c r="E497" i="2" s="1"/>
  <c r="C491" i="2"/>
  <c r="J491" i="2" s="1"/>
  <c r="E491" i="2" s="1"/>
  <c r="C485" i="2"/>
  <c r="J485" i="2" s="1"/>
  <c r="E485" i="2" s="1"/>
  <c r="C479" i="2"/>
  <c r="J479" i="2" s="1"/>
  <c r="E479" i="2" s="1"/>
  <c r="C473" i="2"/>
  <c r="J473" i="2" s="1"/>
  <c r="E473" i="2" s="1"/>
  <c r="C467" i="2"/>
  <c r="J467" i="2" s="1"/>
  <c r="E467" i="2" s="1"/>
  <c r="C461" i="2"/>
  <c r="J461" i="2" s="1"/>
  <c r="E461" i="2" s="1"/>
  <c r="C455" i="2"/>
  <c r="J455" i="2" s="1"/>
  <c r="E455" i="2" s="1"/>
  <c r="C449" i="2"/>
  <c r="J449" i="2" s="1"/>
  <c r="E449" i="2" s="1"/>
  <c r="C443" i="2"/>
  <c r="J443" i="2" s="1"/>
  <c r="E443" i="2" s="1"/>
  <c r="C437" i="2"/>
  <c r="J437" i="2" s="1"/>
  <c r="E437" i="2" s="1"/>
  <c r="C431" i="2"/>
  <c r="J431" i="2" s="1"/>
  <c r="E431" i="2" s="1"/>
  <c r="C425" i="2"/>
  <c r="J425" i="2" s="1"/>
  <c r="E425" i="2" s="1"/>
  <c r="C419" i="2"/>
  <c r="J419" i="2" s="1"/>
  <c r="E419" i="2" s="1"/>
  <c r="C413" i="2"/>
  <c r="J413" i="2" s="1"/>
  <c r="E413" i="2" s="1"/>
  <c r="C407" i="2"/>
  <c r="J407" i="2" s="1"/>
  <c r="E407" i="2" s="1"/>
  <c r="C401" i="2"/>
  <c r="J401" i="2" s="1"/>
  <c r="E401" i="2" s="1"/>
  <c r="C395" i="2"/>
  <c r="J395" i="2" s="1"/>
  <c r="E395" i="2" s="1"/>
  <c r="C389" i="2"/>
  <c r="J389" i="2" s="1"/>
  <c r="E389" i="2" s="1"/>
  <c r="C383" i="2"/>
  <c r="J383" i="2" s="1"/>
  <c r="E383" i="2" s="1"/>
  <c r="C377" i="2"/>
  <c r="J377" i="2" s="1"/>
  <c r="E377" i="2" s="1"/>
  <c r="C371" i="2"/>
  <c r="J371" i="2" s="1"/>
  <c r="E371" i="2" s="1"/>
  <c r="C365" i="2"/>
  <c r="J365" i="2" s="1"/>
  <c r="E365" i="2" s="1"/>
  <c r="C359" i="2"/>
  <c r="J359" i="2" s="1"/>
  <c r="E359" i="2" s="1"/>
  <c r="C353" i="2"/>
  <c r="J353" i="2" s="1"/>
  <c r="E353" i="2" s="1"/>
  <c r="C347" i="2"/>
  <c r="J347" i="2" s="1"/>
  <c r="E347" i="2" s="1"/>
  <c r="C341" i="2"/>
  <c r="J341" i="2" s="1"/>
  <c r="E341" i="2" s="1"/>
  <c r="C335" i="2"/>
  <c r="J335" i="2" s="1"/>
  <c r="E335" i="2" s="1"/>
  <c r="C329" i="2"/>
  <c r="J329" i="2" s="1"/>
  <c r="E329" i="2" s="1"/>
  <c r="C323" i="2"/>
  <c r="J323" i="2" s="1"/>
  <c r="E323" i="2" s="1"/>
  <c r="C317" i="2"/>
  <c r="J317" i="2" s="1"/>
  <c r="E317" i="2" s="1"/>
  <c r="C311" i="2"/>
  <c r="J311" i="2" s="1"/>
  <c r="E311" i="2" s="1"/>
  <c r="C305" i="2"/>
  <c r="J305" i="2" s="1"/>
  <c r="E305" i="2" s="1"/>
  <c r="C299" i="2"/>
  <c r="J299" i="2" s="1"/>
  <c r="E299" i="2" s="1"/>
  <c r="C293" i="2"/>
  <c r="J293" i="2" s="1"/>
  <c r="E293" i="2" s="1"/>
  <c r="C287" i="2"/>
  <c r="J287" i="2" s="1"/>
  <c r="E287" i="2" s="1"/>
  <c r="C281" i="2"/>
  <c r="J281" i="2" s="1"/>
  <c r="E281" i="2" s="1"/>
  <c r="C275" i="2"/>
  <c r="J275" i="2" s="1"/>
  <c r="E275" i="2" s="1"/>
  <c r="C269" i="2"/>
  <c r="J269" i="2" s="1"/>
  <c r="E269" i="2" s="1"/>
  <c r="C263" i="2"/>
  <c r="J263" i="2" s="1"/>
  <c r="E263" i="2" s="1"/>
  <c r="C257" i="2"/>
  <c r="J257" i="2" s="1"/>
  <c r="E257" i="2" s="1"/>
  <c r="C251" i="2"/>
  <c r="J251" i="2" s="1"/>
  <c r="E251" i="2" s="1"/>
  <c r="C245" i="2"/>
  <c r="J245" i="2" s="1"/>
  <c r="E245" i="2" s="1"/>
  <c r="C239" i="2"/>
  <c r="J239" i="2" s="1"/>
  <c r="E239" i="2" s="1"/>
  <c r="C233" i="2"/>
  <c r="J233" i="2" s="1"/>
  <c r="E233" i="2" s="1"/>
  <c r="C227" i="2"/>
  <c r="J227" i="2" s="1"/>
  <c r="E227" i="2" s="1"/>
  <c r="C221" i="2"/>
  <c r="J221" i="2" s="1"/>
  <c r="E221" i="2" s="1"/>
  <c r="C215" i="2"/>
  <c r="J215" i="2" s="1"/>
  <c r="E215" i="2" s="1"/>
  <c r="C209" i="2"/>
  <c r="J209" i="2" s="1"/>
  <c r="E209" i="2" s="1"/>
  <c r="C203" i="2"/>
  <c r="J203" i="2" s="1"/>
  <c r="E203" i="2" s="1"/>
  <c r="C197" i="2"/>
  <c r="J197" i="2" s="1"/>
  <c r="E197" i="2" s="1"/>
  <c r="C191" i="2"/>
  <c r="J191" i="2" s="1"/>
  <c r="E191" i="2" s="1"/>
  <c r="C185" i="2"/>
  <c r="J185" i="2" s="1"/>
  <c r="E185" i="2" s="1"/>
  <c r="C179" i="2"/>
  <c r="J179" i="2" s="1"/>
  <c r="E179" i="2" s="1"/>
  <c r="C173" i="2"/>
  <c r="J173" i="2" s="1"/>
  <c r="E173" i="2" s="1"/>
  <c r="C167" i="2"/>
  <c r="J167" i="2" s="1"/>
  <c r="E167" i="2" s="1"/>
  <c r="C161" i="2"/>
  <c r="J161" i="2" s="1"/>
  <c r="E161" i="2" s="1"/>
  <c r="C155" i="2"/>
  <c r="J155" i="2" s="1"/>
  <c r="E155" i="2" s="1"/>
  <c r="C149" i="2"/>
  <c r="J149" i="2" s="1"/>
  <c r="E149" i="2" s="1"/>
  <c r="C143" i="2"/>
  <c r="J143" i="2" s="1"/>
  <c r="E143" i="2" s="1"/>
  <c r="C137" i="2"/>
  <c r="J137" i="2" s="1"/>
  <c r="E137" i="2" s="1"/>
  <c r="C131" i="2"/>
  <c r="J131" i="2" s="1"/>
  <c r="E131" i="2" s="1"/>
  <c r="C125" i="2"/>
  <c r="J125" i="2" s="1"/>
  <c r="E125" i="2" s="1"/>
  <c r="C119" i="2"/>
  <c r="J119" i="2" s="1"/>
  <c r="E119" i="2" s="1"/>
  <c r="C113" i="2"/>
  <c r="J113" i="2" s="1"/>
  <c r="E113" i="2" s="1"/>
  <c r="C107" i="2"/>
  <c r="J107" i="2" s="1"/>
  <c r="E107" i="2" s="1"/>
  <c r="C101" i="2"/>
  <c r="J101" i="2" s="1"/>
  <c r="E101" i="2" s="1"/>
  <c r="C95" i="2"/>
  <c r="J95" i="2" s="1"/>
  <c r="E95" i="2" s="1"/>
  <c r="C89" i="2"/>
  <c r="J89" i="2" s="1"/>
  <c r="E89" i="2" s="1"/>
  <c r="C83" i="2"/>
  <c r="J83" i="2" s="1"/>
  <c r="E83" i="2" s="1"/>
  <c r="C77" i="2"/>
  <c r="J77" i="2" s="1"/>
  <c r="E77" i="2" s="1"/>
  <c r="C71" i="2"/>
  <c r="J71" i="2" s="1"/>
  <c r="E71" i="2" s="1"/>
  <c r="C65" i="2"/>
  <c r="J65" i="2" s="1"/>
  <c r="E65" i="2" s="1"/>
  <c r="C59" i="2"/>
  <c r="J59" i="2" s="1"/>
  <c r="E59" i="2" s="1"/>
  <c r="C53" i="2"/>
  <c r="J53" i="2" s="1"/>
  <c r="E53" i="2" s="1"/>
  <c r="C47" i="2"/>
  <c r="J47" i="2" s="1"/>
  <c r="E47" i="2" s="1"/>
  <c r="C41" i="2"/>
  <c r="J41" i="2" s="1"/>
  <c r="E41" i="2" s="1"/>
  <c r="C35" i="2"/>
  <c r="J35" i="2" s="1"/>
  <c r="E35" i="2" s="1"/>
  <c r="C29" i="2"/>
  <c r="J29" i="2" s="1"/>
  <c r="E29" i="2" s="1"/>
  <c r="C23" i="2"/>
  <c r="J23" i="2" s="1"/>
  <c r="E23" i="2" s="1"/>
  <c r="C17" i="2"/>
  <c r="J17" i="2" s="1"/>
  <c r="E17" i="2" s="1"/>
  <c r="C11" i="2"/>
  <c r="J11" i="2" s="1"/>
  <c r="E11" i="2" s="1"/>
  <c r="C5" i="2"/>
  <c r="J5" i="2" s="1"/>
  <c r="E5" i="2" s="1"/>
  <c r="C555" i="2"/>
  <c r="J555" i="2" s="1"/>
  <c r="E555" i="2" s="1"/>
  <c r="C549" i="2"/>
  <c r="J549" i="2" s="1"/>
  <c r="E549" i="2" s="1"/>
  <c r="C543" i="2"/>
  <c r="J543" i="2" s="1"/>
  <c r="E543" i="2" s="1"/>
  <c r="C537" i="2"/>
  <c r="J537" i="2" s="1"/>
  <c r="E537" i="2" s="1"/>
  <c r="C531" i="2"/>
  <c r="J531" i="2" s="1"/>
  <c r="E531" i="2" s="1"/>
  <c r="C525" i="2"/>
  <c r="J525" i="2" s="1"/>
  <c r="E525" i="2" s="1"/>
  <c r="C519" i="2"/>
  <c r="J519" i="2" s="1"/>
  <c r="E519" i="2" s="1"/>
  <c r="C513" i="2"/>
  <c r="J513" i="2" s="1"/>
  <c r="E513" i="2" s="1"/>
  <c r="C507" i="2"/>
  <c r="J507" i="2" s="1"/>
  <c r="E507" i="2" s="1"/>
  <c r="C501" i="2"/>
  <c r="J501" i="2" s="1"/>
  <c r="E501" i="2" s="1"/>
  <c r="C495" i="2"/>
  <c r="J495" i="2" s="1"/>
  <c r="E495" i="2" s="1"/>
  <c r="C554" i="2"/>
  <c r="J554" i="2" s="1"/>
  <c r="E554" i="2" s="1"/>
  <c r="C548" i="2"/>
  <c r="J548" i="2" s="1"/>
  <c r="E548" i="2" s="1"/>
  <c r="C542" i="2"/>
  <c r="J542" i="2" s="1"/>
  <c r="E542" i="2" s="1"/>
  <c r="C536" i="2"/>
  <c r="J536" i="2" s="1"/>
  <c r="E536" i="2" s="1"/>
  <c r="C530" i="2"/>
  <c r="J530" i="2" s="1"/>
  <c r="E530" i="2" s="1"/>
  <c r="C524" i="2"/>
  <c r="J524" i="2" s="1"/>
  <c r="E524" i="2" s="1"/>
  <c r="C518" i="2"/>
  <c r="J518" i="2" s="1"/>
  <c r="E518" i="2" s="1"/>
  <c r="C512" i="2"/>
  <c r="J512" i="2" s="1"/>
  <c r="E512" i="2" s="1"/>
  <c r="C506" i="2"/>
  <c r="J506" i="2" s="1"/>
  <c r="E506" i="2" s="1"/>
  <c r="C500" i="2"/>
  <c r="J500" i="2" s="1"/>
  <c r="E500" i="2" s="1"/>
  <c r="C494" i="2"/>
  <c r="J494" i="2" s="1"/>
  <c r="E494" i="2" s="1"/>
  <c r="C488" i="2"/>
  <c r="J488" i="2" s="1"/>
  <c r="E488" i="2" s="1"/>
  <c r="C482" i="2"/>
  <c r="J482" i="2" s="1"/>
  <c r="E482" i="2" s="1"/>
  <c r="C476" i="2"/>
  <c r="J476" i="2" s="1"/>
  <c r="E476" i="2" s="1"/>
  <c r="C470" i="2"/>
  <c r="J470" i="2" s="1"/>
  <c r="E470" i="2" s="1"/>
  <c r="C464" i="2"/>
  <c r="J464" i="2" s="1"/>
  <c r="E464" i="2" s="1"/>
  <c r="C458" i="2"/>
  <c r="J458" i="2" s="1"/>
  <c r="E458" i="2" s="1"/>
  <c r="C452" i="2"/>
  <c r="J452" i="2" s="1"/>
  <c r="E452" i="2" s="1"/>
  <c r="C446" i="2"/>
  <c r="J446" i="2" s="1"/>
  <c r="E446" i="2" s="1"/>
  <c r="C440" i="2"/>
  <c r="J440" i="2" s="1"/>
  <c r="E440" i="2" s="1"/>
  <c r="C428" i="2"/>
  <c r="J428" i="2" s="1"/>
  <c r="E428" i="2" s="1"/>
  <c r="C422" i="2"/>
  <c r="J422" i="2" s="1"/>
  <c r="E422" i="2" s="1"/>
  <c r="C416" i="2"/>
  <c r="J416" i="2" s="1"/>
  <c r="E416" i="2" s="1"/>
  <c r="C404" i="2"/>
  <c r="J404" i="2" s="1"/>
  <c r="E404" i="2" s="1"/>
  <c r="C398" i="2"/>
  <c r="J398" i="2" s="1"/>
  <c r="E398" i="2" s="1"/>
  <c r="C392" i="2"/>
  <c r="J392" i="2" s="1"/>
  <c r="E392" i="2" s="1"/>
  <c r="C386" i="2"/>
  <c r="J386" i="2" s="1"/>
  <c r="E386" i="2" s="1"/>
  <c r="C380" i="2"/>
  <c r="J380" i="2" s="1"/>
  <c r="E380" i="2" s="1"/>
  <c r="C374" i="2"/>
  <c r="J374" i="2" s="1"/>
  <c r="E374" i="2" s="1"/>
  <c r="C368" i="2"/>
  <c r="J368" i="2" s="1"/>
  <c r="E368" i="2" s="1"/>
  <c r="C362" i="2"/>
  <c r="J362" i="2" s="1"/>
  <c r="E362" i="2" s="1"/>
  <c r="C356" i="2"/>
  <c r="J356" i="2" s="1"/>
  <c r="E356" i="2" s="1"/>
  <c r="C350" i="2"/>
  <c r="J350" i="2" s="1"/>
  <c r="E350" i="2" s="1"/>
  <c r="C344" i="2"/>
  <c r="J344" i="2" s="1"/>
  <c r="E344" i="2" s="1"/>
  <c r="C332" i="2"/>
  <c r="J332" i="2" s="1"/>
  <c r="E332" i="2" s="1"/>
  <c r="C326" i="2"/>
  <c r="J326" i="2" s="1"/>
  <c r="E326" i="2" s="1"/>
  <c r="C320" i="2"/>
  <c r="J320" i="2" s="1"/>
  <c r="E320" i="2" s="1"/>
  <c r="C308" i="2"/>
  <c r="J308" i="2" s="1"/>
  <c r="E308" i="2" s="1"/>
  <c r="C302" i="2"/>
  <c r="J302" i="2" s="1"/>
  <c r="E302" i="2" s="1"/>
  <c r="C296" i="2"/>
  <c r="J296" i="2" s="1"/>
  <c r="E296" i="2" s="1"/>
  <c r="C290" i="2"/>
  <c r="J290" i="2" s="1"/>
  <c r="E290" i="2" s="1"/>
  <c r="C284" i="2"/>
  <c r="J284" i="2" s="1"/>
  <c r="E284" i="2" s="1"/>
  <c r="C278" i="2"/>
  <c r="J278" i="2" s="1"/>
  <c r="E278" i="2" s="1"/>
  <c r="C272" i="2"/>
  <c r="J272" i="2" s="1"/>
  <c r="E272" i="2" s="1"/>
  <c r="C266" i="2"/>
  <c r="J266" i="2" s="1"/>
  <c r="E266" i="2" s="1"/>
  <c r="C260" i="2"/>
  <c r="J260" i="2" s="1"/>
  <c r="E260" i="2" s="1"/>
  <c r="C254" i="2"/>
  <c r="J254" i="2" s="1"/>
  <c r="E254" i="2" s="1"/>
  <c r="C248" i="2"/>
  <c r="J248" i="2" s="1"/>
  <c r="E248" i="2" s="1"/>
  <c r="C236" i="2"/>
  <c r="J236" i="2" s="1"/>
  <c r="E236" i="2" s="1"/>
  <c r="C230" i="2"/>
  <c r="J230" i="2" s="1"/>
  <c r="E230" i="2" s="1"/>
  <c r="C224" i="2"/>
  <c r="J224" i="2" s="1"/>
  <c r="E224" i="2" s="1"/>
  <c r="C212" i="2"/>
  <c r="J212" i="2" s="1"/>
  <c r="E212" i="2" s="1"/>
  <c r="C206" i="2"/>
  <c r="J206" i="2" s="1"/>
  <c r="E206" i="2" s="1"/>
  <c r="C200" i="2"/>
  <c r="J200" i="2" s="1"/>
  <c r="E200" i="2" s="1"/>
  <c r="C194" i="2"/>
  <c r="J194" i="2" s="1"/>
  <c r="E194" i="2" s="1"/>
  <c r="C188" i="2"/>
  <c r="J188" i="2" s="1"/>
  <c r="E188" i="2" s="1"/>
  <c r="C182" i="2"/>
  <c r="J182" i="2" s="1"/>
  <c r="E182" i="2" s="1"/>
  <c r="C176" i="2"/>
  <c r="J176" i="2" s="1"/>
  <c r="E176" i="2" s="1"/>
  <c r="C170" i="2"/>
  <c r="J170" i="2" s="1"/>
  <c r="E170" i="2" s="1"/>
  <c r="C164" i="2"/>
  <c r="J164" i="2" s="1"/>
  <c r="E164" i="2" s="1"/>
  <c r="C158" i="2"/>
  <c r="J158" i="2" s="1"/>
  <c r="E158" i="2" s="1"/>
  <c r="C152" i="2"/>
  <c r="J152" i="2" s="1"/>
  <c r="E152" i="2" s="1"/>
  <c r="C140" i="2"/>
  <c r="J140" i="2" s="1"/>
  <c r="E140" i="2" s="1"/>
  <c r="C134" i="2"/>
  <c r="J134" i="2" s="1"/>
  <c r="E134" i="2" s="1"/>
  <c r="C128" i="2"/>
  <c r="J128" i="2" s="1"/>
  <c r="E128" i="2" s="1"/>
  <c r="C116" i="2"/>
  <c r="J116" i="2" s="1"/>
  <c r="E116" i="2" s="1"/>
  <c r="C110" i="2"/>
  <c r="J110" i="2" s="1"/>
  <c r="E110" i="2" s="1"/>
  <c r="C104" i="2"/>
  <c r="J104" i="2" s="1"/>
  <c r="E104" i="2" s="1"/>
  <c r="C98" i="2"/>
  <c r="J98" i="2" s="1"/>
  <c r="E98" i="2" s="1"/>
  <c r="C92" i="2"/>
  <c r="J92" i="2" s="1"/>
  <c r="E92" i="2" s="1"/>
  <c r="C86" i="2"/>
  <c r="J86" i="2" s="1"/>
  <c r="E86" i="2" s="1"/>
  <c r="C80" i="2"/>
  <c r="J80" i="2" s="1"/>
  <c r="E80" i="2" s="1"/>
  <c r="C74" i="2"/>
  <c r="J74" i="2" s="1"/>
  <c r="E74" i="2" s="1"/>
  <c r="C68" i="2"/>
  <c r="J68" i="2" s="1"/>
  <c r="E68" i="2" s="1"/>
  <c r="C62" i="2"/>
  <c r="J62" i="2" s="1"/>
  <c r="E62" i="2" s="1"/>
  <c r="C56" i="2"/>
  <c r="J56" i="2" s="1"/>
  <c r="E56" i="2" s="1"/>
  <c r="C44" i="2"/>
  <c r="J44" i="2" s="1"/>
  <c r="E44" i="2" s="1"/>
  <c r="C38" i="2"/>
  <c r="J38" i="2" s="1"/>
  <c r="E38" i="2" s="1"/>
  <c r="C32" i="2"/>
  <c r="J32" i="2" s="1"/>
  <c r="E32" i="2" s="1"/>
  <c r="C20" i="2"/>
  <c r="J20" i="2" s="1"/>
  <c r="E20" i="2" s="1"/>
  <c r="C14" i="2"/>
  <c r="J14" i="2" s="1"/>
  <c r="E14" i="2" s="1"/>
  <c r="C8" i="2"/>
  <c r="J8" i="2" s="1"/>
  <c r="E8" i="2" s="1"/>
  <c r="C553" i="2"/>
  <c r="J553" i="2" s="1"/>
  <c r="E553" i="2" s="1"/>
  <c r="C547" i="2"/>
  <c r="J547" i="2" s="1"/>
  <c r="E547" i="2" s="1"/>
  <c r="C541" i="2"/>
  <c r="J541" i="2" s="1"/>
  <c r="E541" i="2" s="1"/>
  <c r="C535" i="2"/>
  <c r="J535" i="2" s="1"/>
  <c r="E535" i="2" s="1"/>
  <c r="C529" i="2"/>
  <c r="J529" i="2" s="1"/>
  <c r="E529" i="2" s="1"/>
  <c r="C523" i="2"/>
  <c r="J523" i="2" s="1"/>
  <c r="E523" i="2" s="1"/>
  <c r="C517" i="2"/>
  <c r="J517" i="2" s="1"/>
  <c r="E517" i="2" s="1"/>
  <c r="C511" i="2"/>
  <c r="J511" i="2" s="1"/>
  <c r="E511" i="2" s="1"/>
  <c r="C505" i="2"/>
  <c r="J505" i="2" s="1"/>
  <c r="E505" i="2" s="1"/>
  <c r="C499" i="2"/>
  <c r="J499" i="2" s="1"/>
  <c r="E499" i="2" s="1"/>
  <c r="C493" i="2"/>
  <c r="J493" i="2" s="1"/>
  <c r="E493" i="2" s="1"/>
  <c r="C487" i="2"/>
  <c r="J487" i="2" s="1"/>
  <c r="E487" i="2" s="1"/>
  <c r="C481" i="2"/>
  <c r="J481" i="2" s="1"/>
  <c r="E481" i="2" s="1"/>
  <c r="C475" i="2"/>
  <c r="J475" i="2" s="1"/>
  <c r="E475" i="2" s="1"/>
  <c r="C469" i="2"/>
  <c r="J469" i="2" s="1"/>
  <c r="E469" i="2" s="1"/>
  <c r="C463" i="2"/>
  <c r="J463" i="2" s="1"/>
  <c r="E463" i="2" s="1"/>
  <c r="C457" i="2"/>
  <c r="J457" i="2" s="1"/>
  <c r="E457" i="2" s="1"/>
  <c r="C451" i="2"/>
  <c r="J451" i="2" s="1"/>
  <c r="E451" i="2" s="1"/>
  <c r="C445" i="2"/>
  <c r="J445" i="2" s="1"/>
  <c r="E445" i="2" s="1"/>
  <c r="C439" i="2"/>
  <c r="J439" i="2" s="1"/>
  <c r="E439" i="2" s="1"/>
  <c r="C433" i="2"/>
  <c r="J433" i="2" s="1"/>
  <c r="E433" i="2" s="1"/>
  <c r="C427" i="2"/>
  <c r="J427" i="2" s="1"/>
  <c r="E427" i="2" s="1"/>
  <c r="C421" i="2"/>
  <c r="J421" i="2" s="1"/>
  <c r="E421" i="2" s="1"/>
  <c r="C415" i="2"/>
  <c r="J415" i="2" s="1"/>
  <c r="E415" i="2" s="1"/>
  <c r="C409" i="2"/>
  <c r="J409" i="2" s="1"/>
  <c r="E409" i="2" s="1"/>
  <c r="C403" i="2"/>
  <c r="J403" i="2" s="1"/>
  <c r="E403" i="2" s="1"/>
  <c r="C397" i="2"/>
  <c r="J397" i="2" s="1"/>
  <c r="E397" i="2" s="1"/>
  <c r="C391" i="2"/>
  <c r="J391" i="2" s="1"/>
  <c r="E391" i="2" s="1"/>
  <c r="C385" i="2"/>
  <c r="J385" i="2" s="1"/>
  <c r="E385" i="2" s="1"/>
  <c r="C379" i="2"/>
  <c r="J379" i="2" s="1"/>
  <c r="E379" i="2" s="1"/>
  <c r="C373" i="2"/>
  <c r="J373" i="2" s="1"/>
  <c r="E373" i="2" s="1"/>
  <c r="C367" i="2"/>
  <c r="J367" i="2" s="1"/>
  <c r="E367" i="2" s="1"/>
  <c r="C361" i="2"/>
  <c r="J361" i="2" s="1"/>
  <c r="E361" i="2" s="1"/>
  <c r="C355" i="2"/>
  <c r="J355" i="2" s="1"/>
  <c r="E355" i="2" s="1"/>
  <c r="C349" i="2"/>
  <c r="J349" i="2" s="1"/>
  <c r="E349" i="2" s="1"/>
  <c r="C343" i="2"/>
  <c r="J343" i="2" s="1"/>
  <c r="E343" i="2" s="1"/>
  <c r="C337" i="2"/>
  <c r="J337" i="2" s="1"/>
  <c r="E337" i="2" s="1"/>
  <c r="C331" i="2"/>
  <c r="J331" i="2" s="1"/>
  <c r="E331" i="2" s="1"/>
  <c r="C325" i="2"/>
  <c r="J325" i="2" s="1"/>
  <c r="E325" i="2" s="1"/>
  <c r="C319" i="2"/>
  <c r="J319" i="2" s="1"/>
  <c r="E319" i="2" s="1"/>
  <c r="C313" i="2"/>
  <c r="J313" i="2" s="1"/>
  <c r="E313" i="2" s="1"/>
  <c r="C307" i="2"/>
  <c r="J307" i="2" s="1"/>
  <c r="E307" i="2" s="1"/>
  <c r="C301" i="2"/>
  <c r="J301" i="2" s="1"/>
  <c r="E301" i="2" s="1"/>
  <c r="C295" i="2"/>
  <c r="J295" i="2" s="1"/>
  <c r="E295" i="2" s="1"/>
  <c r="C289" i="2"/>
  <c r="J289" i="2" s="1"/>
  <c r="E289" i="2" s="1"/>
  <c r="C283" i="2"/>
  <c r="J283" i="2" s="1"/>
  <c r="E283" i="2" s="1"/>
  <c r="C277" i="2"/>
  <c r="J277" i="2" s="1"/>
  <c r="E277" i="2" s="1"/>
  <c r="C271" i="2"/>
  <c r="J271" i="2" s="1"/>
  <c r="E271" i="2" s="1"/>
  <c r="C265" i="2"/>
  <c r="J265" i="2" s="1"/>
  <c r="E265" i="2" s="1"/>
  <c r="C259" i="2"/>
  <c r="J259" i="2" s="1"/>
  <c r="E259" i="2" s="1"/>
  <c r="C253" i="2"/>
  <c r="J253" i="2" s="1"/>
  <c r="E253" i="2" s="1"/>
  <c r="C247" i="2"/>
  <c r="J247" i="2" s="1"/>
  <c r="E247" i="2" s="1"/>
  <c r="C241" i="2"/>
  <c r="J241" i="2" s="1"/>
  <c r="E241" i="2" s="1"/>
  <c r="C235" i="2"/>
  <c r="J235" i="2" s="1"/>
  <c r="E235" i="2" s="1"/>
  <c r="C229" i="2"/>
  <c r="J229" i="2" s="1"/>
  <c r="E229" i="2" s="1"/>
  <c r="C223" i="2"/>
  <c r="J223" i="2" s="1"/>
  <c r="E223" i="2" s="1"/>
  <c r="C217" i="2"/>
  <c r="J217" i="2" s="1"/>
  <c r="E217" i="2" s="1"/>
  <c r="C211" i="2"/>
  <c r="J211" i="2" s="1"/>
  <c r="E211" i="2" s="1"/>
  <c r="C205" i="2"/>
  <c r="J205" i="2" s="1"/>
  <c r="E205" i="2" s="1"/>
  <c r="C199" i="2"/>
  <c r="J199" i="2" s="1"/>
  <c r="E199" i="2" s="1"/>
  <c r="C193" i="2"/>
  <c r="J193" i="2" s="1"/>
  <c r="E193" i="2" s="1"/>
  <c r="C187" i="2"/>
  <c r="J187" i="2" s="1"/>
  <c r="E187" i="2" s="1"/>
  <c r="C181" i="2"/>
  <c r="J181" i="2" s="1"/>
  <c r="E181" i="2" s="1"/>
  <c r="C175" i="2"/>
  <c r="J175" i="2" s="1"/>
  <c r="E175" i="2" s="1"/>
  <c r="C169" i="2"/>
  <c r="J169" i="2" s="1"/>
  <c r="E169" i="2" s="1"/>
  <c r="C163" i="2"/>
  <c r="J163" i="2" s="1"/>
  <c r="E163" i="2" s="1"/>
  <c r="C157" i="2"/>
  <c r="J157" i="2" s="1"/>
  <c r="E157" i="2" s="1"/>
  <c r="C151" i="2"/>
  <c r="J151" i="2" s="1"/>
  <c r="E151" i="2" s="1"/>
  <c r="C145" i="2"/>
  <c r="J145" i="2" s="1"/>
  <c r="E145" i="2" s="1"/>
  <c r="C139" i="2"/>
  <c r="J139" i="2" s="1"/>
  <c r="E139" i="2" s="1"/>
  <c r="C133" i="2"/>
  <c r="J133" i="2" s="1"/>
  <c r="E133" i="2" s="1"/>
  <c r="C127" i="2"/>
  <c r="J127" i="2" s="1"/>
  <c r="E127" i="2" s="1"/>
  <c r="C121" i="2"/>
  <c r="J121" i="2" s="1"/>
  <c r="E121" i="2" s="1"/>
  <c r="C115" i="2"/>
  <c r="J115" i="2" s="1"/>
  <c r="E115" i="2" s="1"/>
  <c r="C109" i="2"/>
  <c r="J109" i="2" s="1"/>
  <c r="E109" i="2" s="1"/>
  <c r="C103" i="2"/>
  <c r="J103" i="2" s="1"/>
  <c r="E103" i="2" s="1"/>
  <c r="C97" i="2"/>
  <c r="J97" i="2" s="1"/>
  <c r="E97" i="2" s="1"/>
  <c r="C91" i="2"/>
  <c r="J91" i="2" s="1"/>
  <c r="E91" i="2" s="1"/>
  <c r="C85" i="2"/>
  <c r="J85" i="2" s="1"/>
  <c r="E85" i="2" s="1"/>
  <c r="C79" i="2"/>
  <c r="J79" i="2" s="1"/>
  <c r="E79" i="2" s="1"/>
  <c r="C73" i="2"/>
  <c r="J73" i="2" s="1"/>
  <c r="E73" i="2" s="1"/>
  <c r="C67" i="2"/>
  <c r="J67" i="2" s="1"/>
  <c r="E67" i="2" s="1"/>
  <c r="C61" i="2"/>
  <c r="J61" i="2" s="1"/>
  <c r="E61" i="2" s="1"/>
  <c r="C55" i="2"/>
  <c r="J55" i="2" s="1"/>
  <c r="E55" i="2" s="1"/>
  <c r="C49" i="2"/>
  <c r="J49" i="2" s="1"/>
  <c r="E49" i="2" s="1"/>
  <c r="C43" i="2"/>
  <c r="J43" i="2" s="1"/>
  <c r="E43" i="2" s="1"/>
  <c r="C37" i="2"/>
  <c r="J37" i="2" s="1"/>
  <c r="E37" i="2" s="1"/>
  <c r="C31" i="2"/>
  <c r="J31" i="2" s="1"/>
  <c r="E31" i="2" s="1"/>
  <c r="C25" i="2"/>
  <c r="J25" i="2" s="1"/>
  <c r="E25" i="2" s="1"/>
  <c r="C19" i="2"/>
  <c r="J19" i="2" s="1"/>
  <c r="E19" i="2" s="1"/>
  <c r="C13" i="2"/>
  <c r="J13" i="2" s="1"/>
  <c r="E13" i="2" s="1"/>
  <c r="C7" i="2"/>
  <c r="J7" i="2" s="1"/>
  <c r="E7" i="2" s="1"/>
  <c r="C550" i="2"/>
  <c r="J550" i="2" s="1"/>
  <c r="E550" i="2" s="1"/>
  <c r="C538" i="2"/>
  <c r="J538" i="2" s="1"/>
  <c r="E538" i="2" s="1"/>
  <c r="C526" i="2"/>
  <c r="J526" i="2" s="1"/>
  <c r="E526" i="2" s="1"/>
  <c r="C514" i="2"/>
  <c r="J514" i="2" s="1"/>
  <c r="E514" i="2" s="1"/>
  <c r="C496" i="2"/>
  <c r="J496" i="2" s="1"/>
  <c r="E496" i="2" s="1"/>
  <c r="C490" i="2"/>
  <c r="J490" i="2" s="1"/>
  <c r="E490" i="2" s="1"/>
  <c r="C484" i="2"/>
  <c r="J484" i="2" s="1"/>
  <c r="E484" i="2" s="1"/>
  <c r="C478" i="2"/>
  <c r="J478" i="2" s="1"/>
  <c r="E478" i="2" s="1"/>
  <c r="C472" i="2"/>
  <c r="J472" i="2" s="1"/>
  <c r="E472" i="2" s="1"/>
  <c r="C466" i="2"/>
  <c r="J466" i="2" s="1"/>
  <c r="E466" i="2" s="1"/>
  <c r="C460" i="2"/>
  <c r="J460" i="2" s="1"/>
  <c r="E460" i="2" s="1"/>
  <c r="C454" i="2"/>
  <c r="J454" i="2" s="1"/>
  <c r="E454" i="2" s="1"/>
  <c r="C448" i="2"/>
  <c r="J448" i="2" s="1"/>
  <c r="E448" i="2" s="1"/>
  <c r="C442" i="2"/>
  <c r="J442" i="2" s="1"/>
  <c r="E442" i="2" s="1"/>
  <c r="C436" i="2"/>
  <c r="J436" i="2" s="1"/>
  <c r="E436" i="2" s="1"/>
  <c r="C430" i="2"/>
  <c r="J430" i="2" s="1"/>
  <c r="E430" i="2" s="1"/>
  <c r="C424" i="2"/>
  <c r="J424" i="2" s="1"/>
  <c r="E424" i="2" s="1"/>
  <c r="C418" i="2"/>
  <c r="J418" i="2" s="1"/>
  <c r="E418" i="2" s="1"/>
  <c r="C412" i="2"/>
  <c r="J412" i="2" s="1"/>
  <c r="E412" i="2" s="1"/>
  <c r="C406" i="2"/>
  <c r="J406" i="2" s="1"/>
  <c r="E406" i="2" s="1"/>
  <c r="C400" i="2"/>
  <c r="J400" i="2" s="1"/>
  <c r="E400" i="2" s="1"/>
  <c r="C394" i="2"/>
  <c r="J394" i="2" s="1"/>
  <c r="E394" i="2" s="1"/>
  <c r="C388" i="2"/>
  <c r="J388" i="2" s="1"/>
  <c r="E388" i="2" s="1"/>
  <c r="C382" i="2"/>
  <c r="J382" i="2" s="1"/>
  <c r="E382" i="2" s="1"/>
  <c r="C376" i="2"/>
  <c r="J376" i="2" s="1"/>
  <c r="E376" i="2" s="1"/>
  <c r="C370" i="2"/>
  <c r="J370" i="2" s="1"/>
  <c r="E370" i="2" s="1"/>
  <c r="C364" i="2"/>
  <c r="J364" i="2" s="1"/>
  <c r="E364" i="2" s="1"/>
  <c r="C358" i="2"/>
  <c r="J358" i="2" s="1"/>
  <c r="E358" i="2" s="1"/>
  <c r="C352" i="2"/>
  <c r="J352" i="2" s="1"/>
  <c r="E352" i="2" s="1"/>
  <c r="C346" i="2"/>
  <c r="J346" i="2" s="1"/>
  <c r="E346" i="2" s="1"/>
  <c r="C340" i="2"/>
  <c r="J340" i="2" s="1"/>
  <c r="E340" i="2" s="1"/>
  <c r="C334" i="2"/>
  <c r="J334" i="2" s="1"/>
  <c r="E334" i="2" s="1"/>
  <c r="C328" i="2"/>
  <c r="J328" i="2" s="1"/>
  <c r="E328" i="2" s="1"/>
  <c r="C322" i="2"/>
  <c r="J322" i="2" s="1"/>
  <c r="E322" i="2" s="1"/>
  <c r="C316" i="2"/>
  <c r="J316" i="2" s="1"/>
  <c r="E316" i="2" s="1"/>
  <c r="C310" i="2"/>
  <c r="J310" i="2" s="1"/>
  <c r="E310" i="2" s="1"/>
  <c r="C304" i="2"/>
  <c r="J304" i="2" s="1"/>
  <c r="E304" i="2" s="1"/>
  <c r="C298" i="2"/>
  <c r="J298" i="2" s="1"/>
  <c r="E298" i="2" s="1"/>
  <c r="C292" i="2"/>
  <c r="J292" i="2" s="1"/>
  <c r="E292" i="2" s="1"/>
  <c r="C286" i="2"/>
  <c r="J286" i="2" s="1"/>
  <c r="E286" i="2" s="1"/>
  <c r="C280" i="2"/>
  <c r="J280" i="2" s="1"/>
  <c r="E280" i="2" s="1"/>
  <c r="C274" i="2"/>
  <c r="J274" i="2" s="1"/>
  <c r="E274" i="2" s="1"/>
  <c r="C268" i="2"/>
  <c r="J268" i="2" s="1"/>
  <c r="E268" i="2" s="1"/>
  <c r="C262" i="2"/>
  <c r="J262" i="2" s="1"/>
  <c r="E262" i="2" s="1"/>
  <c r="C256" i="2"/>
  <c r="J256" i="2" s="1"/>
  <c r="E256" i="2" s="1"/>
  <c r="C250" i="2"/>
  <c r="J250" i="2" s="1"/>
  <c r="E250" i="2" s="1"/>
  <c r="C244" i="2"/>
  <c r="J244" i="2" s="1"/>
  <c r="E244" i="2" s="1"/>
  <c r="C238" i="2"/>
  <c r="J238" i="2" s="1"/>
  <c r="E238" i="2" s="1"/>
  <c r="C232" i="2"/>
  <c r="J232" i="2" s="1"/>
  <c r="E232" i="2" s="1"/>
  <c r="C226" i="2"/>
  <c r="J226" i="2" s="1"/>
  <c r="E226" i="2" s="1"/>
  <c r="C220" i="2"/>
  <c r="J220" i="2" s="1"/>
  <c r="E220" i="2" s="1"/>
  <c r="C214" i="2"/>
  <c r="J214" i="2" s="1"/>
  <c r="E214" i="2" s="1"/>
  <c r="C208" i="2"/>
  <c r="J208" i="2" s="1"/>
  <c r="E208" i="2" s="1"/>
  <c r="C202" i="2"/>
  <c r="J202" i="2" s="1"/>
  <c r="E202" i="2" s="1"/>
  <c r="C196" i="2"/>
  <c r="J196" i="2" s="1"/>
  <c r="E196" i="2" s="1"/>
  <c r="C190" i="2"/>
  <c r="J190" i="2" s="1"/>
  <c r="E190" i="2" s="1"/>
  <c r="C184" i="2"/>
  <c r="J184" i="2" s="1"/>
  <c r="E184" i="2" s="1"/>
  <c r="C178" i="2"/>
  <c r="J178" i="2" s="1"/>
  <c r="E178" i="2" s="1"/>
  <c r="C172" i="2"/>
  <c r="J172" i="2" s="1"/>
  <c r="E172" i="2" s="1"/>
  <c r="C166" i="2"/>
  <c r="J166" i="2" s="1"/>
  <c r="E166" i="2" s="1"/>
  <c r="C160" i="2"/>
  <c r="J160" i="2" s="1"/>
  <c r="E160" i="2" s="1"/>
  <c r="C154" i="2"/>
  <c r="J154" i="2" s="1"/>
  <c r="E154" i="2" s="1"/>
  <c r="C148" i="2"/>
  <c r="J148" i="2" s="1"/>
  <c r="E148" i="2" s="1"/>
  <c r="C142" i="2"/>
  <c r="J142" i="2" s="1"/>
  <c r="E142" i="2" s="1"/>
  <c r="C136" i="2"/>
  <c r="J136" i="2" s="1"/>
  <c r="E136" i="2" s="1"/>
  <c r="C130" i="2"/>
  <c r="J130" i="2" s="1"/>
  <c r="E130" i="2" s="1"/>
  <c r="C124" i="2"/>
  <c r="J124" i="2" s="1"/>
  <c r="E124" i="2" s="1"/>
  <c r="C118" i="2"/>
  <c r="J118" i="2" s="1"/>
  <c r="E118" i="2" s="1"/>
  <c r="C112" i="2"/>
  <c r="J112" i="2" s="1"/>
  <c r="E112" i="2" s="1"/>
  <c r="C106" i="2"/>
  <c r="J106" i="2" s="1"/>
  <c r="E106" i="2" s="1"/>
  <c r="C100" i="2"/>
  <c r="J100" i="2" s="1"/>
  <c r="E100" i="2" s="1"/>
  <c r="C94" i="2"/>
  <c r="J94" i="2" s="1"/>
  <c r="E94" i="2" s="1"/>
  <c r="C88" i="2"/>
  <c r="J88" i="2" s="1"/>
  <c r="E88" i="2" s="1"/>
  <c r="C82" i="2"/>
  <c r="J82" i="2" s="1"/>
  <c r="E82" i="2" s="1"/>
  <c r="C76" i="2"/>
  <c r="J76" i="2" s="1"/>
  <c r="E76" i="2" s="1"/>
  <c r="C70" i="2"/>
  <c r="J70" i="2" s="1"/>
  <c r="E70" i="2" s="1"/>
  <c r="C64" i="2"/>
  <c r="J64" i="2" s="1"/>
  <c r="E64" i="2" s="1"/>
  <c r="C58" i="2"/>
  <c r="J58" i="2" s="1"/>
  <c r="E58" i="2" s="1"/>
  <c r="C52" i="2"/>
  <c r="J52" i="2" s="1"/>
  <c r="E52" i="2" s="1"/>
  <c r="C46" i="2"/>
  <c r="J46" i="2" s="1"/>
  <c r="E46" i="2" s="1"/>
  <c r="C40" i="2"/>
  <c r="J40" i="2" s="1"/>
  <c r="E40" i="2" s="1"/>
  <c r="C34" i="2"/>
  <c r="J34" i="2" s="1"/>
  <c r="E34" i="2" s="1"/>
  <c r="C28" i="2"/>
  <c r="J28" i="2" s="1"/>
  <c r="E28" i="2" s="1"/>
  <c r="C22" i="2"/>
  <c r="J22" i="2" s="1"/>
  <c r="E22" i="2" s="1"/>
  <c r="C16" i="2"/>
  <c r="J16" i="2" s="1"/>
  <c r="E16" i="2" s="1"/>
  <c r="C10" i="2"/>
  <c r="J10" i="2" s="1"/>
  <c r="E10" i="2" s="1"/>
  <c r="C4" i="2"/>
  <c r="J4" i="2" s="1"/>
  <c r="E4" i="2" s="1"/>
  <c r="C556" i="2"/>
  <c r="J556" i="2" s="1"/>
  <c r="E556" i="2" s="1"/>
  <c r="C532" i="2"/>
  <c r="J532" i="2" s="1"/>
  <c r="E532" i="2" s="1"/>
  <c r="C544" i="2"/>
  <c r="J544" i="2" s="1"/>
  <c r="E544" i="2" s="1"/>
  <c r="C520" i="2"/>
  <c r="J520" i="2" s="1"/>
  <c r="E520" i="2" s="1"/>
  <c r="C508" i="2"/>
  <c r="J508" i="2" s="1"/>
  <c r="E508" i="2" s="1"/>
  <c r="C502" i="2"/>
  <c r="J502" i="2" s="1"/>
  <c r="E502" i="2" s="1"/>
  <c r="C489" i="2"/>
  <c r="J489" i="2" s="1"/>
  <c r="E489" i="2" s="1"/>
  <c r="C483" i="2"/>
  <c r="J483" i="2" s="1"/>
  <c r="E483" i="2" s="1"/>
  <c r="C477" i="2"/>
  <c r="J477" i="2" s="1"/>
  <c r="E477" i="2" s="1"/>
  <c r="C471" i="2"/>
  <c r="J471" i="2" s="1"/>
  <c r="E471" i="2" s="1"/>
  <c r="C465" i="2"/>
  <c r="J465" i="2" s="1"/>
  <c r="E465" i="2" s="1"/>
  <c r="C459" i="2"/>
  <c r="J459" i="2" s="1"/>
  <c r="E459" i="2" s="1"/>
  <c r="C453" i="2"/>
  <c r="J453" i="2" s="1"/>
  <c r="E453" i="2" s="1"/>
  <c r="C447" i="2"/>
  <c r="J447" i="2" s="1"/>
  <c r="E447" i="2" s="1"/>
  <c r="C441" i="2"/>
  <c r="J441" i="2" s="1"/>
  <c r="E441" i="2" s="1"/>
  <c r="C435" i="2"/>
  <c r="J435" i="2" s="1"/>
  <c r="E435" i="2" s="1"/>
  <c r="C429" i="2"/>
  <c r="J429" i="2" s="1"/>
  <c r="E429" i="2" s="1"/>
  <c r="C423" i="2"/>
  <c r="J423" i="2" s="1"/>
  <c r="E423" i="2" s="1"/>
  <c r="C417" i="2"/>
  <c r="J417" i="2" s="1"/>
  <c r="E417" i="2" s="1"/>
  <c r="C411" i="2"/>
  <c r="J411" i="2" s="1"/>
  <c r="E411" i="2" s="1"/>
  <c r="C405" i="2"/>
  <c r="J405" i="2" s="1"/>
  <c r="E405" i="2" s="1"/>
  <c r="C399" i="2"/>
  <c r="J399" i="2" s="1"/>
  <c r="E399" i="2" s="1"/>
  <c r="C393" i="2"/>
  <c r="J393" i="2" s="1"/>
  <c r="E393" i="2" s="1"/>
  <c r="C387" i="2"/>
  <c r="J387" i="2" s="1"/>
  <c r="E387" i="2" s="1"/>
  <c r="C381" i="2"/>
  <c r="J381" i="2" s="1"/>
  <c r="E381" i="2" s="1"/>
  <c r="C375" i="2"/>
  <c r="J375" i="2" s="1"/>
  <c r="E375" i="2" s="1"/>
  <c r="C369" i="2"/>
  <c r="J369" i="2" s="1"/>
  <c r="E369" i="2" s="1"/>
  <c r="C363" i="2"/>
  <c r="J363" i="2" s="1"/>
  <c r="E363" i="2" s="1"/>
  <c r="C357" i="2"/>
  <c r="J357" i="2" s="1"/>
  <c r="E357" i="2" s="1"/>
  <c r="C351" i="2"/>
  <c r="J351" i="2" s="1"/>
  <c r="E351" i="2" s="1"/>
  <c r="C345" i="2"/>
  <c r="J345" i="2" s="1"/>
  <c r="E345" i="2" s="1"/>
  <c r="C339" i="2"/>
  <c r="J339" i="2" s="1"/>
  <c r="E339" i="2" s="1"/>
  <c r="C333" i="2"/>
  <c r="J333" i="2" s="1"/>
  <c r="E333" i="2" s="1"/>
  <c r="C327" i="2"/>
  <c r="J327" i="2" s="1"/>
  <c r="E327" i="2" s="1"/>
  <c r="C321" i="2"/>
  <c r="J321" i="2" s="1"/>
  <c r="E321" i="2" s="1"/>
  <c r="C315" i="2"/>
  <c r="J315" i="2" s="1"/>
  <c r="E315" i="2" s="1"/>
  <c r="C309" i="2"/>
  <c r="J309" i="2" s="1"/>
  <c r="E309" i="2" s="1"/>
  <c r="C303" i="2"/>
  <c r="J303" i="2" s="1"/>
  <c r="E303" i="2" s="1"/>
  <c r="C297" i="2"/>
  <c r="J297" i="2" s="1"/>
  <c r="E297" i="2" s="1"/>
  <c r="C291" i="2"/>
  <c r="J291" i="2" s="1"/>
  <c r="E291" i="2" s="1"/>
  <c r="C285" i="2"/>
  <c r="J285" i="2" s="1"/>
  <c r="E285" i="2" s="1"/>
  <c r="C279" i="2"/>
  <c r="J279" i="2" s="1"/>
  <c r="E279" i="2" s="1"/>
  <c r="C273" i="2"/>
  <c r="J273" i="2" s="1"/>
  <c r="E273" i="2" s="1"/>
  <c r="C267" i="2"/>
  <c r="J267" i="2" s="1"/>
  <c r="E267" i="2" s="1"/>
  <c r="C261" i="2"/>
  <c r="J261" i="2" s="1"/>
  <c r="E261" i="2" s="1"/>
  <c r="C255" i="2"/>
  <c r="J255" i="2" s="1"/>
  <c r="E255" i="2" s="1"/>
  <c r="C249" i="2"/>
  <c r="J249" i="2" s="1"/>
  <c r="E249" i="2" s="1"/>
  <c r="C243" i="2"/>
  <c r="J243" i="2" s="1"/>
  <c r="E243" i="2" s="1"/>
  <c r="C237" i="2"/>
  <c r="J237" i="2" s="1"/>
  <c r="E237" i="2" s="1"/>
  <c r="C231" i="2"/>
  <c r="J231" i="2" s="1"/>
  <c r="E231" i="2" s="1"/>
  <c r="C225" i="2"/>
  <c r="J225" i="2" s="1"/>
  <c r="E225" i="2" s="1"/>
  <c r="C219" i="2"/>
  <c r="J219" i="2" s="1"/>
  <c r="E219" i="2" s="1"/>
  <c r="C213" i="2"/>
  <c r="J213" i="2" s="1"/>
  <c r="E213" i="2" s="1"/>
  <c r="C207" i="2"/>
  <c r="J207" i="2" s="1"/>
  <c r="E207" i="2" s="1"/>
  <c r="C201" i="2"/>
  <c r="J201" i="2" s="1"/>
  <c r="E201" i="2" s="1"/>
  <c r="C195" i="2"/>
  <c r="J195" i="2" s="1"/>
  <c r="E195" i="2" s="1"/>
  <c r="C189" i="2"/>
  <c r="J189" i="2" s="1"/>
  <c r="E189" i="2" s="1"/>
  <c r="C183" i="2"/>
  <c r="J183" i="2" s="1"/>
  <c r="E183" i="2" s="1"/>
  <c r="C177" i="2"/>
  <c r="J177" i="2" s="1"/>
  <c r="E177" i="2" s="1"/>
  <c r="C171" i="2"/>
  <c r="J171" i="2" s="1"/>
  <c r="E171" i="2" s="1"/>
  <c r="C165" i="2"/>
  <c r="J165" i="2" s="1"/>
  <c r="E165" i="2" s="1"/>
  <c r="C159" i="2"/>
  <c r="J159" i="2" s="1"/>
  <c r="E159" i="2" s="1"/>
  <c r="C153" i="2"/>
  <c r="J153" i="2" s="1"/>
  <c r="E153" i="2" s="1"/>
  <c r="C147" i="2"/>
  <c r="J147" i="2" s="1"/>
  <c r="E147" i="2" s="1"/>
  <c r="C141" i="2"/>
  <c r="J141" i="2" s="1"/>
  <c r="E141" i="2" s="1"/>
  <c r="C135" i="2"/>
  <c r="J135" i="2" s="1"/>
  <c r="E135" i="2" s="1"/>
  <c r="C129" i="2"/>
  <c r="J129" i="2" s="1"/>
  <c r="E129" i="2" s="1"/>
  <c r="C123" i="2"/>
  <c r="J123" i="2" s="1"/>
  <c r="E123" i="2" s="1"/>
  <c r="C117" i="2"/>
  <c r="J117" i="2" s="1"/>
  <c r="E117" i="2" s="1"/>
  <c r="C111" i="2"/>
  <c r="J111" i="2" s="1"/>
  <c r="E111" i="2" s="1"/>
  <c r="C105" i="2"/>
  <c r="J105" i="2" s="1"/>
  <c r="E105" i="2" s="1"/>
  <c r="C99" i="2"/>
  <c r="J99" i="2" s="1"/>
  <c r="E99" i="2" s="1"/>
  <c r="C93" i="2"/>
  <c r="J93" i="2" s="1"/>
  <c r="E93" i="2" s="1"/>
  <c r="C87" i="2"/>
  <c r="J87" i="2" s="1"/>
  <c r="E87" i="2" s="1"/>
  <c r="C81" i="2"/>
  <c r="J81" i="2" s="1"/>
  <c r="E81" i="2" s="1"/>
  <c r="C75" i="2"/>
  <c r="J75" i="2" s="1"/>
  <c r="E75" i="2" s="1"/>
  <c r="C69" i="2"/>
  <c r="J69" i="2" s="1"/>
  <c r="E69" i="2" s="1"/>
  <c r="C63" i="2"/>
  <c r="J63" i="2" s="1"/>
  <c r="E63" i="2" s="1"/>
  <c r="C57" i="2"/>
  <c r="J57" i="2" s="1"/>
  <c r="E57" i="2" s="1"/>
  <c r="C51" i="2"/>
  <c r="J51" i="2" s="1"/>
  <c r="E51" i="2" s="1"/>
  <c r="C45" i="2"/>
  <c r="J45" i="2" s="1"/>
  <c r="E45" i="2" s="1"/>
  <c r="C39" i="2"/>
  <c r="J39" i="2" s="1"/>
  <c r="E39" i="2" s="1"/>
  <c r="C33" i="2"/>
  <c r="J33" i="2" s="1"/>
  <c r="E33" i="2" s="1"/>
  <c r="C27" i="2"/>
  <c r="J27" i="2" s="1"/>
  <c r="E27" i="2" s="1"/>
  <c r="C21" i="2"/>
  <c r="J21" i="2" s="1"/>
  <c r="E21" i="2" s="1"/>
  <c r="C15" i="2"/>
  <c r="J15" i="2" s="1"/>
  <c r="E15" i="2" s="1"/>
  <c r="C9" i="2"/>
  <c r="J9" i="2" s="1"/>
  <c r="E9" i="2" s="1"/>
  <c r="U96" i="3" l="1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A633" i="4"/>
  <c r="B633" i="4"/>
  <c r="C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C639" i="4"/>
  <c r="A640" i="4"/>
  <c r="B640" i="4"/>
  <c r="A641" i="4"/>
  <c r="B641" i="4"/>
  <c r="A642" i="4"/>
  <c r="B642" i="4"/>
  <c r="C642" i="4"/>
  <c r="A643" i="4"/>
  <c r="C643" i="4" s="1"/>
  <c r="B643" i="4"/>
  <c r="A644" i="4"/>
  <c r="B644" i="4"/>
  <c r="A645" i="4"/>
  <c r="B645" i="4"/>
  <c r="C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C651" i="4"/>
  <c r="A652" i="4"/>
  <c r="B652" i="4"/>
  <c r="A653" i="4"/>
  <c r="B653" i="4"/>
  <c r="A654" i="4"/>
  <c r="B654" i="4"/>
  <c r="C654" i="4"/>
  <c r="A655" i="4"/>
  <c r="C655" i="4" s="1"/>
  <c r="B655" i="4"/>
  <c r="A656" i="4"/>
  <c r="B656" i="4"/>
  <c r="A657" i="4"/>
  <c r="B657" i="4"/>
  <c r="C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C663" i="4"/>
  <c r="A664" i="4"/>
  <c r="B664" i="4"/>
  <c r="A665" i="4"/>
  <c r="B665" i="4"/>
  <c r="A666" i="4"/>
  <c r="B666" i="4"/>
  <c r="C666" i="4"/>
  <c r="A667" i="4"/>
  <c r="C667" i="4" s="1"/>
  <c r="B667" i="4"/>
  <c r="A668" i="4"/>
  <c r="B668" i="4"/>
  <c r="A669" i="4"/>
  <c r="B669" i="4"/>
  <c r="C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C675" i="4"/>
  <c r="A676" i="4"/>
  <c r="B676" i="4"/>
  <c r="A677" i="4"/>
  <c r="B677" i="4"/>
  <c r="A678" i="4"/>
  <c r="B678" i="4"/>
  <c r="C678" i="4"/>
  <c r="A679" i="4"/>
  <c r="C679" i="4" s="1"/>
  <c r="B679" i="4"/>
  <c r="A680" i="4"/>
  <c r="B680" i="4"/>
  <c r="A681" i="4"/>
  <c r="B681" i="4"/>
  <c r="C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C687" i="4"/>
  <c r="A688" i="4"/>
  <c r="B688" i="4"/>
  <c r="A689" i="4"/>
  <c r="B689" i="4"/>
  <c r="A690" i="4"/>
  <c r="B690" i="4"/>
  <c r="C690" i="4"/>
  <c r="A691" i="4"/>
  <c r="C691" i="4" s="1"/>
  <c r="B691" i="4"/>
  <c r="A692" i="4"/>
  <c r="B692" i="4"/>
  <c r="A693" i="4"/>
  <c r="B693" i="4"/>
  <c r="C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C699" i="4"/>
  <c r="A700" i="4"/>
  <c r="B700" i="4"/>
  <c r="A701" i="4"/>
  <c r="B701" i="4"/>
  <c r="A702" i="4"/>
  <c r="B702" i="4"/>
  <c r="C702" i="4"/>
  <c r="A703" i="4"/>
  <c r="C703" i="4" s="1"/>
  <c r="B703" i="4"/>
  <c r="A704" i="4"/>
  <c r="B704" i="4"/>
  <c r="A705" i="4"/>
  <c r="B705" i="4"/>
  <c r="C705" i="4"/>
  <c r="A706" i="4"/>
  <c r="B706" i="4"/>
  <c r="C151" i="4"/>
  <c r="D151" i="4" s="1"/>
  <c r="E151" i="4" s="1"/>
  <c r="B152" i="4"/>
  <c r="C152" i="4"/>
  <c r="D152" i="4" s="1"/>
  <c r="E152" i="4" s="1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D2" i="4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U97" i="3" l="1"/>
  <c r="H2" i="4"/>
  <c r="C635" i="4"/>
  <c r="C634" i="4"/>
  <c r="C683" i="4"/>
  <c r="C682" i="4"/>
  <c r="C680" i="4"/>
  <c r="C647" i="4"/>
  <c r="C646" i="4"/>
  <c r="C695" i="4"/>
  <c r="C694" i="4"/>
  <c r="C692" i="4"/>
  <c r="C659" i="4"/>
  <c r="C658" i="4"/>
  <c r="C644" i="4"/>
  <c r="C697" i="4"/>
  <c r="C685" i="4"/>
  <c r="C673" i="4"/>
  <c r="C661" i="4"/>
  <c r="C649" i="4"/>
  <c r="C637" i="4"/>
  <c r="C706" i="4"/>
  <c r="C704" i="4"/>
  <c r="C671" i="4"/>
  <c r="C670" i="4"/>
  <c r="C668" i="4"/>
  <c r="C656" i="4"/>
  <c r="C701" i="4"/>
  <c r="C700" i="4"/>
  <c r="C698" i="4"/>
  <c r="C696" i="4"/>
  <c r="C689" i="4"/>
  <c r="C688" i="4"/>
  <c r="C686" i="4"/>
  <c r="C684" i="4"/>
  <c r="C677" i="4"/>
  <c r="C676" i="4"/>
  <c r="C674" i="4"/>
  <c r="C672" i="4"/>
  <c r="C665" i="4"/>
  <c r="C664" i="4"/>
  <c r="C662" i="4"/>
  <c r="C660" i="4"/>
  <c r="C653" i="4"/>
  <c r="C652" i="4"/>
  <c r="C650" i="4"/>
  <c r="C648" i="4"/>
  <c r="C641" i="4"/>
  <c r="C640" i="4"/>
  <c r="C638" i="4"/>
  <c r="C636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2" i="4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87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2" i="5"/>
  <c r="U98" i="3" l="1"/>
  <c r="I2" i="4"/>
  <c r="A2" i="3"/>
  <c r="B1" i="5"/>
  <c r="A1" i="5"/>
  <c r="U99" i="3" l="1"/>
  <c r="D2" i="3"/>
  <c r="E2" i="3" s="1"/>
  <c r="B1" i="4"/>
  <c r="F2" i="3" l="1"/>
  <c r="G2" i="3" s="1"/>
  <c r="I2" i="3" s="1"/>
  <c r="U100" i="3"/>
  <c r="A1" i="3"/>
  <c r="R3" i="1"/>
  <c r="N2" i="3" l="1"/>
  <c r="Q2" i="3" s="1"/>
  <c r="T2" i="3" s="1"/>
  <c r="K2" i="3"/>
  <c r="U101" i="3"/>
  <c r="R5" i="1"/>
  <c r="B1" i="2"/>
  <c r="A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2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2" i="1"/>
  <c r="R2" i="3" l="1"/>
  <c r="U102" i="3"/>
  <c r="A906" i="3"/>
  <c r="D546" i="2"/>
  <c r="F546" i="2" s="1"/>
  <c r="A894" i="3"/>
  <c r="A882" i="3"/>
  <c r="A870" i="3"/>
  <c r="A858" i="3"/>
  <c r="A846" i="3"/>
  <c r="A834" i="3"/>
  <c r="A822" i="3"/>
  <c r="A810" i="3"/>
  <c r="A798" i="3"/>
  <c r="A786" i="3"/>
  <c r="A774" i="3"/>
  <c r="A762" i="3"/>
  <c r="A750" i="3"/>
  <c r="A738" i="3"/>
  <c r="A726" i="3"/>
  <c r="D366" i="2"/>
  <c r="F366" i="2" s="1"/>
  <c r="A714" i="3"/>
  <c r="A702" i="3"/>
  <c r="A690" i="3"/>
  <c r="A678" i="3"/>
  <c r="A666" i="3"/>
  <c r="A654" i="3"/>
  <c r="D294" i="2"/>
  <c r="F294" i="2" s="1"/>
  <c r="A642" i="3"/>
  <c r="A630" i="3"/>
  <c r="A618" i="3"/>
  <c r="D258" i="2"/>
  <c r="F258" i="2" s="1"/>
  <c r="A606" i="3"/>
  <c r="A594" i="3"/>
  <c r="A582" i="3"/>
  <c r="A570" i="3"/>
  <c r="A558" i="3"/>
  <c r="A546" i="3"/>
  <c r="D186" i="2"/>
  <c r="F186" i="2" s="1"/>
  <c r="A534" i="3"/>
  <c r="A522" i="3"/>
  <c r="A510" i="3"/>
  <c r="D150" i="2"/>
  <c r="F150" i="2" s="1"/>
  <c r="A498" i="3"/>
  <c r="A486" i="3"/>
  <c r="A474" i="3"/>
  <c r="D114" i="2"/>
  <c r="F114" i="2" s="1"/>
  <c r="A462" i="3"/>
  <c r="A450" i="3"/>
  <c r="A438" i="3"/>
  <c r="D78" i="2"/>
  <c r="F78" i="2" s="1"/>
  <c r="A426" i="3"/>
  <c r="A414" i="3"/>
  <c r="A402" i="3"/>
  <c r="D42" i="2"/>
  <c r="F42" i="2" s="1"/>
  <c r="A390" i="3"/>
  <c r="A378" i="3"/>
  <c r="A366" i="3"/>
  <c r="D6" i="2"/>
  <c r="F6" i="2" s="1"/>
  <c r="A354" i="3"/>
  <c r="A342" i="3"/>
  <c r="A330" i="3"/>
  <c r="A318" i="3"/>
  <c r="A306" i="3"/>
  <c r="A294" i="3"/>
  <c r="A282" i="3"/>
  <c r="A270" i="3"/>
  <c r="A258" i="3"/>
  <c r="A246" i="3"/>
  <c r="A234" i="3"/>
  <c r="A222" i="3"/>
  <c r="A210" i="3"/>
  <c r="A198" i="3"/>
  <c r="A186" i="3"/>
  <c r="A174" i="3"/>
  <c r="A162" i="3"/>
  <c r="A150" i="3"/>
  <c r="A138" i="3"/>
  <c r="A126" i="3"/>
  <c r="A114" i="3"/>
  <c r="A102" i="3"/>
  <c r="A90" i="3"/>
  <c r="A78" i="3"/>
  <c r="A66" i="3"/>
  <c r="A54" i="3"/>
  <c r="A42" i="3"/>
  <c r="A30" i="3"/>
  <c r="A18" i="3"/>
  <c r="A6" i="3"/>
  <c r="D557" i="2"/>
  <c r="F557" i="2" s="1"/>
  <c r="A905" i="3"/>
  <c r="A893" i="3"/>
  <c r="A881" i="3"/>
  <c r="A869" i="3"/>
  <c r="A857" i="3"/>
  <c r="A845" i="3"/>
  <c r="D485" i="2"/>
  <c r="F485" i="2" s="1"/>
  <c r="A833" i="3"/>
  <c r="A821" i="3"/>
  <c r="A809" i="3"/>
  <c r="D449" i="2"/>
  <c r="F449" i="2" s="1"/>
  <c r="A797" i="3"/>
  <c r="A785" i="3"/>
  <c r="A773" i="3"/>
  <c r="D413" i="2"/>
  <c r="F413" i="2" s="1"/>
  <c r="A761" i="3"/>
  <c r="A749" i="3"/>
  <c r="A737" i="3"/>
  <c r="D377" i="2"/>
  <c r="F377" i="2" s="1"/>
  <c r="A725" i="3"/>
  <c r="A713" i="3"/>
  <c r="A701" i="3"/>
  <c r="D341" i="2"/>
  <c r="F341" i="2" s="1"/>
  <c r="A689" i="3"/>
  <c r="A677" i="3"/>
  <c r="A665" i="3"/>
  <c r="D305" i="2"/>
  <c r="F305" i="2" s="1"/>
  <c r="A653" i="3"/>
  <c r="A641" i="3"/>
  <c r="A629" i="3"/>
  <c r="D269" i="2"/>
  <c r="F269" i="2" s="1"/>
  <c r="A617" i="3"/>
  <c r="A605" i="3"/>
  <c r="A593" i="3"/>
  <c r="D233" i="2"/>
  <c r="F233" i="2" s="1"/>
  <c r="A581" i="3"/>
  <c r="A569" i="3"/>
  <c r="A557" i="3"/>
  <c r="D197" i="2"/>
  <c r="F197" i="2" s="1"/>
  <c r="A545" i="3"/>
  <c r="A533" i="3"/>
  <c r="A521" i="3"/>
  <c r="D161" i="2"/>
  <c r="F161" i="2" s="1"/>
  <c r="A509" i="3"/>
  <c r="A497" i="3"/>
  <c r="A485" i="3"/>
  <c r="D125" i="2"/>
  <c r="F125" i="2" s="1"/>
  <c r="A473" i="3"/>
  <c r="A461" i="3"/>
  <c r="A449" i="3"/>
  <c r="D89" i="2"/>
  <c r="F89" i="2" s="1"/>
  <c r="A437" i="3"/>
  <c r="A425" i="3"/>
  <c r="A413" i="3"/>
  <c r="A401" i="3"/>
  <c r="A389" i="3"/>
  <c r="A377" i="3"/>
  <c r="D17" i="2"/>
  <c r="F17" i="2" s="1"/>
  <c r="A365" i="3"/>
  <c r="A353" i="3"/>
  <c r="A341" i="3"/>
  <c r="A329" i="3"/>
  <c r="A317" i="3"/>
  <c r="A305" i="3"/>
  <c r="A293" i="3"/>
  <c r="A281" i="3"/>
  <c r="A269" i="3"/>
  <c r="A257" i="3"/>
  <c r="A245" i="3"/>
  <c r="A233" i="3"/>
  <c r="A221" i="3"/>
  <c r="A209" i="3"/>
  <c r="A197" i="3"/>
  <c r="A185" i="3"/>
  <c r="A173" i="3"/>
  <c r="A161" i="3"/>
  <c r="A149" i="3"/>
  <c r="A137" i="3"/>
  <c r="A125" i="3"/>
  <c r="A113" i="3"/>
  <c r="A101" i="3"/>
  <c r="A89" i="3"/>
  <c r="A77" i="3"/>
  <c r="A65" i="3"/>
  <c r="A53" i="3"/>
  <c r="A41" i="3"/>
  <c r="A29" i="3"/>
  <c r="A17" i="3"/>
  <c r="A5" i="3"/>
  <c r="A904" i="3"/>
  <c r="A892" i="3"/>
  <c r="A880" i="3"/>
  <c r="A868" i="3"/>
  <c r="A856" i="3"/>
  <c r="A844" i="3"/>
  <c r="A832" i="3"/>
  <c r="A820" i="3"/>
  <c r="A808" i="3"/>
  <c r="A796" i="3"/>
  <c r="A784" i="3"/>
  <c r="A772" i="3"/>
  <c r="A760" i="3"/>
  <c r="A748" i="3"/>
  <c r="A736" i="3"/>
  <c r="A724" i="3"/>
  <c r="A712" i="3"/>
  <c r="A700" i="3"/>
  <c r="A688" i="3"/>
  <c r="A676" i="3"/>
  <c r="A664" i="3"/>
  <c r="A652" i="3"/>
  <c r="A640" i="3"/>
  <c r="A628" i="3"/>
  <c r="A616" i="3"/>
  <c r="A604" i="3"/>
  <c r="A592" i="3"/>
  <c r="A580" i="3"/>
  <c r="A568" i="3"/>
  <c r="A556" i="3"/>
  <c r="A544" i="3"/>
  <c r="A532" i="3"/>
  <c r="A520" i="3"/>
  <c r="A508" i="3"/>
  <c r="A496" i="3"/>
  <c r="A484" i="3"/>
  <c r="A472" i="3"/>
  <c r="A460" i="3"/>
  <c r="A448" i="3"/>
  <c r="A436" i="3"/>
  <c r="A424" i="3"/>
  <c r="A412" i="3"/>
  <c r="A400" i="3"/>
  <c r="A388" i="3"/>
  <c r="A376" i="3"/>
  <c r="A364" i="3"/>
  <c r="A352" i="3"/>
  <c r="A340" i="3"/>
  <c r="A328" i="3"/>
  <c r="A316" i="3"/>
  <c r="A304" i="3"/>
  <c r="A292" i="3"/>
  <c r="A280" i="3"/>
  <c r="A268" i="3"/>
  <c r="A256" i="3"/>
  <c r="A244" i="3"/>
  <c r="A232" i="3"/>
  <c r="A220" i="3"/>
  <c r="A208" i="3"/>
  <c r="A196" i="3"/>
  <c r="A184" i="3"/>
  <c r="A172" i="3"/>
  <c r="A160" i="3"/>
  <c r="A148" i="3"/>
  <c r="A136" i="3"/>
  <c r="A124" i="3"/>
  <c r="A112" i="3"/>
  <c r="A100" i="3"/>
  <c r="A88" i="3"/>
  <c r="A76" i="3"/>
  <c r="A64" i="3"/>
  <c r="A52" i="3"/>
  <c r="A40" i="3"/>
  <c r="A28" i="3"/>
  <c r="A16" i="3"/>
  <c r="A4" i="3"/>
  <c r="D555" i="2"/>
  <c r="F555" i="2" s="1"/>
  <c r="A903" i="3"/>
  <c r="A891" i="3"/>
  <c r="D531" i="2"/>
  <c r="F531" i="2" s="1"/>
  <c r="A879" i="3"/>
  <c r="D519" i="2"/>
  <c r="F519" i="2" s="1"/>
  <c r="A867" i="3"/>
  <c r="A855" i="3"/>
  <c r="D495" i="2"/>
  <c r="F495" i="2" s="1"/>
  <c r="A843" i="3"/>
  <c r="D483" i="2"/>
  <c r="F483" i="2" s="1"/>
  <c r="A831" i="3"/>
  <c r="A819" i="3"/>
  <c r="D459" i="2"/>
  <c r="F459" i="2" s="1"/>
  <c r="A807" i="3"/>
  <c r="D447" i="2"/>
  <c r="F447" i="2" s="1"/>
  <c r="A795" i="3"/>
  <c r="A783" i="3"/>
  <c r="D423" i="2"/>
  <c r="F423" i="2" s="1"/>
  <c r="A771" i="3"/>
  <c r="D411" i="2"/>
  <c r="F411" i="2" s="1"/>
  <c r="A759" i="3"/>
  <c r="A747" i="3"/>
  <c r="D387" i="2"/>
  <c r="F387" i="2" s="1"/>
  <c r="A735" i="3"/>
  <c r="D375" i="2"/>
  <c r="F375" i="2" s="1"/>
  <c r="A723" i="3"/>
  <c r="A711" i="3"/>
  <c r="D351" i="2"/>
  <c r="F351" i="2" s="1"/>
  <c r="A699" i="3"/>
  <c r="D339" i="2"/>
  <c r="F339" i="2" s="1"/>
  <c r="A687" i="3"/>
  <c r="A675" i="3"/>
  <c r="A663" i="3"/>
  <c r="D303" i="2"/>
  <c r="F303" i="2" s="1"/>
  <c r="A651" i="3"/>
  <c r="A639" i="3"/>
  <c r="A627" i="3"/>
  <c r="A615" i="3"/>
  <c r="A603" i="3"/>
  <c r="D243" i="2"/>
  <c r="F243" i="2" s="1"/>
  <c r="A591" i="3"/>
  <c r="D231" i="2"/>
  <c r="F231" i="2" s="1"/>
  <c r="A579" i="3"/>
  <c r="A567" i="3"/>
  <c r="D207" i="2"/>
  <c r="F207" i="2" s="1"/>
  <c r="A555" i="3"/>
  <c r="D195" i="2"/>
  <c r="F195" i="2" s="1"/>
  <c r="A543" i="3"/>
  <c r="A531" i="3"/>
  <c r="D171" i="2"/>
  <c r="F171" i="2" s="1"/>
  <c r="A519" i="3"/>
  <c r="A507" i="3"/>
  <c r="A495" i="3"/>
  <c r="A483" i="3"/>
  <c r="D123" i="2"/>
  <c r="F123" i="2" s="1"/>
  <c r="A471" i="3"/>
  <c r="A459" i="3"/>
  <c r="A447" i="3"/>
  <c r="D87" i="2"/>
  <c r="F87" i="2" s="1"/>
  <c r="A435" i="3"/>
  <c r="A423" i="3"/>
  <c r="D63" i="2"/>
  <c r="F63" i="2" s="1"/>
  <c r="A411" i="3"/>
  <c r="A399" i="3"/>
  <c r="A387" i="3"/>
  <c r="D27" i="2"/>
  <c r="F27" i="2" s="1"/>
  <c r="A375" i="3"/>
  <c r="D15" i="2"/>
  <c r="F15" i="2" s="1"/>
  <c r="A363" i="3"/>
  <c r="A351" i="3"/>
  <c r="A339" i="3"/>
  <c r="A327" i="3"/>
  <c r="A315" i="3"/>
  <c r="A303" i="3"/>
  <c r="A291" i="3"/>
  <c r="A279" i="3"/>
  <c r="A267" i="3"/>
  <c r="A255" i="3"/>
  <c r="A243" i="3"/>
  <c r="A231" i="3"/>
  <c r="A219" i="3"/>
  <c r="A207" i="3"/>
  <c r="A195" i="3"/>
  <c r="A183" i="3"/>
  <c r="A171" i="3"/>
  <c r="A159" i="3"/>
  <c r="A147" i="3"/>
  <c r="A135" i="3"/>
  <c r="A123" i="3"/>
  <c r="A111" i="3"/>
  <c r="A99" i="3"/>
  <c r="A87" i="3"/>
  <c r="A75" i="3"/>
  <c r="A63" i="3"/>
  <c r="A51" i="3"/>
  <c r="A39" i="3"/>
  <c r="A27" i="3"/>
  <c r="A15" i="3"/>
  <c r="A3" i="3"/>
  <c r="A902" i="3"/>
  <c r="D542" i="2"/>
  <c r="F542" i="2" s="1"/>
  <c r="A890" i="3"/>
  <c r="A878" i="3"/>
  <c r="A866" i="3"/>
  <c r="D506" i="2"/>
  <c r="F506" i="2" s="1"/>
  <c r="A854" i="3"/>
  <c r="A842" i="3"/>
  <c r="A830" i="3"/>
  <c r="D470" i="2"/>
  <c r="F470" i="2" s="1"/>
  <c r="A818" i="3"/>
  <c r="A806" i="3"/>
  <c r="A794" i="3"/>
  <c r="D434" i="2"/>
  <c r="F434" i="2" s="1"/>
  <c r="A782" i="3"/>
  <c r="A770" i="3"/>
  <c r="A758" i="3"/>
  <c r="D398" i="2"/>
  <c r="F398" i="2" s="1"/>
  <c r="A746" i="3"/>
  <c r="A734" i="3"/>
  <c r="A722" i="3"/>
  <c r="D362" i="2"/>
  <c r="F362" i="2" s="1"/>
  <c r="A710" i="3"/>
  <c r="A698" i="3"/>
  <c r="A686" i="3"/>
  <c r="D326" i="2"/>
  <c r="F326" i="2" s="1"/>
  <c r="A674" i="3"/>
  <c r="A662" i="3"/>
  <c r="A650" i="3"/>
  <c r="D290" i="2"/>
  <c r="F290" i="2" s="1"/>
  <c r="A638" i="3"/>
  <c r="A626" i="3"/>
  <c r="A614" i="3"/>
  <c r="D254" i="2"/>
  <c r="F254" i="2" s="1"/>
  <c r="A602" i="3"/>
  <c r="A590" i="3"/>
  <c r="A578" i="3"/>
  <c r="D218" i="2"/>
  <c r="F218" i="2" s="1"/>
  <c r="A566" i="3"/>
  <c r="A554" i="3"/>
  <c r="A542" i="3"/>
  <c r="D182" i="2"/>
  <c r="F182" i="2" s="1"/>
  <c r="A530" i="3"/>
  <c r="A518" i="3"/>
  <c r="A506" i="3"/>
  <c r="D146" i="2"/>
  <c r="F146" i="2" s="1"/>
  <c r="A494" i="3"/>
  <c r="A482" i="3"/>
  <c r="A470" i="3"/>
  <c r="D110" i="2"/>
  <c r="F110" i="2" s="1"/>
  <c r="A458" i="3"/>
  <c r="A446" i="3"/>
  <c r="A434" i="3"/>
  <c r="D74" i="2"/>
  <c r="F74" i="2" s="1"/>
  <c r="A422" i="3"/>
  <c r="A410" i="3"/>
  <c r="A398" i="3"/>
  <c r="D38" i="2"/>
  <c r="F38" i="2" s="1"/>
  <c r="A386" i="3"/>
  <c r="A374" i="3"/>
  <c r="A362" i="3"/>
  <c r="D2" i="2"/>
  <c r="F2" i="2" s="1"/>
  <c r="A350" i="3"/>
  <c r="A338" i="3"/>
  <c r="A326" i="3"/>
  <c r="A314" i="3"/>
  <c r="A302" i="3"/>
  <c r="A290" i="3"/>
  <c r="A278" i="3"/>
  <c r="A266" i="3"/>
  <c r="A254" i="3"/>
  <c r="A242" i="3"/>
  <c r="A230" i="3"/>
  <c r="A218" i="3"/>
  <c r="A206" i="3"/>
  <c r="A194" i="3"/>
  <c r="A182" i="3"/>
  <c r="A170" i="3"/>
  <c r="A158" i="3"/>
  <c r="A146" i="3"/>
  <c r="A134" i="3"/>
  <c r="A122" i="3"/>
  <c r="A110" i="3"/>
  <c r="A98" i="3"/>
  <c r="A86" i="3"/>
  <c r="A74" i="3"/>
  <c r="A62" i="3"/>
  <c r="A50" i="3"/>
  <c r="A38" i="3"/>
  <c r="A26" i="3"/>
  <c r="A14" i="3"/>
  <c r="A901" i="3"/>
  <c r="A889" i="3"/>
  <c r="A877" i="3"/>
  <c r="A865" i="3"/>
  <c r="A853" i="3"/>
  <c r="A841" i="3"/>
  <c r="A829" i="3"/>
  <c r="A817" i="3"/>
  <c r="A805" i="3"/>
  <c r="A793" i="3"/>
  <c r="A781" i="3"/>
  <c r="A769" i="3"/>
  <c r="A757" i="3"/>
  <c r="A745" i="3"/>
  <c r="A733" i="3"/>
  <c r="A721" i="3"/>
  <c r="A709" i="3"/>
  <c r="A697" i="3"/>
  <c r="A685" i="3"/>
  <c r="A673" i="3"/>
  <c r="A661" i="3"/>
  <c r="A649" i="3"/>
  <c r="A637" i="3"/>
  <c r="A625" i="3"/>
  <c r="A613" i="3"/>
  <c r="A601" i="3"/>
  <c r="A589" i="3"/>
  <c r="A577" i="3"/>
  <c r="A565" i="3"/>
  <c r="A553" i="3"/>
  <c r="A541" i="3"/>
  <c r="A529" i="3"/>
  <c r="A517" i="3"/>
  <c r="A505" i="3"/>
  <c r="A493" i="3"/>
  <c r="A481" i="3"/>
  <c r="A469" i="3"/>
  <c r="A457" i="3"/>
  <c r="A445" i="3"/>
  <c r="A433" i="3"/>
  <c r="A421" i="3"/>
  <c r="A409" i="3"/>
  <c r="A397" i="3"/>
  <c r="A385" i="3"/>
  <c r="A373" i="3"/>
  <c r="A361" i="3"/>
  <c r="A349" i="3"/>
  <c r="A337" i="3"/>
  <c r="A325" i="3"/>
  <c r="A313" i="3"/>
  <c r="A301" i="3"/>
  <c r="A289" i="3"/>
  <c r="A277" i="3"/>
  <c r="A265" i="3"/>
  <c r="A253" i="3"/>
  <c r="A241" i="3"/>
  <c r="A229" i="3"/>
  <c r="A217" i="3"/>
  <c r="A205" i="3"/>
  <c r="A193" i="3"/>
  <c r="A181" i="3"/>
  <c r="A169" i="3"/>
  <c r="A157" i="3"/>
  <c r="A145" i="3"/>
  <c r="A133" i="3"/>
  <c r="A121" i="3"/>
  <c r="A109" i="3"/>
  <c r="A97" i="3"/>
  <c r="A85" i="3"/>
  <c r="A73" i="3"/>
  <c r="A61" i="3"/>
  <c r="A49" i="3"/>
  <c r="A37" i="3"/>
  <c r="A25" i="3"/>
  <c r="A13" i="3"/>
  <c r="D552" i="2"/>
  <c r="F552" i="2" s="1"/>
  <c r="A900" i="3"/>
  <c r="A888" i="3"/>
  <c r="A876" i="3"/>
  <c r="D516" i="2"/>
  <c r="F516" i="2" s="1"/>
  <c r="A864" i="3"/>
  <c r="A852" i="3"/>
  <c r="A840" i="3"/>
  <c r="D480" i="2"/>
  <c r="F480" i="2" s="1"/>
  <c r="A828" i="3"/>
  <c r="A816" i="3"/>
  <c r="A804" i="3"/>
  <c r="D444" i="2"/>
  <c r="F444" i="2" s="1"/>
  <c r="A792" i="3"/>
  <c r="A780" i="3"/>
  <c r="A768" i="3"/>
  <c r="A756" i="3"/>
  <c r="A744" i="3"/>
  <c r="D384" i="2"/>
  <c r="F384" i="2" s="1"/>
  <c r="A732" i="3"/>
  <c r="D372" i="2"/>
  <c r="F372" i="2" s="1"/>
  <c r="A720" i="3"/>
  <c r="A708" i="3"/>
  <c r="A696" i="3"/>
  <c r="D336" i="2"/>
  <c r="F336" i="2" s="1"/>
  <c r="A684" i="3"/>
  <c r="A672" i="3"/>
  <c r="A660" i="3"/>
  <c r="A648" i="3"/>
  <c r="A636" i="3"/>
  <c r="A624" i="3"/>
  <c r="D264" i="2"/>
  <c r="F264" i="2" s="1"/>
  <c r="A612" i="3"/>
  <c r="A600" i="3"/>
  <c r="A588" i="3"/>
  <c r="D228" i="2"/>
  <c r="F228" i="2" s="1"/>
  <c r="A576" i="3"/>
  <c r="A564" i="3"/>
  <c r="A552" i="3"/>
  <c r="D192" i="2"/>
  <c r="F192" i="2" s="1"/>
  <c r="A540" i="3"/>
  <c r="A528" i="3"/>
  <c r="D168" i="2"/>
  <c r="F168" i="2" s="1"/>
  <c r="A516" i="3"/>
  <c r="D156" i="2"/>
  <c r="F156" i="2" s="1"/>
  <c r="A504" i="3"/>
  <c r="A492" i="3"/>
  <c r="A480" i="3"/>
  <c r="D120" i="2"/>
  <c r="F120" i="2" s="1"/>
  <c r="A468" i="3"/>
  <c r="A456" i="3"/>
  <c r="D96" i="2"/>
  <c r="F96" i="2" s="1"/>
  <c r="A444" i="3"/>
  <c r="D84" i="2"/>
  <c r="F84" i="2" s="1"/>
  <c r="A432" i="3"/>
  <c r="A420" i="3"/>
  <c r="A408" i="3"/>
  <c r="D48" i="2"/>
  <c r="F48" i="2" s="1"/>
  <c r="A396" i="3"/>
  <c r="A384" i="3"/>
  <c r="D24" i="2"/>
  <c r="F24" i="2" s="1"/>
  <c r="A372" i="3"/>
  <c r="D12" i="2"/>
  <c r="F12" i="2" s="1"/>
  <c r="A360" i="3"/>
  <c r="A348" i="3"/>
  <c r="A336" i="3"/>
  <c r="A324" i="3"/>
  <c r="A312" i="3"/>
  <c r="A300" i="3"/>
  <c r="A288" i="3"/>
  <c r="A276" i="3"/>
  <c r="A264" i="3"/>
  <c r="A252" i="3"/>
  <c r="A240" i="3"/>
  <c r="A228" i="3"/>
  <c r="A216" i="3"/>
  <c r="A204" i="3"/>
  <c r="A192" i="3"/>
  <c r="A180" i="3"/>
  <c r="A168" i="3"/>
  <c r="A156" i="3"/>
  <c r="A144" i="3"/>
  <c r="A132" i="3"/>
  <c r="A120" i="3"/>
  <c r="A108" i="3"/>
  <c r="A96" i="3"/>
  <c r="A84" i="3"/>
  <c r="A72" i="3"/>
  <c r="A60" i="3"/>
  <c r="A48" i="3"/>
  <c r="A36" i="3"/>
  <c r="A24" i="3"/>
  <c r="A12" i="3"/>
  <c r="A899" i="3"/>
  <c r="A887" i="3"/>
  <c r="A875" i="3"/>
  <c r="A863" i="3"/>
  <c r="A851" i="3"/>
  <c r="A839" i="3"/>
  <c r="A827" i="3"/>
  <c r="A815" i="3"/>
  <c r="A803" i="3"/>
  <c r="A791" i="3"/>
  <c r="A779" i="3"/>
  <c r="A767" i="3"/>
  <c r="A755" i="3"/>
  <c r="A743" i="3"/>
  <c r="A731" i="3"/>
  <c r="A719" i="3"/>
  <c r="A707" i="3"/>
  <c r="A695" i="3"/>
  <c r="A683" i="3"/>
  <c r="A671" i="3"/>
  <c r="A659" i="3"/>
  <c r="A647" i="3"/>
  <c r="A635" i="3"/>
  <c r="A623" i="3"/>
  <c r="A611" i="3"/>
  <c r="A599" i="3"/>
  <c r="A587" i="3"/>
  <c r="A575" i="3"/>
  <c r="A563" i="3"/>
  <c r="A551" i="3"/>
  <c r="A539" i="3"/>
  <c r="A527" i="3"/>
  <c r="A515" i="3"/>
  <c r="A503" i="3"/>
  <c r="A491" i="3"/>
  <c r="A479" i="3"/>
  <c r="A467" i="3"/>
  <c r="A455" i="3"/>
  <c r="A443" i="3"/>
  <c r="A431" i="3"/>
  <c r="A419" i="3"/>
  <c r="A407" i="3"/>
  <c r="A395" i="3"/>
  <c r="A383" i="3"/>
  <c r="A371" i="3"/>
  <c r="A359" i="3"/>
  <c r="A347" i="3"/>
  <c r="A335" i="3"/>
  <c r="A323" i="3"/>
  <c r="A311" i="3"/>
  <c r="A299" i="3"/>
  <c r="A287" i="3"/>
  <c r="A275" i="3"/>
  <c r="A263" i="3"/>
  <c r="A251" i="3"/>
  <c r="A239" i="3"/>
  <c r="A227" i="3"/>
  <c r="A215" i="3"/>
  <c r="A203" i="3"/>
  <c r="A191" i="3"/>
  <c r="A179" i="3"/>
  <c r="A167" i="3"/>
  <c r="A155" i="3"/>
  <c r="A143" i="3"/>
  <c r="A131" i="3"/>
  <c r="A119" i="3"/>
  <c r="A107" i="3"/>
  <c r="A95" i="3"/>
  <c r="A83" i="3"/>
  <c r="A71" i="3"/>
  <c r="A59" i="3"/>
  <c r="A47" i="3"/>
  <c r="A35" i="3"/>
  <c r="A23" i="3"/>
  <c r="A11" i="3"/>
  <c r="S2" i="1"/>
  <c r="A910" i="3"/>
  <c r="D550" i="2"/>
  <c r="F550" i="2" s="1"/>
  <c r="A898" i="3"/>
  <c r="D538" i="2"/>
  <c r="F538" i="2" s="1"/>
  <c r="A886" i="3"/>
  <c r="A874" i="3"/>
  <c r="D514" i="2"/>
  <c r="F514" i="2" s="1"/>
  <c r="A862" i="3"/>
  <c r="D502" i="2"/>
  <c r="F502" i="2" s="1"/>
  <c r="A850" i="3"/>
  <c r="A838" i="3"/>
  <c r="D478" i="2"/>
  <c r="F478" i="2" s="1"/>
  <c r="A826" i="3"/>
  <c r="A814" i="3"/>
  <c r="A802" i="3"/>
  <c r="D442" i="2"/>
  <c r="F442" i="2" s="1"/>
  <c r="A790" i="3"/>
  <c r="D430" i="2"/>
  <c r="F430" i="2" s="1"/>
  <c r="A778" i="3"/>
  <c r="A766" i="3"/>
  <c r="D406" i="2"/>
  <c r="F406" i="2" s="1"/>
  <c r="A754" i="3"/>
  <c r="D394" i="2"/>
  <c r="F394" i="2" s="1"/>
  <c r="A742" i="3"/>
  <c r="A730" i="3"/>
  <c r="D370" i="2"/>
  <c r="F370" i="2" s="1"/>
  <c r="A718" i="3"/>
  <c r="D358" i="2"/>
  <c r="F358" i="2" s="1"/>
  <c r="A706" i="3"/>
  <c r="A694" i="3"/>
  <c r="D334" i="2"/>
  <c r="F334" i="2" s="1"/>
  <c r="A682" i="3"/>
  <c r="D322" i="2"/>
  <c r="F322" i="2" s="1"/>
  <c r="A670" i="3"/>
  <c r="A658" i="3"/>
  <c r="D298" i="2"/>
  <c r="F298" i="2" s="1"/>
  <c r="A646" i="3"/>
  <c r="D286" i="2"/>
  <c r="F286" i="2" s="1"/>
  <c r="A634" i="3"/>
  <c r="A622" i="3"/>
  <c r="D262" i="2"/>
  <c r="F262" i="2" s="1"/>
  <c r="A610" i="3"/>
  <c r="D250" i="2"/>
  <c r="F250" i="2" s="1"/>
  <c r="A598" i="3"/>
  <c r="A586" i="3"/>
  <c r="D226" i="2"/>
  <c r="F226" i="2" s="1"/>
  <c r="A574" i="3"/>
  <c r="D214" i="2"/>
  <c r="F214" i="2" s="1"/>
  <c r="A562" i="3"/>
  <c r="A550" i="3"/>
  <c r="D190" i="2"/>
  <c r="F190" i="2" s="1"/>
  <c r="A538" i="3"/>
  <c r="D178" i="2"/>
  <c r="F178" i="2" s="1"/>
  <c r="A526" i="3"/>
  <c r="A514" i="3"/>
  <c r="D154" i="2"/>
  <c r="F154" i="2" s="1"/>
  <c r="A502" i="3"/>
  <c r="D142" i="2"/>
  <c r="F142" i="2" s="1"/>
  <c r="A490" i="3"/>
  <c r="A478" i="3"/>
  <c r="D118" i="2"/>
  <c r="F118" i="2" s="1"/>
  <c r="A466" i="3"/>
  <c r="D106" i="2"/>
  <c r="F106" i="2" s="1"/>
  <c r="A454" i="3"/>
  <c r="A442" i="3"/>
  <c r="D82" i="2"/>
  <c r="F82" i="2" s="1"/>
  <c r="A430" i="3"/>
  <c r="D70" i="2"/>
  <c r="F70" i="2" s="1"/>
  <c r="A418" i="3"/>
  <c r="A406" i="3"/>
  <c r="D46" i="2"/>
  <c r="F46" i="2" s="1"/>
  <c r="A394" i="3"/>
  <c r="D34" i="2"/>
  <c r="F34" i="2" s="1"/>
  <c r="A382" i="3"/>
  <c r="A370" i="3"/>
  <c r="D10" i="2"/>
  <c r="F10" i="2" s="1"/>
  <c r="A358" i="3"/>
  <c r="A346" i="3"/>
  <c r="A334" i="3"/>
  <c r="A322" i="3"/>
  <c r="A310" i="3"/>
  <c r="A298" i="3"/>
  <c r="A286" i="3"/>
  <c r="A274" i="3"/>
  <c r="A262" i="3"/>
  <c r="A250" i="3"/>
  <c r="A238" i="3"/>
  <c r="A226" i="3"/>
  <c r="A214" i="3"/>
  <c r="A202" i="3"/>
  <c r="A190" i="3"/>
  <c r="A178" i="3"/>
  <c r="A166" i="3"/>
  <c r="A154" i="3"/>
  <c r="A142" i="3"/>
  <c r="A130" i="3"/>
  <c r="A118" i="3"/>
  <c r="A106" i="3"/>
  <c r="A94" i="3"/>
  <c r="A82" i="3"/>
  <c r="A70" i="3"/>
  <c r="A58" i="3"/>
  <c r="A46" i="3"/>
  <c r="A34" i="3"/>
  <c r="A22" i="3"/>
  <c r="A10" i="3"/>
  <c r="A909" i="3"/>
  <c r="A897" i="3"/>
  <c r="A885" i="3"/>
  <c r="A873" i="3"/>
  <c r="A861" i="3"/>
  <c r="A849" i="3"/>
  <c r="A837" i="3"/>
  <c r="A825" i="3"/>
  <c r="D465" i="2"/>
  <c r="F465" i="2" s="1"/>
  <c r="A813" i="3"/>
  <c r="A801" i="3"/>
  <c r="A789" i="3"/>
  <c r="A777" i="3"/>
  <c r="A765" i="3"/>
  <c r="A753" i="3"/>
  <c r="A741" i="3"/>
  <c r="A729" i="3"/>
  <c r="A717" i="3"/>
  <c r="A705" i="3"/>
  <c r="A693" i="3"/>
  <c r="A681" i="3"/>
  <c r="D321" i="2"/>
  <c r="F321" i="2" s="1"/>
  <c r="A669" i="3"/>
  <c r="A657" i="3"/>
  <c r="A645" i="3"/>
  <c r="A633" i="3"/>
  <c r="A621" i="3"/>
  <c r="A609" i="3"/>
  <c r="A597" i="3"/>
  <c r="A585" i="3"/>
  <c r="A573" i="3"/>
  <c r="A561" i="3"/>
  <c r="A549" i="3"/>
  <c r="A537" i="3"/>
  <c r="A525" i="3"/>
  <c r="A513" i="3"/>
  <c r="A501" i="3"/>
  <c r="A489" i="3"/>
  <c r="A477" i="3"/>
  <c r="A465" i="3"/>
  <c r="A453" i="3"/>
  <c r="A441" i="3"/>
  <c r="A429" i="3"/>
  <c r="A417" i="3"/>
  <c r="A405" i="3"/>
  <c r="A393" i="3"/>
  <c r="A381" i="3"/>
  <c r="A369" i="3"/>
  <c r="A357" i="3"/>
  <c r="A345" i="3"/>
  <c r="A333" i="3"/>
  <c r="A321" i="3"/>
  <c r="A309" i="3"/>
  <c r="A297" i="3"/>
  <c r="A285" i="3"/>
  <c r="A273" i="3"/>
  <c r="A261" i="3"/>
  <c r="A249" i="3"/>
  <c r="A237" i="3"/>
  <c r="A225" i="3"/>
  <c r="A213" i="3"/>
  <c r="A201" i="3"/>
  <c r="A189" i="3"/>
  <c r="A177" i="3"/>
  <c r="A165" i="3"/>
  <c r="A153" i="3"/>
  <c r="A141" i="3"/>
  <c r="A129" i="3"/>
  <c r="A117" i="3"/>
  <c r="A105" i="3"/>
  <c r="A93" i="3"/>
  <c r="A81" i="3"/>
  <c r="A69" i="3"/>
  <c r="A57" i="3"/>
  <c r="A45" i="3"/>
  <c r="A33" i="3"/>
  <c r="A21" i="3"/>
  <c r="A9" i="3"/>
  <c r="A908" i="3"/>
  <c r="A896" i="3"/>
  <c r="A884" i="3"/>
  <c r="A872" i="3"/>
  <c r="D512" i="2"/>
  <c r="F512" i="2" s="1"/>
  <c r="A860" i="3"/>
  <c r="A848" i="3"/>
  <c r="A836" i="3"/>
  <c r="A824" i="3"/>
  <c r="A812" i="3"/>
  <c r="A800" i="3"/>
  <c r="A788" i="3"/>
  <c r="A776" i="3"/>
  <c r="A764" i="3"/>
  <c r="A752" i="3"/>
  <c r="A740" i="3"/>
  <c r="A728" i="3"/>
  <c r="D368" i="2"/>
  <c r="F368" i="2" s="1"/>
  <c r="A716" i="3"/>
  <c r="A704" i="3"/>
  <c r="A692" i="3"/>
  <c r="A680" i="3"/>
  <c r="A668" i="3"/>
  <c r="A656" i="3"/>
  <c r="A644" i="3"/>
  <c r="A632" i="3"/>
  <c r="A620" i="3"/>
  <c r="A608" i="3"/>
  <c r="A596" i="3"/>
  <c r="D236" i="2"/>
  <c r="F236" i="2" s="1"/>
  <c r="A584" i="3"/>
  <c r="A572" i="3"/>
  <c r="A560" i="3"/>
  <c r="A548" i="3"/>
  <c r="A536" i="3"/>
  <c r="A524" i="3"/>
  <c r="A512" i="3"/>
  <c r="A500" i="3"/>
  <c r="A488" i="3"/>
  <c r="A476" i="3"/>
  <c r="D116" i="2"/>
  <c r="F116" i="2" s="1"/>
  <c r="A464" i="3"/>
  <c r="A452" i="3"/>
  <c r="D92" i="2"/>
  <c r="F92" i="2" s="1"/>
  <c r="A440" i="3"/>
  <c r="A428" i="3"/>
  <c r="A416" i="3"/>
  <c r="A404" i="3"/>
  <c r="D44" i="2"/>
  <c r="F44" i="2" s="1"/>
  <c r="A392" i="3"/>
  <c r="A380" i="3"/>
  <c r="A368" i="3"/>
  <c r="A356" i="3"/>
  <c r="A344" i="3"/>
  <c r="A332" i="3"/>
  <c r="A320" i="3"/>
  <c r="A308" i="3"/>
  <c r="A296" i="3"/>
  <c r="A284" i="3"/>
  <c r="A272" i="3"/>
  <c r="A260" i="3"/>
  <c r="A248" i="3"/>
  <c r="A236" i="3"/>
  <c r="A224" i="3"/>
  <c r="A212" i="3"/>
  <c r="A200" i="3"/>
  <c r="A188" i="3"/>
  <c r="A176" i="3"/>
  <c r="A164" i="3"/>
  <c r="A152" i="3"/>
  <c r="A140" i="3"/>
  <c r="A128" i="3"/>
  <c r="A116" i="3"/>
  <c r="A104" i="3"/>
  <c r="A92" i="3"/>
  <c r="A80" i="3"/>
  <c r="A68" i="3"/>
  <c r="A56" i="3"/>
  <c r="A44" i="3"/>
  <c r="A32" i="3"/>
  <c r="A20" i="3"/>
  <c r="A8" i="3"/>
  <c r="A907" i="3"/>
  <c r="D547" i="2"/>
  <c r="F547" i="2" s="1"/>
  <c r="A895" i="3"/>
  <c r="A883" i="3"/>
  <c r="A871" i="3"/>
  <c r="A859" i="3"/>
  <c r="D499" i="2"/>
  <c r="F499" i="2" s="1"/>
  <c r="A847" i="3"/>
  <c r="A835" i="3"/>
  <c r="A823" i="3"/>
  <c r="D463" i="2"/>
  <c r="F463" i="2" s="1"/>
  <c r="A811" i="3"/>
  <c r="D451" i="2"/>
  <c r="F451" i="2" s="1"/>
  <c r="A799" i="3"/>
  <c r="D439" i="2"/>
  <c r="F439" i="2" s="1"/>
  <c r="A787" i="3"/>
  <c r="D427" i="2"/>
  <c r="F427" i="2" s="1"/>
  <c r="A775" i="3"/>
  <c r="A763" i="3"/>
  <c r="A751" i="3"/>
  <c r="D391" i="2"/>
  <c r="F391" i="2" s="1"/>
  <c r="A739" i="3"/>
  <c r="A727" i="3"/>
  <c r="A715" i="3"/>
  <c r="D355" i="2"/>
  <c r="F355" i="2" s="1"/>
  <c r="A703" i="3"/>
  <c r="D343" i="2"/>
  <c r="F343" i="2" s="1"/>
  <c r="A691" i="3"/>
  <c r="D331" i="2"/>
  <c r="F331" i="2" s="1"/>
  <c r="A679" i="3"/>
  <c r="D319" i="2"/>
  <c r="F319" i="2" s="1"/>
  <c r="A667" i="3"/>
  <c r="A655" i="3"/>
  <c r="A643" i="3"/>
  <c r="A631" i="3"/>
  <c r="A619" i="3"/>
  <c r="A607" i="3"/>
  <c r="D247" i="2"/>
  <c r="F247" i="2" s="1"/>
  <c r="A595" i="3"/>
  <c r="D235" i="2"/>
  <c r="F235" i="2" s="1"/>
  <c r="A583" i="3"/>
  <c r="D223" i="2"/>
  <c r="F223" i="2" s="1"/>
  <c r="A571" i="3"/>
  <c r="D211" i="2"/>
  <c r="F211" i="2" s="1"/>
  <c r="A559" i="3"/>
  <c r="D199" i="2"/>
  <c r="F199" i="2" s="1"/>
  <c r="A547" i="3"/>
  <c r="A535" i="3"/>
  <c r="A523" i="3"/>
  <c r="A511" i="3"/>
  <c r="A499" i="3"/>
  <c r="A487" i="3"/>
  <c r="D127" i="2"/>
  <c r="F127" i="2" s="1"/>
  <c r="A475" i="3"/>
  <c r="D115" i="2"/>
  <c r="F115" i="2" s="1"/>
  <c r="A463" i="3"/>
  <c r="D103" i="2"/>
  <c r="F103" i="2" s="1"/>
  <c r="A451" i="3"/>
  <c r="A439" i="3"/>
  <c r="D79" i="2"/>
  <c r="F79" i="2" s="1"/>
  <c r="A427" i="3"/>
  <c r="D67" i="2"/>
  <c r="F67" i="2" s="1"/>
  <c r="A415" i="3"/>
  <c r="D55" i="2"/>
  <c r="F55" i="2" s="1"/>
  <c r="A403" i="3"/>
  <c r="A391" i="3"/>
  <c r="D31" i="2"/>
  <c r="F31" i="2" s="1"/>
  <c r="A379" i="3"/>
  <c r="D19" i="2"/>
  <c r="F19" i="2" s="1"/>
  <c r="A367" i="3"/>
  <c r="D7" i="2"/>
  <c r="F7" i="2" s="1"/>
  <c r="A355" i="3"/>
  <c r="A343" i="3"/>
  <c r="A331" i="3"/>
  <c r="A319" i="3"/>
  <c r="A307" i="3"/>
  <c r="A295" i="3"/>
  <c r="A283" i="3"/>
  <c r="A271" i="3"/>
  <c r="A259" i="3"/>
  <c r="A247" i="3"/>
  <c r="A235" i="3"/>
  <c r="A223" i="3"/>
  <c r="A211" i="3"/>
  <c r="A199" i="3"/>
  <c r="A187" i="3"/>
  <c r="A175" i="3"/>
  <c r="A163" i="3"/>
  <c r="A151" i="3"/>
  <c r="A139" i="3"/>
  <c r="A127" i="3"/>
  <c r="A115" i="3"/>
  <c r="A103" i="3"/>
  <c r="A91" i="3"/>
  <c r="A79" i="3"/>
  <c r="A67" i="3"/>
  <c r="A55" i="3"/>
  <c r="A43" i="3"/>
  <c r="A31" i="3"/>
  <c r="A19" i="3"/>
  <c r="A7" i="3"/>
  <c r="C3" i="3" l="1"/>
  <c r="U103" i="3"/>
  <c r="D55" i="3"/>
  <c r="D343" i="3"/>
  <c r="D907" i="3"/>
  <c r="D284" i="3"/>
  <c r="D416" i="3"/>
  <c r="D668" i="3"/>
  <c r="D728" i="3"/>
  <c r="D800" i="3"/>
  <c r="D21" i="3"/>
  <c r="D93" i="3"/>
  <c r="D165" i="3"/>
  <c r="D237" i="3"/>
  <c r="D309" i="3"/>
  <c r="D381" i="3"/>
  <c r="D597" i="3"/>
  <c r="D801" i="3"/>
  <c r="D861" i="3"/>
  <c r="D22" i="3"/>
  <c r="D94" i="3"/>
  <c r="D166" i="3"/>
  <c r="D238" i="3"/>
  <c r="D310" i="3"/>
  <c r="D370" i="3"/>
  <c r="D418" i="3"/>
  <c r="D502" i="3"/>
  <c r="D586" i="3"/>
  <c r="D271" i="3"/>
  <c r="D607" i="3"/>
  <c r="D68" i="3"/>
  <c r="D596" i="3"/>
  <c r="D669" i="3"/>
  <c r="D295" i="3"/>
  <c r="D308" i="3"/>
  <c r="D127" i="3"/>
  <c r="D427" i="3"/>
  <c r="D763" i="3"/>
  <c r="D212" i="3"/>
  <c r="D453" i="3"/>
  <c r="D151" i="3"/>
  <c r="D631" i="3"/>
  <c r="D440" i="3"/>
  <c r="D571" i="3"/>
  <c r="D356" i="3"/>
  <c r="D525" i="3"/>
  <c r="D7" i="3"/>
  <c r="D223" i="3"/>
  <c r="D403" i="3"/>
  <c r="D583" i="3"/>
  <c r="D871" i="3"/>
  <c r="D20" i="3"/>
  <c r="D164" i="3"/>
  <c r="D380" i="3"/>
  <c r="D199" i="3"/>
  <c r="D523" i="3"/>
  <c r="D140" i="3"/>
  <c r="D536" i="3"/>
  <c r="D729" i="3"/>
  <c r="D79" i="3"/>
  <c r="D439" i="3"/>
  <c r="D547" i="3"/>
  <c r="D727" i="3"/>
  <c r="D92" i="3"/>
  <c r="D236" i="3"/>
  <c r="D488" i="3"/>
  <c r="D634" i="3"/>
  <c r="D718" i="3"/>
  <c r="D802" i="3"/>
  <c r="D898" i="3"/>
  <c r="D35" i="3"/>
  <c r="D107" i="3"/>
  <c r="D179" i="3"/>
  <c r="D251" i="3"/>
  <c r="D323" i="3"/>
  <c r="D395" i="3"/>
  <c r="D467" i="3"/>
  <c r="D539" i="3"/>
  <c r="D611" i="3"/>
  <c r="D683" i="3"/>
  <c r="D755" i="3"/>
  <c r="D827" i="3"/>
  <c r="D899" i="3"/>
  <c r="D72" i="3"/>
  <c r="D144" i="3"/>
  <c r="D216" i="3"/>
  <c r="D288" i="3"/>
  <c r="D360" i="3"/>
  <c r="D504" i="3"/>
  <c r="D600" i="3"/>
  <c r="D660" i="3"/>
  <c r="D720" i="3"/>
  <c r="D768" i="3"/>
  <c r="D828" i="3"/>
  <c r="D876" i="3"/>
  <c r="D37" i="3"/>
  <c r="D109" i="3"/>
  <c r="D181" i="3"/>
  <c r="D253" i="3"/>
  <c r="D325" i="3"/>
  <c r="D397" i="3"/>
  <c r="D469" i="3"/>
  <c r="D541" i="3"/>
  <c r="D613" i="3"/>
  <c r="D685" i="3"/>
  <c r="D757" i="3"/>
  <c r="D829" i="3"/>
  <c r="D901" i="3"/>
  <c r="D74" i="3"/>
  <c r="D146" i="3"/>
  <c r="D218" i="3"/>
  <c r="D290" i="3"/>
  <c r="D410" i="3"/>
  <c r="D518" i="3"/>
  <c r="D626" i="3"/>
  <c r="D734" i="3"/>
  <c r="D842" i="3"/>
  <c r="D51" i="3"/>
  <c r="D123" i="3"/>
  <c r="D195" i="3"/>
  <c r="D267" i="3"/>
  <c r="D339" i="3"/>
  <c r="D387" i="3"/>
  <c r="D495" i="3"/>
  <c r="D591" i="3"/>
  <c r="D651" i="3"/>
  <c r="D699" i="3"/>
  <c r="D783" i="3"/>
  <c r="D831" i="3"/>
  <c r="D4" i="3"/>
  <c r="D76" i="3"/>
  <c r="D148" i="3"/>
  <c r="D220" i="3"/>
  <c r="D292" i="3"/>
  <c r="D364" i="3"/>
  <c r="D436" i="3"/>
  <c r="D508" i="3"/>
  <c r="D580" i="3"/>
  <c r="D652" i="3"/>
  <c r="D724" i="3"/>
  <c r="D796" i="3"/>
  <c r="D868" i="3"/>
  <c r="D29" i="3"/>
  <c r="D101" i="3"/>
  <c r="D173" i="3"/>
  <c r="D245" i="3"/>
  <c r="D317" i="3"/>
  <c r="D377" i="3"/>
  <c r="D497" i="3"/>
  <c r="D605" i="3"/>
  <c r="D713" i="3"/>
  <c r="D821" i="3"/>
  <c r="D881" i="3"/>
  <c r="D30" i="3"/>
  <c r="D102" i="3"/>
  <c r="D174" i="3"/>
  <c r="D246" i="3"/>
  <c r="D318" i="3"/>
  <c r="D378" i="3"/>
  <c r="D486" i="3"/>
  <c r="D606" i="3"/>
  <c r="D654" i="3"/>
  <c r="D786" i="3"/>
  <c r="D858" i="3"/>
  <c r="D67" i="3"/>
  <c r="D139" i="3"/>
  <c r="D211" i="3"/>
  <c r="D283" i="3"/>
  <c r="D355" i="3"/>
  <c r="D391" i="3"/>
  <c r="D475" i="3"/>
  <c r="D535" i="3"/>
  <c r="D619" i="3"/>
  <c r="D679" i="3"/>
  <c r="D715" i="3"/>
  <c r="D775" i="3"/>
  <c r="D811" i="3"/>
  <c r="D859" i="3"/>
  <c r="D8" i="3"/>
  <c r="D80" i="3"/>
  <c r="D152" i="3"/>
  <c r="D224" i="3"/>
  <c r="D296" i="3"/>
  <c r="D368" i="3"/>
  <c r="D428" i="3"/>
  <c r="D476" i="3"/>
  <c r="D548" i="3"/>
  <c r="D608" i="3"/>
  <c r="D680" i="3"/>
  <c r="D740" i="3"/>
  <c r="D812" i="3"/>
  <c r="D872" i="3"/>
  <c r="D33" i="3"/>
  <c r="D105" i="3"/>
  <c r="D177" i="3"/>
  <c r="D249" i="3"/>
  <c r="D321" i="3"/>
  <c r="D393" i="3"/>
  <c r="D465" i="3"/>
  <c r="D537" i="3"/>
  <c r="D609" i="3"/>
  <c r="D741" i="3"/>
  <c r="D813" i="3"/>
  <c r="D873" i="3"/>
  <c r="D34" i="3"/>
  <c r="D106" i="3"/>
  <c r="D178" i="3"/>
  <c r="D250" i="3"/>
  <c r="D322" i="3"/>
  <c r="D382" i="3"/>
  <c r="D466" i="3"/>
  <c r="D550" i="3"/>
  <c r="D598" i="3"/>
  <c r="D682" i="3"/>
  <c r="D766" i="3"/>
  <c r="D814" i="3"/>
  <c r="D862" i="3"/>
  <c r="D47" i="3"/>
  <c r="D119" i="3"/>
  <c r="D191" i="3"/>
  <c r="D263" i="3"/>
  <c r="D335" i="3"/>
  <c r="D407" i="3"/>
  <c r="D479" i="3"/>
  <c r="D551" i="3"/>
  <c r="D623" i="3"/>
  <c r="D695" i="3"/>
  <c r="D767" i="3"/>
  <c r="D839" i="3"/>
  <c r="D12" i="3"/>
  <c r="D84" i="3"/>
  <c r="D156" i="3"/>
  <c r="D228" i="3"/>
  <c r="D300" i="3"/>
  <c r="D408" i="3"/>
  <c r="D456" i="3"/>
  <c r="D552" i="3"/>
  <c r="D612" i="3"/>
  <c r="D672" i="3"/>
  <c r="D780" i="3"/>
  <c r="D888" i="3"/>
  <c r="D49" i="3"/>
  <c r="D121" i="3"/>
  <c r="D193" i="3"/>
  <c r="D265" i="3"/>
  <c r="D337" i="3"/>
  <c r="D409" i="3"/>
  <c r="D481" i="3"/>
  <c r="D553" i="3"/>
  <c r="D625" i="3"/>
  <c r="D697" i="3"/>
  <c r="D769" i="3"/>
  <c r="D841" i="3"/>
  <c r="D14" i="3"/>
  <c r="D86" i="3"/>
  <c r="D158" i="3"/>
  <c r="D230" i="3"/>
  <c r="D302" i="3"/>
  <c r="D362" i="3"/>
  <c r="D422" i="3"/>
  <c r="D470" i="3"/>
  <c r="D530" i="3"/>
  <c r="D578" i="3"/>
  <c r="D638" i="3"/>
  <c r="D686" i="3"/>
  <c r="D746" i="3"/>
  <c r="D794" i="3"/>
  <c r="D854" i="3"/>
  <c r="D902" i="3"/>
  <c r="D63" i="3"/>
  <c r="D135" i="3"/>
  <c r="D207" i="3"/>
  <c r="D279" i="3"/>
  <c r="D351" i="3"/>
  <c r="D399" i="3"/>
  <c r="D447" i="3"/>
  <c r="D507" i="3"/>
  <c r="D555" i="3"/>
  <c r="D747" i="3"/>
  <c r="D795" i="3"/>
  <c r="D879" i="3"/>
  <c r="D16" i="3"/>
  <c r="D88" i="3"/>
  <c r="D160" i="3"/>
  <c r="D232" i="3"/>
  <c r="D304" i="3"/>
  <c r="D376" i="3"/>
  <c r="D448" i="3"/>
  <c r="D520" i="3"/>
  <c r="D592" i="3"/>
  <c r="D664" i="3"/>
  <c r="D736" i="3"/>
  <c r="D808" i="3"/>
  <c r="D880" i="3"/>
  <c r="D41" i="3"/>
  <c r="D113" i="3"/>
  <c r="D185" i="3"/>
  <c r="D257" i="3"/>
  <c r="D329" i="3"/>
  <c r="D389" i="3"/>
  <c r="D449" i="3"/>
  <c r="D509" i="3"/>
  <c r="D557" i="3"/>
  <c r="D617" i="3"/>
  <c r="D665" i="3"/>
  <c r="D725" i="3"/>
  <c r="D773" i="3"/>
  <c r="D833" i="3"/>
  <c r="D893" i="3"/>
  <c r="D42" i="3"/>
  <c r="D114" i="3"/>
  <c r="D186" i="3"/>
  <c r="D258" i="3"/>
  <c r="D330" i="3"/>
  <c r="D390" i="3"/>
  <c r="D438" i="3"/>
  <c r="D498" i="3"/>
  <c r="D546" i="3"/>
  <c r="D666" i="3"/>
  <c r="D726" i="3"/>
  <c r="D798" i="3"/>
  <c r="D870" i="3"/>
  <c r="D560" i="3"/>
  <c r="D752" i="3"/>
  <c r="D117" i="3"/>
  <c r="D333" i="3"/>
  <c r="D549" i="3"/>
  <c r="D753" i="3"/>
  <c r="D46" i="3"/>
  <c r="D334" i="3"/>
  <c r="D514" i="3"/>
  <c r="D910" i="3"/>
  <c r="D203" i="3"/>
  <c r="D347" i="3"/>
  <c r="D635" i="3"/>
  <c r="D851" i="3"/>
  <c r="D168" i="3"/>
  <c r="D372" i="3"/>
  <c r="D468" i="3"/>
  <c r="D684" i="3"/>
  <c r="D840" i="3"/>
  <c r="D205" i="3"/>
  <c r="D421" i="3"/>
  <c r="D637" i="3"/>
  <c r="D26" i="3"/>
  <c r="D242" i="3"/>
  <c r="D482" i="3"/>
  <c r="D806" i="3"/>
  <c r="D219" i="3"/>
  <c r="D459" i="3"/>
  <c r="D663" i="3"/>
  <c r="D843" i="3"/>
  <c r="D100" i="3"/>
  <c r="D316" i="3"/>
  <c r="D532" i="3"/>
  <c r="D892" i="3"/>
  <c r="D341" i="3"/>
  <c r="D738" i="3"/>
  <c r="D19" i="3"/>
  <c r="D643" i="3"/>
  <c r="D691" i="3"/>
  <c r="D787" i="3"/>
  <c r="D883" i="3"/>
  <c r="D32" i="3"/>
  <c r="D104" i="3"/>
  <c r="D176" i="3"/>
  <c r="D248" i="3"/>
  <c r="D320" i="3"/>
  <c r="D392" i="3"/>
  <c r="D500" i="3"/>
  <c r="D572" i="3"/>
  <c r="D632" i="3"/>
  <c r="D704" i="3"/>
  <c r="D764" i="3"/>
  <c r="D836" i="3"/>
  <c r="D896" i="3"/>
  <c r="D57" i="3"/>
  <c r="D129" i="3"/>
  <c r="D201" i="3"/>
  <c r="D273" i="3"/>
  <c r="D345" i="3"/>
  <c r="D417" i="3"/>
  <c r="D489" i="3"/>
  <c r="D561" i="3"/>
  <c r="D633" i="3"/>
  <c r="D693" i="3"/>
  <c r="D765" i="3"/>
  <c r="D825" i="3"/>
  <c r="D897" i="3"/>
  <c r="D58" i="3"/>
  <c r="D130" i="3"/>
  <c r="D202" i="3"/>
  <c r="D274" i="3"/>
  <c r="D346" i="3"/>
  <c r="D394" i="3"/>
  <c r="D478" i="3"/>
  <c r="D526" i="3"/>
  <c r="D610" i="3"/>
  <c r="D694" i="3"/>
  <c r="D742" i="3"/>
  <c r="D874" i="3"/>
  <c r="D71" i="3"/>
  <c r="D143" i="3"/>
  <c r="D215" i="3"/>
  <c r="D287" i="3"/>
  <c r="D359" i="3"/>
  <c r="D431" i="3"/>
  <c r="D503" i="3"/>
  <c r="D575" i="3"/>
  <c r="D647" i="3"/>
  <c r="D719" i="3"/>
  <c r="D791" i="3"/>
  <c r="D863" i="3"/>
  <c r="D36" i="3"/>
  <c r="D108" i="3"/>
  <c r="D180" i="3"/>
  <c r="D252" i="3"/>
  <c r="D324" i="3"/>
  <c r="D432" i="3"/>
  <c r="D576" i="3"/>
  <c r="D624" i="3"/>
  <c r="D852" i="3"/>
  <c r="D73" i="3"/>
  <c r="D145" i="3"/>
  <c r="D217" i="3"/>
  <c r="D289" i="3"/>
  <c r="D361" i="3"/>
  <c r="D433" i="3"/>
  <c r="D505" i="3"/>
  <c r="D577" i="3"/>
  <c r="D649" i="3"/>
  <c r="D721" i="3"/>
  <c r="D793" i="3"/>
  <c r="D865" i="3"/>
  <c r="D38" i="3"/>
  <c r="D110" i="3"/>
  <c r="D182" i="3"/>
  <c r="D254" i="3"/>
  <c r="D326" i="3"/>
  <c r="D386" i="3"/>
  <c r="D434" i="3"/>
  <c r="D494" i="3"/>
  <c r="D542" i="3"/>
  <c r="D602" i="3"/>
  <c r="D650" i="3"/>
  <c r="D710" i="3"/>
  <c r="D758" i="3"/>
  <c r="D818" i="3"/>
  <c r="D866" i="3"/>
  <c r="D15" i="3"/>
  <c r="D87" i="3"/>
  <c r="D159" i="3"/>
  <c r="D231" i="3"/>
  <c r="D303" i="3"/>
  <c r="D471" i="3"/>
  <c r="D567" i="3"/>
  <c r="D615" i="3"/>
  <c r="D675" i="3"/>
  <c r="D723" i="3"/>
  <c r="D807" i="3"/>
  <c r="D891" i="3"/>
  <c r="D40" i="3"/>
  <c r="D112" i="3"/>
  <c r="D184" i="3"/>
  <c r="D256" i="3"/>
  <c r="D328" i="3"/>
  <c r="D400" i="3"/>
  <c r="D472" i="3"/>
  <c r="D544" i="3"/>
  <c r="D616" i="3"/>
  <c r="D688" i="3"/>
  <c r="D760" i="3"/>
  <c r="D832" i="3"/>
  <c r="D904" i="3"/>
  <c r="D65" i="3"/>
  <c r="D137" i="3"/>
  <c r="D209" i="3"/>
  <c r="D281" i="3"/>
  <c r="D353" i="3"/>
  <c r="D413" i="3"/>
  <c r="D473" i="3"/>
  <c r="D521" i="3"/>
  <c r="D581" i="3"/>
  <c r="D629" i="3"/>
  <c r="D689" i="3"/>
  <c r="D737" i="3"/>
  <c r="D797" i="3"/>
  <c r="D845" i="3"/>
  <c r="D66" i="3"/>
  <c r="D138" i="3"/>
  <c r="D210" i="3"/>
  <c r="D282" i="3"/>
  <c r="D354" i="3"/>
  <c r="D402" i="3"/>
  <c r="D462" i="3"/>
  <c r="D510" i="3"/>
  <c r="D570" i="3"/>
  <c r="D630" i="3"/>
  <c r="D690" i="3"/>
  <c r="D750" i="3"/>
  <c r="D822" i="3"/>
  <c r="D894" i="3"/>
  <c r="D620" i="3"/>
  <c r="D884" i="3"/>
  <c r="D189" i="3"/>
  <c r="D405" i="3"/>
  <c r="D621" i="3"/>
  <c r="D190" i="3"/>
  <c r="D430" i="3"/>
  <c r="D646" i="3"/>
  <c r="D778" i="3"/>
  <c r="D131" i="3"/>
  <c r="D419" i="3"/>
  <c r="D707" i="3"/>
  <c r="D24" i="3"/>
  <c r="D312" i="3"/>
  <c r="D516" i="3"/>
  <c r="D732" i="3"/>
  <c r="D61" i="3"/>
  <c r="D349" i="3"/>
  <c r="D565" i="3"/>
  <c r="D781" i="3"/>
  <c r="D98" i="3"/>
  <c r="D374" i="3"/>
  <c r="D698" i="3"/>
  <c r="D75" i="3"/>
  <c r="D291" i="3"/>
  <c r="D411" i="3"/>
  <c r="D711" i="3"/>
  <c r="D244" i="3"/>
  <c r="D460" i="3"/>
  <c r="D676" i="3"/>
  <c r="D820" i="3"/>
  <c r="D125" i="3"/>
  <c r="D269" i="3"/>
  <c r="D461" i="3"/>
  <c r="D569" i="3"/>
  <c r="D54" i="3"/>
  <c r="D882" i="3"/>
  <c r="D163" i="3"/>
  <c r="D307" i="3"/>
  <c r="D487" i="3"/>
  <c r="D739" i="3"/>
  <c r="D247" i="3"/>
  <c r="D559" i="3"/>
  <c r="D835" i="3"/>
  <c r="D188" i="3"/>
  <c r="D644" i="3"/>
  <c r="D848" i="3"/>
  <c r="D141" i="3"/>
  <c r="D357" i="3"/>
  <c r="D573" i="3"/>
  <c r="D837" i="3"/>
  <c r="D142" i="3"/>
  <c r="D442" i="3"/>
  <c r="D658" i="3"/>
  <c r="D790" i="3"/>
  <c r="D838" i="3"/>
  <c r="D886" i="3"/>
  <c r="D11" i="3"/>
  <c r="D155" i="3"/>
  <c r="D227" i="3"/>
  <c r="D299" i="3"/>
  <c r="D371" i="3"/>
  <c r="D443" i="3"/>
  <c r="D515" i="3"/>
  <c r="D587" i="3"/>
  <c r="D659" i="3"/>
  <c r="D731" i="3"/>
  <c r="D803" i="3"/>
  <c r="D875" i="3"/>
  <c r="D48" i="3"/>
  <c r="D120" i="3"/>
  <c r="D192" i="3"/>
  <c r="D264" i="3"/>
  <c r="D336" i="3"/>
  <c r="D384" i="3"/>
  <c r="D480" i="3"/>
  <c r="D528" i="3"/>
  <c r="D636" i="3"/>
  <c r="D696" i="3"/>
  <c r="D744" i="3"/>
  <c r="D804" i="3"/>
  <c r="D864" i="3"/>
  <c r="D13" i="3"/>
  <c r="D85" i="3"/>
  <c r="D157" i="3"/>
  <c r="D229" i="3"/>
  <c r="D301" i="3"/>
  <c r="D373" i="3"/>
  <c r="D445" i="3"/>
  <c r="D517" i="3"/>
  <c r="D589" i="3"/>
  <c r="D661" i="3"/>
  <c r="D733" i="3"/>
  <c r="D805" i="3"/>
  <c r="D877" i="3"/>
  <c r="D50" i="3"/>
  <c r="D122" i="3"/>
  <c r="D194" i="3"/>
  <c r="D266" i="3"/>
  <c r="D338" i="3"/>
  <c r="D446" i="3"/>
  <c r="D554" i="3"/>
  <c r="D662" i="3"/>
  <c r="D770" i="3"/>
  <c r="D878" i="3"/>
  <c r="D27" i="3"/>
  <c r="D99" i="3"/>
  <c r="D171" i="3"/>
  <c r="D243" i="3"/>
  <c r="D315" i="3"/>
  <c r="D375" i="3"/>
  <c r="D423" i="3"/>
  <c r="D531" i="3"/>
  <c r="D579" i="3"/>
  <c r="D627" i="3"/>
  <c r="D687" i="3"/>
  <c r="D771" i="3"/>
  <c r="D855" i="3"/>
  <c r="D903" i="3"/>
  <c r="D52" i="3"/>
  <c r="D124" i="3"/>
  <c r="D196" i="3"/>
  <c r="D268" i="3"/>
  <c r="D340" i="3"/>
  <c r="D412" i="3"/>
  <c r="D484" i="3"/>
  <c r="D556" i="3"/>
  <c r="D628" i="3"/>
  <c r="D700" i="3"/>
  <c r="D772" i="3"/>
  <c r="D844" i="3"/>
  <c r="D5" i="3"/>
  <c r="D77" i="3"/>
  <c r="D149" i="3"/>
  <c r="D221" i="3"/>
  <c r="D293" i="3"/>
  <c r="D365" i="3"/>
  <c r="D425" i="3"/>
  <c r="D533" i="3"/>
  <c r="D641" i="3"/>
  <c r="D749" i="3"/>
  <c r="D857" i="3"/>
  <c r="D6" i="3"/>
  <c r="D78" i="3"/>
  <c r="D150" i="3"/>
  <c r="D222" i="3"/>
  <c r="D294" i="3"/>
  <c r="D414" i="3"/>
  <c r="D522" i="3"/>
  <c r="D582" i="3"/>
  <c r="D642" i="3"/>
  <c r="D702" i="3"/>
  <c r="D762" i="3"/>
  <c r="D834" i="3"/>
  <c r="D692" i="3"/>
  <c r="D824" i="3"/>
  <c r="D45" i="3"/>
  <c r="D261" i="3"/>
  <c r="D477" i="3"/>
  <c r="D681" i="3"/>
  <c r="D885" i="3"/>
  <c r="D118" i="3"/>
  <c r="D262" i="3"/>
  <c r="D562" i="3"/>
  <c r="D730" i="3"/>
  <c r="D826" i="3"/>
  <c r="D59" i="3"/>
  <c r="D275" i="3"/>
  <c r="D491" i="3"/>
  <c r="D563" i="3"/>
  <c r="D779" i="3"/>
  <c r="D96" i="3"/>
  <c r="D240" i="3"/>
  <c r="D420" i="3"/>
  <c r="D564" i="3"/>
  <c r="D792" i="3"/>
  <c r="D900" i="3"/>
  <c r="D133" i="3"/>
  <c r="D277" i="3"/>
  <c r="D493" i="3"/>
  <c r="D709" i="3"/>
  <c r="D853" i="3"/>
  <c r="D170" i="3"/>
  <c r="D314" i="3"/>
  <c r="D590" i="3"/>
  <c r="D3" i="3"/>
  <c r="O3" i="3" s="1"/>
  <c r="D147" i="3"/>
  <c r="D363" i="3"/>
  <c r="D519" i="3"/>
  <c r="D603" i="3"/>
  <c r="D759" i="3"/>
  <c r="D28" i="3"/>
  <c r="D172" i="3"/>
  <c r="D388" i="3"/>
  <c r="D604" i="3"/>
  <c r="D748" i="3"/>
  <c r="D53" i="3"/>
  <c r="D197" i="3"/>
  <c r="D401" i="3"/>
  <c r="D677" i="3"/>
  <c r="D785" i="3"/>
  <c r="D905" i="3"/>
  <c r="D126" i="3"/>
  <c r="D198" i="3"/>
  <c r="D270" i="3"/>
  <c r="D342" i="3"/>
  <c r="D450" i="3"/>
  <c r="D558" i="3"/>
  <c r="D618" i="3"/>
  <c r="D678" i="3"/>
  <c r="D810" i="3"/>
  <c r="D91" i="3"/>
  <c r="D235" i="3"/>
  <c r="D367" i="3"/>
  <c r="D451" i="3"/>
  <c r="D823" i="3"/>
  <c r="D31" i="3"/>
  <c r="D103" i="3"/>
  <c r="D175" i="3"/>
  <c r="D319" i="3"/>
  <c r="D415" i="3"/>
  <c r="D499" i="3"/>
  <c r="D595" i="3"/>
  <c r="D655" i="3"/>
  <c r="D895" i="3"/>
  <c r="D44" i="3"/>
  <c r="D116" i="3"/>
  <c r="D260" i="3"/>
  <c r="D332" i="3"/>
  <c r="D452" i="3"/>
  <c r="D512" i="3"/>
  <c r="D584" i="3"/>
  <c r="D716" i="3"/>
  <c r="D776" i="3"/>
  <c r="D908" i="3"/>
  <c r="D69" i="3"/>
  <c r="D213" i="3"/>
  <c r="D285" i="3"/>
  <c r="D429" i="3"/>
  <c r="D501" i="3"/>
  <c r="D645" i="3"/>
  <c r="D705" i="3"/>
  <c r="D777" i="3"/>
  <c r="D909" i="3"/>
  <c r="D70" i="3"/>
  <c r="D214" i="3"/>
  <c r="D286" i="3"/>
  <c r="D358" i="3"/>
  <c r="D490" i="3"/>
  <c r="D574" i="3"/>
  <c r="D706" i="3"/>
  <c r="D83" i="3"/>
  <c r="D43" i="3"/>
  <c r="D115" i="3"/>
  <c r="D187" i="3"/>
  <c r="D259" i="3"/>
  <c r="D331" i="3"/>
  <c r="D379" i="3"/>
  <c r="D463" i="3"/>
  <c r="D511" i="3"/>
  <c r="D667" i="3"/>
  <c r="D703" i="3"/>
  <c r="D751" i="3"/>
  <c r="D799" i="3"/>
  <c r="D847" i="3"/>
  <c r="D56" i="3"/>
  <c r="D128" i="3"/>
  <c r="D200" i="3"/>
  <c r="D272" i="3"/>
  <c r="D344" i="3"/>
  <c r="D404" i="3"/>
  <c r="D464" i="3"/>
  <c r="D524" i="3"/>
  <c r="D656" i="3"/>
  <c r="D788" i="3"/>
  <c r="D860" i="3"/>
  <c r="D9" i="3"/>
  <c r="D81" i="3"/>
  <c r="D153" i="3"/>
  <c r="D225" i="3"/>
  <c r="D297" i="3"/>
  <c r="D369" i="3"/>
  <c r="D441" i="3"/>
  <c r="D513" i="3"/>
  <c r="D585" i="3"/>
  <c r="D657" i="3"/>
  <c r="D717" i="3"/>
  <c r="D789" i="3"/>
  <c r="D849" i="3"/>
  <c r="D10" i="3"/>
  <c r="D82" i="3"/>
  <c r="D154" i="3"/>
  <c r="D226" i="3"/>
  <c r="D298" i="3"/>
  <c r="D406" i="3"/>
  <c r="D454" i="3"/>
  <c r="D538" i="3"/>
  <c r="D622" i="3"/>
  <c r="D670" i="3"/>
  <c r="D754" i="3"/>
  <c r="D850" i="3"/>
  <c r="D23" i="3"/>
  <c r="D95" i="3"/>
  <c r="D167" i="3"/>
  <c r="D239" i="3"/>
  <c r="D311" i="3"/>
  <c r="D383" i="3"/>
  <c r="D455" i="3"/>
  <c r="D527" i="3"/>
  <c r="D599" i="3"/>
  <c r="D671" i="3"/>
  <c r="D743" i="3"/>
  <c r="D815" i="3"/>
  <c r="D887" i="3"/>
  <c r="D60" i="3"/>
  <c r="D132" i="3"/>
  <c r="D204" i="3"/>
  <c r="D276" i="3"/>
  <c r="D348" i="3"/>
  <c r="D396" i="3"/>
  <c r="D444" i="3"/>
  <c r="D492" i="3"/>
  <c r="D540" i="3"/>
  <c r="D588" i="3"/>
  <c r="D648" i="3"/>
  <c r="D708" i="3"/>
  <c r="D756" i="3"/>
  <c r="D816" i="3"/>
  <c r="D25" i="3"/>
  <c r="D97" i="3"/>
  <c r="D169" i="3"/>
  <c r="D241" i="3"/>
  <c r="D313" i="3"/>
  <c r="D385" i="3"/>
  <c r="D457" i="3"/>
  <c r="D529" i="3"/>
  <c r="D601" i="3"/>
  <c r="D673" i="3"/>
  <c r="D745" i="3"/>
  <c r="D817" i="3"/>
  <c r="D889" i="3"/>
  <c r="D62" i="3"/>
  <c r="D134" i="3"/>
  <c r="D206" i="3"/>
  <c r="D278" i="3"/>
  <c r="D350" i="3"/>
  <c r="D398" i="3"/>
  <c r="D458" i="3"/>
  <c r="D506" i="3"/>
  <c r="D566" i="3"/>
  <c r="D614" i="3"/>
  <c r="D674" i="3"/>
  <c r="D722" i="3"/>
  <c r="D782" i="3"/>
  <c r="D830" i="3"/>
  <c r="D890" i="3"/>
  <c r="D39" i="3"/>
  <c r="D111" i="3"/>
  <c r="D183" i="3"/>
  <c r="D255" i="3"/>
  <c r="D327" i="3"/>
  <c r="D435" i="3"/>
  <c r="D483" i="3"/>
  <c r="D543" i="3"/>
  <c r="D639" i="3"/>
  <c r="D735" i="3"/>
  <c r="D819" i="3"/>
  <c r="D867" i="3"/>
  <c r="D64" i="3"/>
  <c r="D136" i="3"/>
  <c r="D208" i="3"/>
  <c r="D280" i="3"/>
  <c r="D352" i="3"/>
  <c r="D424" i="3"/>
  <c r="D496" i="3"/>
  <c r="D568" i="3"/>
  <c r="D640" i="3"/>
  <c r="D712" i="3"/>
  <c r="D784" i="3"/>
  <c r="D856" i="3"/>
  <c r="D17" i="3"/>
  <c r="D89" i="3"/>
  <c r="D161" i="3"/>
  <c r="D233" i="3"/>
  <c r="D305" i="3"/>
  <c r="D437" i="3"/>
  <c r="D485" i="3"/>
  <c r="D545" i="3"/>
  <c r="D593" i="3"/>
  <c r="D653" i="3"/>
  <c r="D701" i="3"/>
  <c r="D761" i="3"/>
  <c r="D809" i="3"/>
  <c r="D869" i="3"/>
  <c r="D18" i="3"/>
  <c r="D90" i="3"/>
  <c r="D162" i="3"/>
  <c r="D234" i="3"/>
  <c r="D306" i="3"/>
  <c r="D366" i="3"/>
  <c r="D426" i="3"/>
  <c r="D474" i="3"/>
  <c r="D534" i="3"/>
  <c r="D594" i="3"/>
  <c r="D714" i="3"/>
  <c r="D774" i="3"/>
  <c r="D846" i="3"/>
  <c r="D906" i="3"/>
  <c r="C504" i="3"/>
  <c r="C55" i="3"/>
  <c r="C127" i="3"/>
  <c r="C199" i="3"/>
  <c r="C271" i="3"/>
  <c r="C343" i="3"/>
  <c r="C427" i="3"/>
  <c r="C523" i="3"/>
  <c r="C571" i="3"/>
  <c r="C607" i="3"/>
  <c r="C763" i="3"/>
  <c r="C907" i="3"/>
  <c r="C68" i="3"/>
  <c r="C140" i="3"/>
  <c r="C212" i="3"/>
  <c r="C284" i="3"/>
  <c r="C356" i="3"/>
  <c r="C416" i="3"/>
  <c r="C536" i="3"/>
  <c r="C596" i="3"/>
  <c r="C668" i="3"/>
  <c r="C728" i="3"/>
  <c r="C800" i="3"/>
  <c r="C21" i="3"/>
  <c r="C93" i="3"/>
  <c r="C165" i="3"/>
  <c r="C237" i="3"/>
  <c r="C453" i="3"/>
  <c r="C597" i="3"/>
  <c r="C729" i="3"/>
  <c r="C801" i="3"/>
  <c r="C22" i="3"/>
  <c r="C166" i="3"/>
  <c r="C310" i="3"/>
  <c r="C418" i="3"/>
  <c r="C634" i="3"/>
  <c r="C802" i="3"/>
  <c r="C898" i="3"/>
  <c r="C35" i="3"/>
  <c r="C107" i="3"/>
  <c r="C251" i="3"/>
  <c r="C323" i="3"/>
  <c r="C395" i="3"/>
  <c r="C467" i="3"/>
  <c r="C660" i="3"/>
  <c r="C309" i="3"/>
  <c r="C381" i="3"/>
  <c r="C525" i="3"/>
  <c r="C669" i="3"/>
  <c r="C861" i="3"/>
  <c r="C94" i="3"/>
  <c r="C238" i="3"/>
  <c r="C370" i="3"/>
  <c r="C502" i="3"/>
  <c r="C586" i="3"/>
  <c r="C718" i="3"/>
  <c r="C179" i="3"/>
  <c r="C539" i="3"/>
  <c r="C611" i="3"/>
  <c r="C683" i="3"/>
  <c r="C755" i="3"/>
  <c r="C827" i="3"/>
  <c r="C899" i="3"/>
  <c r="C72" i="3"/>
  <c r="C144" i="3"/>
  <c r="C216" i="3"/>
  <c r="C288" i="3"/>
  <c r="C360" i="3"/>
  <c r="C600" i="3"/>
  <c r="C720" i="3"/>
  <c r="C876" i="3"/>
  <c r="C181" i="3"/>
  <c r="C397" i="3"/>
  <c r="C613" i="3"/>
  <c r="C829" i="3"/>
  <c r="C290" i="3"/>
  <c r="C626" i="3"/>
  <c r="C123" i="3"/>
  <c r="C339" i="3"/>
  <c r="C591" i="3"/>
  <c r="C783" i="3"/>
  <c r="C76" i="3"/>
  <c r="C292" i="3"/>
  <c r="C508" i="3"/>
  <c r="C724" i="3"/>
  <c r="C29" i="3"/>
  <c r="C245" i="3"/>
  <c r="C497" i="3"/>
  <c r="C881" i="3"/>
  <c r="C174" i="3"/>
  <c r="C139" i="3"/>
  <c r="C391" i="3"/>
  <c r="C619" i="3"/>
  <c r="C775" i="3"/>
  <c r="C8" i="3"/>
  <c r="C296" i="3"/>
  <c r="C476" i="3"/>
  <c r="C740" i="3"/>
  <c r="C105" i="3"/>
  <c r="C321" i="3"/>
  <c r="C537" i="3"/>
  <c r="C106" i="3"/>
  <c r="C322" i="3"/>
  <c r="C550" i="3"/>
  <c r="C766" i="3"/>
  <c r="C191" i="3"/>
  <c r="C407" i="3"/>
  <c r="C623" i="3"/>
  <c r="C839" i="3"/>
  <c r="C156" i="3"/>
  <c r="C552" i="3"/>
  <c r="C888" i="3"/>
  <c r="C265" i="3"/>
  <c r="C481" i="3"/>
  <c r="C769" i="3"/>
  <c r="C158" i="3"/>
  <c r="C362" i="3"/>
  <c r="C530" i="3"/>
  <c r="C794" i="3"/>
  <c r="C63" i="3"/>
  <c r="C279" i="3"/>
  <c r="C507" i="3"/>
  <c r="C795" i="3"/>
  <c r="C232" i="3"/>
  <c r="C448" i="3"/>
  <c r="C664" i="3"/>
  <c r="C880" i="3"/>
  <c r="C257" i="3"/>
  <c r="C449" i="3"/>
  <c r="C617" i="3"/>
  <c r="C773" i="3"/>
  <c r="C42" i="3"/>
  <c r="C258" i="3"/>
  <c r="C330" i="3"/>
  <c r="C390" i="3"/>
  <c r="C438" i="3"/>
  <c r="C498" i="3"/>
  <c r="C546" i="3"/>
  <c r="C666" i="3"/>
  <c r="C870" i="3"/>
  <c r="C151" i="3"/>
  <c r="C403" i="3"/>
  <c r="C631" i="3"/>
  <c r="C871" i="3"/>
  <c r="C164" i="3"/>
  <c r="C380" i="3"/>
  <c r="C560" i="3"/>
  <c r="C752" i="3"/>
  <c r="C45" i="3"/>
  <c r="C261" i="3"/>
  <c r="C477" i="3"/>
  <c r="C681" i="3"/>
  <c r="C46" i="3"/>
  <c r="C262" i="3"/>
  <c r="C514" i="3"/>
  <c r="C826" i="3"/>
  <c r="C910" i="3"/>
  <c r="C203" i="3"/>
  <c r="C419" i="3"/>
  <c r="C635" i="3"/>
  <c r="C851" i="3"/>
  <c r="C168" i="3"/>
  <c r="C420" i="3"/>
  <c r="C564" i="3"/>
  <c r="C732" i="3"/>
  <c r="C900" i="3"/>
  <c r="C205" i="3"/>
  <c r="C421" i="3"/>
  <c r="C637" i="3"/>
  <c r="C853" i="3"/>
  <c r="C170" i="3"/>
  <c r="C374" i="3"/>
  <c r="C291" i="3"/>
  <c r="C663" i="3"/>
  <c r="C316" i="3"/>
  <c r="C738" i="3"/>
  <c r="C19" i="3"/>
  <c r="C91" i="3"/>
  <c r="C163" i="3"/>
  <c r="C235" i="3"/>
  <c r="C307" i="3"/>
  <c r="C367" i="3"/>
  <c r="C451" i="3"/>
  <c r="C487" i="3"/>
  <c r="C643" i="3"/>
  <c r="C691" i="3"/>
  <c r="C739" i="3"/>
  <c r="C787" i="3"/>
  <c r="C823" i="3"/>
  <c r="C883" i="3"/>
  <c r="C32" i="3"/>
  <c r="C104" i="3"/>
  <c r="C176" i="3"/>
  <c r="C248" i="3"/>
  <c r="C320" i="3"/>
  <c r="C392" i="3"/>
  <c r="C500" i="3"/>
  <c r="C572" i="3"/>
  <c r="C632" i="3"/>
  <c r="C704" i="3"/>
  <c r="C764" i="3"/>
  <c r="C836" i="3"/>
  <c r="C896" i="3"/>
  <c r="C57" i="3"/>
  <c r="C129" i="3"/>
  <c r="C201" i="3"/>
  <c r="C273" i="3"/>
  <c r="C345" i="3"/>
  <c r="C417" i="3"/>
  <c r="C489" i="3"/>
  <c r="C561" i="3"/>
  <c r="C633" i="3"/>
  <c r="C693" i="3"/>
  <c r="C765" i="3"/>
  <c r="C825" i="3"/>
  <c r="C897" i="3"/>
  <c r="C58" i="3"/>
  <c r="C130" i="3"/>
  <c r="C202" i="3"/>
  <c r="C274" i="3"/>
  <c r="C346" i="3"/>
  <c r="C394" i="3"/>
  <c r="C478" i="3"/>
  <c r="C526" i="3"/>
  <c r="C610" i="3"/>
  <c r="C694" i="3"/>
  <c r="C742" i="3"/>
  <c r="C874" i="3"/>
  <c r="C71" i="3"/>
  <c r="C143" i="3"/>
  <c r="C215" i="3"/>
  <c r="C287" i="3"/>
  <c r="C359" i="3"/>
  <c r="C431" i="3"/>
  <c r="C503" i="3"/>
  <c r="C575" i="3"/>
  <c r="C647" i="3"/>
  <c r="C719" i="3"/>
  <c r="C791" i="3"/>
  <c r="C863" i="3"/>
  <c r="C36" i="3"/>
  <c r="C108" i="3"/>
  <c r="C180" i="3"/>
  <c r="C252" i="3"/>
  <c r="C324" i="3"/>
  <c r="C432" i="3"/>
  <c r="C576" i="3"/>
  <c r="C624" i="3"/>
  <c r="C852" i="3"/>
  <c r="C73" i="3"/>
  <c r="J73" i="3" s="1"/>
  <c r="C145" i="3"/>
  <c r="C217" i="3"/>
  <c r="C289" i="3"/>
  <c r="C361" i="3"/>
  <c r="C433" i="3"/>
  <c r="C505" i="3"/>
  <c r="C577" i="3"/>
  <c r="C649" i="3"/>
  <c r="C721" i="3"/>
  <c r="C793" i="3"/>
  <c r="C865" i="3"/>
  <c r="C38" i="3"/>
  <c r="C110" i="3"/>
  <c r="C182" i="3"/>
  <c r="C254" i="3"/>
  <c r="C326" i="3"/>
  <c r="C386" i="3"/>
  <c r="C434" i="3"/>
  <c r="C494" i="3"/>
  <c r="C542" i="3"/>
  <c r="C602" i="3"/>
  <c r="C650" i="3"/>
  <c r="C710" i="3"/>
  <c r="C758" i="3"/>
  <c r="C818" i="3"/>
  <c r="C866" i="3"/>
  <c r="C15" i="3"/>
  <c r="C87" i="3"/>
  <c r="C159" i="3"/>
  <c r="C231" i="3"/>
  <c r="C303" i="3"/>
  <c r="C471" i="3"/>
  <c r="C567" i="3"/>
  <c r="C615" i="3"/>
  <c r="C675" i="3"/>
  <c r="C723" i="3"/>
  <c r="C807" i="3"/>
  <c r="C891" i="3"/>
  <c r="C40" i="3"/>
  <c r="C112" i="3"/>
  <c r="C184" i="3"/>
  <c r="C256" i="3"/>
  <c r="C328" i="3"/>
  <c r="C400" i="3"/>
  <c r="C472" i="3"/>
  <c r="C544" i="3"/>
  <c r="C616" i="3"/>
  <c r="C688" i="3"/>
  <c r="C760" i="3"/>
  <c r="C832" i="3"/>
  <c r="C904" i="3"/>
  <c r="C65" i="3"/>
  <c r="C137" i="3"/>
  <c r="C209" i="3"/>
  <c r="C281" i="3"/>
  <c r="C353" i="3"/>
  <c r="C413" i="3"/>
  <c r="C473" i="3"/>
  <c r="C521" i="3"/>
  <c r="C581" i="3"/>
  <c r="C629" i="3"/>
  <c r="C689" i="3"/>
  <c r="C737" i="3"/>
  <c r="C797" i="3"/>
  <c r="C845" i="3"/>
  <c r="C66" i="3"/>
  <c r="C138" i="3"/>
  <c r="C210" i="3"/>
  <c r="C282" i="3"/>
  <c r="C354" i="3"/>
  <c r="C402" i="3"/>
  <c r="C462" i="3"/>
  <c r="C510" i="3"/>
  <c r="C570" i="3"/>
  <c r="C630" i="3"/>
  <c r="C690" i="3"/>
  <c r="C750" i="3"/>
  <c r="C822" i="3"/>
  <c r="C894" i="3"/>
  <c r="C828" i="3"/>
  <c r="C109" i="3"/>
  <c r="C325" i="3"/>
  <c r="C541" i="3"/>
  <c r="C757" i="3"/>
  <c r="C74" i="3"/>
  <c r="C218" i="3"/>
  <c r="C410" i="3"/>
  <c r="C51" i="3"/>
  <c r="C267" i="3"/>
  <c r="C495" i="3"/>
  <c r="C699" i="3"/>
  <c r="C4" i="3"/>
  <c r="C220" i="3"/>
  <c r="C436" i="3"/>
  <c r="C652" i="3"/>
  <c r="C868" i="3"/>
  <c r="C173" i="3"/>
  <c r="C377" i="3"/>
  <c r="C605" i="3"/>
  <c r="C821" i="3"/>
  <c r="C30" i="3"/>
  <c r="C246" i="3"/>
  <c r="C378" i="3"/>
  <c r="C606" i="3"/>
  <c r="C858" i="3"/>
  <c r="C211" i="3"/>
  <c r="C355" i="3"/>
  <c r="C475" i="3"/>
  <c r="C715" i="3"/>
  <c r="C811" i="3"/>
  <c r="C80" i="3"/>
  <c r="C224" i="3"/>
  <c r="C368" i="3"/>
  <c r="C548" i="3"/>
  <c r="C680" i="3"/>
  <c r="C872" i="3"/>
  <c r="J872" i="3" s="1"/>
  <c r="C177" i="3"/>
  <c r="J177" i="3" s="1"/>
  <c r="C393" i="3"/>
  <c r="C609" i="3"/>
  <c r="C813" i="3"/>
  <c r="C873" i="3"/>
  <c r="C178" i="3"/>
  <c r="C382" i="3"/>
  <c r="C598" i="3"/>
  <c r="C862" i="3"/>
  <c r="C119" i="3"/>
  <c r="C263" i="3"/>
  <c r="C479" i="3"/>
  <c r="C695" i="3"/>
  <c r="C12" i="3"/>
  <c r="C300" i="3"/>
  <c r="C456" i="3"/>
  <c r="C612" i="3"/>
  <c r="J612" i="3" s="1"/>
  <c r="C780" i="3"/>
  <c r="C193" i="3"/>
  <c r="C409" i="3"/>
  <c r="C625" i="3"/>
  <c r="C841" i="3"/>
  <c r="C86" i="3"/>
  <c r="C230" i="3"/>
  <c r="C422" i="3"/>
  <c r="C578" i="3"/>
  <c r="C686" i="3"/>
  <c r="C854" i="3"/>
  <c r="C135" i="3"/>
  <c r="C351" i="3"/>
  <c r="C447" i="3"/>
  <c r="C747" i="3"/>
  <c r="C16" i="3"/>
  <c r="C88" i="3"/>
  <c r="C304" i="3"/>
  <c r="C520" i="3"/>
  <c r="C808" i="3"/>
  <c r="C185" i="3"/>
  <c r="C389" i="3"/>
  <c r="C557" i="3"/>
  <c r="C725" i="3"/>
  <c r="C893" i="3"/>
  <c r="C186" i="3"/>
  <c r="C726" i="3"/>
  <c r="C79" i="3"/>
  <c r="C295" i="3"/>
  <c r="C547" i="3"/>
  <c r="C727" i="3"/>
  <c r="C92" i="3"/>
  <c r="C308" i="3"/>
  <c r="C488" i="3"/>
  <c r="C692" i="3"/>
  <c r="C884" i="3"/>
  <c r="C189" i="3"/>
  <c r="C405" i="3"/>
  <c r="C621" i="3"/>
  <c r="C885" i="3"/>
  <c r="C190" i="3"/>
  <c r="C430" i="3"/>
  <c r="C562" i="3"/>
  <c r="C730" i="3"/>
  <c r="C131" i="3"/>
  <c r="C347" i="3"/>
  <c r="C563" i="3"/>
  <c r="C779" i="3"/>
  <c r="C96" i="3"/>
  <c r="C240" i="3"/>
  <c r="C372" i="3"/>
  <c r="C516" i="3"/>
  <c r="C792" i="3"/>
  <c r="C61" i="3"/>
  <c r="C277" i="3"/>
  <c r="C493" i="3"/>
  <c r="C709" i="3"/>
  <c r="C26" i="3"/>
  <c r="C242" i="3"/>
  <c r="C482" i="3"/>
  <c r="C698" i="3"/>
  <c r="C147" i="3"/>
  <c r="C363" i="3"/>
  <c r="C459" i="3"/>
  <c r="C603" i="3"/>
  <c r="C759" i="3"/>
  <c r="C100" i="3"/>
  <c r="C244" i="3"/>
  <c r="C460" i="3"/>
  <c r="C604" i="3"/>
  <c r="C748" i="3"/>
  <c r="C892" i="3"/>
  <c r="C125" i="3"/>
  <c r="C269" i="3"/>
  <c r="C401" i="3"/>
  <c r="C569" i="3"/>
  <c r="C677" i="3"/>
  <c r="C54" i="3"/>
  <c r="C198" i="3"/>
  <c r="C342" i="3"/>
  <c r="C450" i="3"/>
  <c r="C618" i="3"/>
  <c r="C882" i="3"/>
  <c r="C103" i="3"/>
  <c r="C247" i="3"/>
  <c r="C415" i="3"/>
  <c r="C499" i="3"/>
  <c r="C655" i="3"/>
  <c r="C835" i="3"/>
  <c r="C44" i="3"/>
  <c r="C188" i="3"/>
  <c r="C332" i="3"/>
  <c r="C512" i="3"/>
  <c r="C644" i="3"/>
  <c r="C776" i="3"/>
  <c r="J776" i="3" s="1"/>
  <c r="C908" i="3"/>
  <c r="C141" i="3"/>
  <c r="C285" i="3"/>
  <c r="C429" i="3"/>
  <c r="C573" i="3"/>
  <c r="C705" i="3"/>
  <c r="C837" i="3"/>
  <c r="C70" i="3"/>
  <c r="C214" i="3"/>
  <c r="C358" i="3"/>
  <c r="C490" i="3"/>
  <c r="C658" i="3"/>
  <c r="C790" i="3"/>
  <c r="C886" i="3"/>
  <c r="C83" i="3"/>
  <c r="C227" i="3"/>
  <c r="C371" i="3"/>
  <c r="C515" i="3"/>
  <c r="C659" i="3"/>
  <c r="C731" i="3"/>
  <c r="C875" i="3"/>
  <c r="C48" i="3"/>
  <c r="C120" i="3"/>
  <c r="C192" i="3"/>
  <c r="J192" i="3" s="1"/>
  <c r="C264" i="3"/>
  <c r="C336" i="3"/>
  <c r="C384" i="3"/>
  <c r="C480" i="3"/>
  <c r="C528" i="3"/>
  <c r="C636" i="3"/>
  <c r="J636" i="3" s="1"/>
  <c r="C696" i="3"/>
  <c r="C804" i="3"/>
  <c r="C864" i="3"/>
  <c r="C13" i="3"/>
  <c r="C85" i="3"/>
  <c r="C157" i="3"/>
  <c r="C229" i="3"/>
  <c r="C301" i="3"/>
  <c r="C373" i="3"/>
  <c r="C445" i="3"/>
  <c r="C517" i="3"/>
  <c r="C589" i="3"/>
  <c r="C661" i="3"/>
  <c r="C733" i="3"/>
  <c r="C805" i="3"/>
  <c r="C877" i="3"/>
  <c r="C50" i="3"/>
  <c r="C122" i="3"/>
  <c r="C194" i="3"/>
  <c r="C266" i="3"/>
  <c r="C338" i="3"/>
  <c r="C446" i="3"/>
  <c r="C554" i="3"/>
  <c r="C662" i="3"/>
  <c r="C770" i="3"/>
  <c r="C878" i="3"/>
  <c r="C27" i="3"/>
  <c r="C99" i="3"/>
  <c r="C171" i="3"/>
  <c r="J171" i="3" s="1"/>
  <c r="C243" i="3"/>
  <c r="J243" i="3" s="1"/>
  <c r="C315" i="3"/>
  <c r="C375" i="3"/>
  <c r="C423" i="3"/>
  <c r="C531" i="3"/>
  <c r="C579" i="3"/>
  <c r="C627" i="3"/>
  <c r="C687" i="3"/>
  <c r="C771" i="3"/>
  <c r="C855" i="3"/>
  <c r="C903" i="3"/>
  <c r="C52" i="3"/>
  <c r="C124" i="3"/>
  <c r="C196" i="3"/>
  <c r="C268" i="3"/>
  <c r="C340" i="3"/>
  <c r="J340" i="3" s="1"/>
  <c r="C412" i="3"/>
  <c r="C484" i="3"/>
  <c r="C556" i="3"/>
  <c r="C628" i="3"/>
  <c r="C700" i="3"/>
  <c r="C772" i="3"/>
  <c r="C844" i="3"/>
  <c r="C5" i="3"/>
  <c r="C77" i="3"/>
  <c r="J77" i="3" s="1"/>
  <c r="C149" i="3"/>
  <c r="C221" i="3"/>
  <c r="C293" i="3"/>
  <c r="C365" i="3"/>
  <c r="C425" i="3"/>
  <c r="C533" i="3"/>
  <c r="C641" i="3"/>
  <c r="C749" i="3"/>
  <c r="C857" i="3"/>
  <c r="C6" i="3"/>
  <c r="C78" i="3"/>
  <c r="C150" i="3"/>
  <c r="C222" i="3"/>
  <c r="C294" i="3"/>
  <c r="C414" i="3"/>
  <c r="C522" i="3"/>
  <c r="C582" i="3"/>
  <c r="C642" i="3"/>
  <c r="C702" i="3"/>
  <c r="C762" i="3"/>
  <c r="C834" i="3"/>
  <c r="C768" i="3"/>
  <c r="C37" i="3"/>
  <c r="C253" i="3"/>
  <c r="J253" i="3" s="1"/>
  <c r="C469" i="3"/>
  <c r="C685" i="3"/>
  <c r="C901" i="3"/>
  <c r="C146" i="3"/>
  <c r="C518" i="3"/>
  <c r="C734" i="3"/>
  <c r="C842" i="3"/>
  <c r="C195" i="3"/>
  <c r="C387" i="3"/>
  <c r="C651" i="3"/>
  <c r="C831" i="3"/>
  <c r="C148" i="3"/>
  <c r="C364" i="3"/>
  <c r="C580" i="3"/>
  <c r="C796" i="3"/>
  <c r="C101" i="3"/>
  <c r="C317" i="3"/>
  <c r="C713" i="3"/>
  <c r="C102" i="3"/>
  <c r="C318" i="3"/>
  <c r="C486" i="3"/>
  <c r="C654" i="3"/>
  <c r="C786" i="3"/>
  <c r="C67" i="3"/>
  <c r="J67" i="3" s="1"/>
  <c r="C283" i="3"/>
  <c r="C535" i="3"/>
  <c r="C679" i="3"/>
  <c r="C859" i="3"/>
  <c r="C152" i="3"/>
  <c r="J152" i="3" s="1"/>
  <c r="C428" i="3"/>
  <c r="C608" i="3"/>
  <c r="C812" i="3"/>
  <c r="J812" i="3" s="1"/>
  <c r="C33" i="3"/>
  <c r="C249" i="3"/>
  <c r="J249" i="3" s="1"/>
  <c r="C465" i="3"/>
  <c r="C741" i="3"/>
  <c r="C34" i="3"/>
  <c r="C250" i="3"/>
  <c r="C466" i="3"/>
  <c r="C682" i="3"/>
  <c r="J682" i="3" s="1"/>
  <c r="C814" i="3"/>
  <c r="C47" i="3"/>
  <c r="C335" i="3"/>
  <c r="C551" i="3"/>
  <c r="C767" i="3"/>
  <c r="C84" i="3"/>
  <c r="C228" i="3"/>
  <c r="C408" i="3"/>
  <c r="C672" i="3"/>
  <c r="C49" i="3"/>
  <c r="C121" i="3"/>
  <c r="C337" i="3"/>
  <c r="C553" i="3"/>
  <c r="J553" i="3" s="1"/>
  <c r="C697" i="3"/>
  <c r="C14" i="3"/>
  <c r="C302" i="3"/>
  <c r="C470" i="3"/>
  <c r="C638" i="3"/>
  <c r="C746" i="3"/>
  <c r="C902" i="3"/>
  <c r="C207" i="3"/>
  <c r="C399" i="3"/>
  <c r="C555" i="3"/>
  <c r="C879" i="3"/>
  <c r="C160" i="3"/>
  <c r="J160" i="3" s="1"/>
  <c r="C376" i="3"/>
  <c r="C592" i="3"/>
  <c r="C736" i="3"/>
  <c r="C41" i="3"/>
  <c r="J41" i="3" s="1"/>
  <c r="C113" i="3"/>
  <c r="C329" i="3"/>
  <c r="C509" i="3"/>
  <c r="C665" i="3"/>
  <c r="C833" i="3"/>
  <c r="J833" i="3" s="1"/>
  <c r="C114" i="3"/>
  <c r="C798" i="3"/>
  <c r="C7" i="3"/>
  <c r="C223" i="3"/>
  <c r="C439" i="3"/>
  <c r="C583" i="3"/>
  <c r="C20" i="3"/>
  <c r="C236" i="3"/>
  <c r="C440" i="3"/>
  <c r="C620" i="3"/>
  <c r="C824" i="3"/>
  <c r="C117" i="3"/>
  <c r="C333" i="3"/>
  <c r="J333" i="3" s="1"/>
  <c r="C549" i="3"/>
  <c r="C753" i="3"/>
  <c r="C118" i="3"/>
  <c r="C334" i="3"/>
  <c r="C646" i="3"/>
  <c r="C778" i="3"/>
  <c r="C59" i="3"/>
  <c r="C275" i="3"/>
  <c r="C491" i="3"/>
  <c r="C707" i="3"/>
  <c r="C24" i="3"/>
  <c r="C312" i="3"/>
  <c r="C468" i="3"/>
  <c r="J468" i="3" s="1"/>
  <c r="C684" i="3"/>
  <c r="C840" i="3"/>
  <c r="C133" i="3"/>
  <c r="C349" i="3"/>
  <c r="C565" i="3"/>
  <c r="C781" i="3"/>
  <c r="C98" i="3"/>
  <c r="C314" i="3"/>
  <c r="C590" i="3"/>
  <c r="C806" i="3"/>
  <c r="C75" i="3"/>
  <c r="C219" i="3"/>
  <c r="C411" i="3"/>
  <c r="C519" i="3"/>
  <c r="C711" i="3"/>
  <c r="C843" i="3"/>
  <c r="C28" i="3"/>
  <c r="C172" i="3"/>
  <c r="C388" i="3"/>
  <c r="C532" i="3"/>
  <c r="C676" i="3"/>
  <c r="C820" i="3"/>
  <c r="C53" i="3"/>
  <c r="C197" i="3"/>
  <c r="C341" i="3"/>
  <c r="C461" i="3"/>
  <c r="C785" i="3"/>
  <c r="C905" i="3"/>
  <c r="C126" i="3"/>
  <c r="C270" i="3"/>
  <c r="C558" i="3"/>
  <c r="C678" i="3"/>
  <c r="J678" i="3" s="1"/>
  <c r="C810" i="3"/>
  <c r="C31" i="3"/>
  <c r="C175" i="3"/>
  <c r="C319" i="3"/>
  <c r="C559" i="3"/>
  <c r="C595" i="3"/>
  <c r="C895" i="3"/>
  <c r="J895" i="3" s="1"/>
  <c r="C116" i="3"/>
  <c r="C260" i="3"/>
  <c r="C452" i="3"/>
  <c r="C584" i="3"/>
  <c r="C716" i="3"/>
  <c r="C848" i="3"/>
  <c r="C69" i="3"/>
  <c r="C213" i="3"/>
  <c r="C357" i="3"/>
  <c r="C501" i="3"/>
  <c r="C645" i="3"/>
  <c r="C777" i="3"/>
  <c r="C909" i="3"/>
  <c r="C142" i="3"/>
  <c r="C286" i="3"/>
  <c r="C442" i="3"/>
  <c r="C574" i="3"/>
  <c r="C706" i="3"/>
  <c r="C838" i="3"/>
  <c r="C11" i="3"/>
  <c r="C155" i="3"/>
  <c r="C299" i="3"/>
  <c r="C443" i="3"/>
  <c r="C587" i="3"/>
  <c r="C803" i="3"/>
  <c r="C744" i="3"/>
  <c r="C43" i="3"/>
  <c r="C115" i="3"/>
  <c r="C187" i="3"/>
  <c r="C259" i="3"/>
  <c r="C331" i="3"/>
  <c r="C379" i="3"/>
  <c r="C463" i="3"/>
  <c r="C511" i="3"/>
  <c r="C667" i="3"/>
  <c r="C703" i="3"/>
  <c r="C751" i="3"/>
  <c r="C799" i="3"/>
  <c r="C847" i="3"/>
  <c r="C56" i="3"/>
  <c r="C128" i="3"/>
  <c r="C200" i="3"/>
  <c r="C272" i="3"/>
  <c r="C344" i="3"/>
  <c r="C404" i="3"/>
  <c r="C464" i="3"/>
  <c r="C524" i="3"/>
  <c r="C656" i="3"/>
  <c r="C788" i="3"/>
  <c r="C860" i="3"/>
  <c r="C9" i="3"/>
  <c r="C81" i="3"/>
  <c r="C153" i="3"/>
  <c r="C225" i="3"/>
  <c r="C297" i="3"/>
  <c r="J297" i="3" s="1"/>
  <c r="C369" i="3"/>
  <c r="C441" i="3"/>
  <c r="C513" i="3"/>
  <c r="C585" i="3"/>
  <c r="C657" i="3"/>
  <c r="C717" i="3"/>
  <c r="C789" i="3"/>
  <c r="C849" i="3"/>
  <c r="C10" i="3"/>
  <c r="C82" i="3"/>
  <c r="C154" i="3"/>
  <c r="C226" i="3"/>
  <c r="C298" i="3"/>
  <c r="C406" i="3"/>
  <c r="C454" i="3"/>
  <c r="C538" i="3"/>
  <c r="C622" i="3"/>
  <c r="C670" i="3"/>
  <c r="C754" i="3"/>
  <c r="C850" i="3"/>
  <c r="C23" i="3"/>
  <c r="C95" i="3"/>
  <c r="C167" i="3"/>
  <c r="C239" i="3"/>
  <c r="C311" i="3"/>
  <c r="C383" i="3"/>
  <c r="C455" i="3"/>
  <c r="C527" i="3"/>
  <c r="C599" i="3"/>
  <c r="C671" i="3"/>
  <c r="C743" i="3"/>
  <c r="C815" i="3"/>
  <c r="C887" i="3"/>
  <c r="C60" i="3"/>
  <c r="C132" i="3"/>
  <c r="C204" i="3"/>
  <c r="C276" i="3"/>
  <c r="C348" i="3"/>
  <c r="C396" i="3"/>
  <c r="C444" i="3"/>
  <c r="C492" i="3"/>
  <c r="C540" i="3"/>
  <c r="C588" i="3"/>
  <c r="C648" i="3"/>
  <c r="C708" i="3"/>
  <c r="C756" i="3"/>
  <c r="C816" i="3"/>
  <c r="C25" i="3"/>
  <c r="C97" i="3"/>
  <c r="C169" i="3"/>
  <c r="C241" i="3"/>
  <c r="C313" i="3"/>
  <c r="C385" i="3"/>
  <c r="C457" i="3"/>
  <c r="C529" i="3"/>
  <c r="C601" i="3"/>
  <c r="C673" i="3"/>
  <c r="C745" i="3"/>
  <c r="C817" i="3"/>
  <c r="C889" i="3"/>
  <c r="C62" i="3"/>
  <c r="C134" i="3"/>
  <c r="C206" i="3"/>
  <c r="C278" i="3"/>
  <c r="C350" i="3"/>
  <c r="C398" i="3"/>
  <c r="C458" i="3"/>
  <c r="C506" i="3"/>
  <c r="C566" i="3"/>
  <c r="C614" i="3"/>
  <c r="C674" i="3"/>
  <c r="C722" i="3"/>
  <c r="C782" i="3"/>
  <c r="C830" i="3"/>
  <c r="C890" i="3"/>
  <c r="C39" i="3"/>
  <c r="J39" i="3" s="1"/>
  <c r="C111" i="3"/>
  <c r="J111" i="3" s="1"/>
  <c r="C183" i="3"/>
  <c r="J183" i="3" s="1"/>
  <c r="C255" i="3"/>
  <c r="J255" i="3" s="1"/>
  <c r="C327" i="3"/>
  <c r="J327" i="3" s="1"/>
  <c r="C435" i="3"/>
  <c r="C483" i="3"/>
  <c r="C543" i="3"/>
  <c r="C639" i="3"/>
  <c r="C735" i="3"/>
  <c r="C819" i="3"/>
  <c r="C867" i="3"/>
  <c r="C64" i="3"/>
  <c r="C136" i="3"/>
  <c r="J136" i="3" s="1"/>
  <c r="C208" i="3"/>
  <c r="C280" i="3"/>
  <c r="J280" i="3" s="1"/>
  <c r="C352" i="3"/>
  <c r="C424" i="3"/>
  <c r="C496" i="3"/>
  <c r="J496" i="3" s="1"/>
  <c r="C568" i="3"/>
  <c r="C640" i="3"/>
  <c r="C712" i="3"/>
  <c r="C784" i="3"/>
  <c r="C856" i="3"/>
  <c r="C17" i="3"/>
  <c r="C89" i="3"/>
  <c r="C161" i="3"/>
  <c r="C233" i="3"/>
  <c r="C305" i="3"/>
  <c r="C437" i="3"/>
  <c r="C485" i="3"/>
  <c r="C545" i="3"/>
  <c r="C593" i="3"/>
  <c r="C653" i="3"/>
  <c r="C701" i="3"/>
  <c r="C761" i="3"/>
  <c r="C809" i="3"/>
  <c r="C869" i="3"/>
  <c r="C18" i="3"/>
  <c r="C90" i="3"/>
  <c r="C162" i="3"/>
  <c r="C234" i="3"/>
  <c r="C306" i="3"/>
  <c r="C366" i="3"/>
  <c r="C426" i="3"/>
  <c r="C474" i="3"/>
  <c r="C534" i="3"/>
  <c r="C594" i="3"/>
  <c r="C714" i="3"/>
  <c r="J714" i="3" s="1"/>
  <c r="C774" i="3"/>
  <c r="J774" i="3" s="1"/>
  <c r="C846" i="3"/>
  <c r="C906" i="3"/>
  <c r="D139" i="2"/>
  <c r="F139" i="2" s="1"/>
  <c r="D175" i="2"/>
  <c r="F175" i="2" s="1"/>
  <c r="D283" i="2"/>
  <c r="F283" i="2" s="1"/>
  <c r="D32" i="2"/>
  <c r="F32" i="2" s="1"/>
  <c r="D68" i="2"/>
  <c r="F68" i="2" s="1"/>
  <c r="D104" i="2"/>
  <c r="F104" i="2" s="1"/>
  <c r="D140" i="2"/>
  <c r="F140" i="2" s="1"/>
  <c r="D176" i="2"/>
  <c r="F176" i="2" s="1"/>
  <c r="D212" i="2"/>
  <c r="F212" i="2" s="1"/>
  <c r="D248" i="2"/>
  <c r="F248" i="2" s="1"/>
  <c r="D284" i="2"/>
  <c r="F284" i="2" s="1"/>
  <c r="D320" i="2"/>
  <c r="F320" i="2" s="1"/>
  <c r="D356" i="2"/>
  <c r="F356" i="2" s="1"/>
  <c r="D392" i="2"/>
  <c r="F392" i="2" s="1"/>
  <c r="D428" i="2"/>
  <c r="F428" i="2" s="1"/>
  <c r="D464" i="2"/>
  <c r="F464" i="2" s="1"/>
  <c r="D500" i="2"/>
  <c r="F500" i="2" s="1"/>
  <c r="D536" i="2"/>
  <c r="F536" i="2" s="1"/>
  <c r="D417" i="2"/>
  <c r="F417" i="2" s="1"/>
  <c r="D23" i="2"/>
  <c r="F23" i="2" s="1"/>
  <c r="D59" i="2"/>
  <c r="F59" i="2" s="1"/>
  <c r="D95" i="2"/>
  <c r="F95" i="2" s="1"/>
  <c r="D131" i="2"/>
  <c r="F131" i="2" s="1"/>
  <c r="D167" i="2"/>
  <c r="F167" i="2" s="1"/>
  <c r="D203" i="2"/>
  <c r="F203" i="2" s="1"/>
  <c r="D239" i="2"/>
  <c r="F239" i="2" s="1"/>
  <c r="D275" i="2"/>
  <c r="F275" i="2" s="1"/>
  <c r="D311" i="2"/>
  <c r="F311" i="2" s="1"/>
  <c r="D347" i="2"/>
  <c r="F347" i="2" s="1"/>
  <c r="D383" i="2"/>
  <c r="F383" i="2" s="1"/>
  <c r="D419" i="2"/>
  <c r="F419" i="2" s="1"/>
  <c r="D455" i="2"/>
  <c r="F455" i="2" s="1"/>
  <c r="D491" i="2"/>
  <c r="F491" i="2" s="1"/>
  <c r="D363" i="2"/>
  <c r="F363" i="2" s="1"/>
  <c r="D399" i="2"/>
  <c r="F399" i="2" s="1"/>
  <c r="D507" i="2"/>
  <c r="F507" i="2" s="1"/>
  <c r="D535" i="2"/>
  <c r="F535" i="2" s="1"/>
  <c r="D21" i="2"/>
  <c r="F21" i="2" s="1"/>
  <c r="D57" i="2"/>
  <c r="F57" i="2" s="1"/>
  <c r="D93" i="2"/>
  <c r="F93" i="2" s="1"/>
  <c r="D129" i="2"/>
  <c r="F129" i="2" s="1"/>
  <c r="D165" i="2"/>
  <c r="F165" i="2" s="1"/>
  <c r="D201" i="2"/>
  <c r="F201" i="2" s="1"/>
  <c r="D237" i="2"/>
  <c r="F237" i="2" s="1"/>
  <c r="D273" i="2"/>
  <c r="F273" i="2" s="1"/>
  <c r="D309" i="2"/>
  <c r="F309" i="2" s="1"/>
  <c r="D345" i="2"/>
  <c r="F345" i="2" s="1"/>
  <c r="D381" i="2"/>
  <c r="F381" i="2" s="1"/>
  <c r="D453" i="2"/>
  <c r="F453" i="2" s="1"/>
  <c r="D489" i="2"/>
  <c r="F489" i="2" s="1"/>
  <c r="D525" i="2"/>
  <c r="F525" i="2" s="1"/>
  <c r="D13" i="2"/>
  <c r="F13" i="2" s="1"/>
  <c r="D49" i="2"/>
  <c r="F49" i="2" s="1"/>
  <c r="D85" i="2"/>
  <c r="F85" i="2" s="1"/>
  <c r="D121" i="2"/>
  <c r="F121" i="2" s="1"/>
  <c r="D157" i="2"/>
  <c r="F157" i="2" s="1"/>
  <c r="D193" i="2"/>
  <c r="F193" i="2" s="1"/>
  <c r="D229" i="2"/>
  <c r="F229" i="2" s="1"/>
  <c r="D265" i="2"/>
  <c r="F265" i="2" s="1"/>
  <c r="D301" i="2"/>
  <c r="F301" i="2" s="1"/>
  <c r="D337" i="2"/>
  <c r="F337" i="2" s="1"/>
  <c r="D373" i="2"/>
  <c r="F373" i="2" s="1"/>
  <c r="D409" i="2"/>
  <c r="F409" i="2" s="1"/>
  <c r="D445" i="2"/>
  <c r="F445" i="2" s="1"/>
  <c r="D481" i="2"/>
  <c r="F481" i="2" s="1"/>
  <c r="D517" i="2"/>
  <c r="F517" i="2" s="1"/>
  <c r="D28" i="2"/>
  <c r="F28" i="2" s="1"/>
  <c r="D64" i="2"/>
  <c r="F64" i="2" s="1"/>
  <c r="D100" i="2"/>
  <c r="F100" i="2" s="1"/>
  <c r="D136" i="2"/>
  <c r="F136" i="2" s="1"/>
  <c r="D172" i="2"/>
  <c r="F172" i="2" s="1"/>
  <c r="D208" i="2"/>
  <c r="F208" i="2" s="1"/>
  <c r="D244" i="2"/>
  <c r="F244" i="2" s="1"/>
  <c r="D280" i="2"/>
  <c r="F280" i="2" s="1"/>
  <c r="D352" i="2"/>
  <c r="F352" i="2" s="1"/>
  <c r="D388" i="2"/>
  <c r="F388" i="2" s="1"/>
  <c r="D424" i="2"/>
  <c r="F424" i="2" s="1"/>
  <c r="D496" i="2"/>
  <c r="F496" i="2" s="1"/>
  <c r="D532" i="2"/>
  <c r="F532" i="2" s="1"/>
  <c r="D553" i="2"/>
  <c r="F553" i="2" s="1"/>
  <c r="D316" i="2"/>
  <c r="F316" i="2" s="1"/>
  <c r="D460" i="2"/>
  <c r="F460" i="2" s="1"/>
  <c r="D53" i="2"/>
  <c r="F53" i="2" s="1"/>
  <c r="D521" i="2"/>
  <c r="F521" i="2" s="1"/>
  <c r="D51" i="2"/>
  <c r="F51" i="2" s="1"/>
  <c r="D159" i="2"/>
  <c r="F159" i="2" s="1"/>
  <c r="D267" i="2"/>
  <c r="F267" i="2" s="1"/>
  <c r="D30" i="2"/>
  <c r="F30" i="2" s="1"/>
  <c r="D66" i="2"/>
  <c r="F66" i="2" s="1"/>
  <c r="D102" i="2"/>
  <c r="F102" i="2" s="1"/>
  <c r="D138" i="2"/>
  <c r="F138" i="2" s="1"/>
  <c r="D174" i="2"/>
  <c r="F174" i="2" s="1"/>
  <c r="D210" i="2"/>
  <c r="F210" i="2" s="1"/>
  <c r="D246" i="2"/>
  <c r="F246" i="2" s="1"/>
  <c r="D282" i="2"/>
  <c r="F282" i="2" s="1"/>
  <c r="D354" i="2"/>
  <c r="F354" i="2" s="1"/>
  <c r="D390" i="2"/>
  <c r="F390" i="2" s="1"/>
  <c r="D426" i="2"/>
  <c r="F426" i="2" s="1"/>
  <c r="D498" i="2"/>
  <c r="F498" i="2" s="1"/>
  <c r="D534" i="2"/>
  <c r="F534" i="2" s="1"/>
  <c r="D35" i="2"/>
  <c r="F35" i="2" s="1"/>
  <c r="D71" i="2"/>
  <c r="F71" i="2" s="1"/>
  <c r="D107" i="2"/>
  <c r="F107" i="2" s="1"/>
  <c r="D143" i="2"/>
  <c r="F143" i="2" s="1"/>
  <c r="D179" i="2"/>
  <c r="F179" i="2" s="1"/>
  <c r="D215" i="2"/>
  <c r="F215" i="2" s="1"/>
  <c r="D251" i="2"/>
  <c r="F251" i="2" s="1"/>
  <c r="D287" i="2"/>
  <c r="F287" i="2" s="1"/>
  <c r="D359" i="2"/>
  <c r="F359" i="2" s="1"/>
  <c r="D395" i="2"/>
  <c r="F395" i="2" s="1"/>
  <c r="D431" i="2"/>
  <c r="F431" i="2" s="1"/>
  <c r="D539" i="2"/>
  <c r="F539" i="2" s="1"/>
  <c r="D318" i="2"/>
  <c r="F318" i="2" s="1"/>
  <c r="D462" i="2"/>
  <c r="F462" i="2" s="1"/>
  <c r="D295" i="2"/>
  <c r="F295" i="2" s="1"/>
  <c r="D8" i="2"/>
  <c r="F8" i="2" s="1"/>
  <c r="D80" i="2"/>
  <c r="F80" i="2" s="1"/>
  <c r="D152" i="2"/>
  <c r="F152" i="2" s="1"/>
  <c r="D224" i="2"/>
  <c r="F224" i="2" s="1"/>
  <c r="D296" i="2"/>
  <c r="F296" i="2" s="1"/>
  <c r="D476" i="2"/>
  <c r="F476" i="2" s="1"/>
  <c r="D367" i="2"/>
  <c r="F367" i="2" s="1"/>
  <c r="D511" i="2"/>
  <c r="F511" i="2" s="1"/>
  <c r="D33" i="2"/>
  <c r="F33" i="2" s="1"/>
  <c r="D69" i="2"/>
  <c r="F69" i="2" s="1"/>
  <c r="D105" i="2"/>
  <c r="F105" i="2" s="1"/>
  <c r="D141" i="2"/>
  <c r="F141" i="2" s="1"/>
  <c r="D177" i="2"/>
  <c r="F177" i="2" s="1"/>
  <c r="D213" i="2"/>
  <c r="F213" i="2" s="1"/>
  <c r="D249" i="2"/>
  <c r="F249" i="2" s="1"/>
  <c r="D285" i="2"/>
  <c r="F285" i="2" s="1"/>
  <c r="D357" i="2"/>
  <c r="F357" i="2" s="1"/>
  <c r="D393" i="2"/>
  <c r="F393" i="2" s="1"/>
  <c r="D429" i="2"/>
  <c r="F429" i="2" s="1"/>
  <c r="D501" i="2"/>
  <c r="F501" i="2" s="1"/>
  <c r="D537" i="2"/>
  <c r="F537" i="2" s="1"/>
  <c r="D25" i="2"/>
  <c r="F25" i="2" s="1"/>
  <c r="D61" i="2"/>
  <c r="F61" i="2" s="1"/>
  <c r="D97" i="2"/>
  <c r="F97" i="2" s="1"/>
  <c r="D133" i="2"/>
  <c r="F133" i="2" s="1"/>
  <c r="D169" i="2"/>
  <c r="F169" i="2" s="1"/>
  <c r="D205" i="2"/>
  <c r="F205" i="2" s="1"/>
  <c r="D241" i="2"/>
  <c r="F241" i="2" s="1"/>
  <c r="D277" i="2"/>
  <c r="F277" i="2" s="1"/>
  <c r="D313" i="2"/>
  <c r="F313" i="2" s="1"/>
  <c r="D349" i="2"/>
  <c r="F349" i="2" s="1"/>
  <c r="D385" i="2"/>
  <c r="F385" i="2" s="1"/>
  <c r="D421" i="2"/>
  <c r="F421" i="2" s="1"/>
  <c r="D457" i="2"/>
  <c r="F457" i="2" s="1"/>
  <c r="D493" i="2"/>
  <c r="F493" i="2" s="1"/>
  <c r="D529" i="2"/>
  <c r="F529" i="2" s="1"/>
  <c r="D14" i="2"/>
  <c r="F14" i="2" s="1"/>
  <c r="D50" i="2"/>
  <c r="F50" i="2" s="1"/>
  <c r="D86" i="2"/>
  <c r="F86" i="2" s="1"/>
  <c r="D122" i="2"/>
  <c r="F122" i="2" s="1"/>
  <c r="D158" i="2"/>
  <c r="F158" i="2" s="1"/>
  <c r="D194" i="2"/>
  <c r="F194" i="2" s="1"/>
  <c r="D230" i="2"/>
  <c r="F230" i="2" s="1"/>
  <c r="D266" i="2"/>
  <c r="F266" i="2" s="1"/>
  <c r="D302" i="2"/>
  <c r="F302" i="2" s="1"/>
  <c r="D338" i="2"/>
  <c r="F338" i="2" s="1"/>
  <c r="D374" i="2"/>
  <c r="F374" i="2" s="1"/>
  <c r="D410" i="2"/>
  <c r="F410" i="2" s="1"/>
  <c r="D446" i="2"/>
  <c r="F446" i="2" s="1"/>
  <c r="D482" i="2"/>
  <c r="F482" i="2" s="1"/>
  <c r="D518" i="2"/>
  <c r="F518" i="2" s="1"/>
  <c r="D554" i="2"/>
  <c r="F554" i="2" s="1"/>
  <c r="D4" i="2"/>
  <c r="F4" i="2" s="1"/>
  <c r="D40" i="2"/>
  <c r="F40" i="2" s="1"/>
  <c r="D76" i="2"/>
  <c r="F76" i="2" s="1"/>
  <c r="D112" i="2"/>
  <c r="F112" i="2" s="1"/>
  <c r="D148" i="2"/>
  <c r="F148" i="2" s="1"/>
  <c r="D184" i="2"/>
  <c r="F184" i="2" s="1"/>
  <c r="D220" i="2"/>
  <c r="F220" i="2" s="1"/>
  <c r="D256" i="2"/>
  <c r="F256" i="2" s="1"/>
  <c r="D292" i="2"/>
  <c r="F292" i="2" s="1"/>
  <c r="D328" i="2"/>
  <c r="F328" i="2" s="1"/>
  <c r="D436" i="2"/>
  <c r="F436" i="2" s="1"/>
  <c r="D472" i="2"/>
  <c r="F472" i="2" s="1"/>
  <c r="D508" i="2"/>
  <c r="F508" i="2" s="1"/>
  <c r="D544" i="2"/>
  <c r="F544" i="2" s="1"/>
  <c r="D65" i="2"/>
  <c r="F65" i="2" s="1"/>
  <c r="D137" i="2"/>
  <c r="F137" i="2" s="1"/>
  <c r="D209" i="2"/>
  <c r="F209" i="2" s="1"/>
  <c r="D245" i="2"/>
  <c r="F245" i="2" s="1"/>
  <c r="D281" i="2"/>
  <c r="F281" i="2" s="1"/>
  <c r="D317" i="2"/>
  <c r="F317" i="2" s="1"/>
  <c r="D389" i="2"/>
  <c r="F389" i="2" s="1"/>
  <c r="D425" i="2"/>
  <c r="F425" i="2" s="1"/>
  <c r="D461" i="2"/>
  <c r="F461" i="2" s="1"/>
  <c r="D497" i="2"/>
  <c r="F497" i="2" s="1"/>
  <c r="D533" i="2"/>
  <c r="F533" i="2" s="1"/>
  <c r="D151" i="2"/>
  <c r="F151" i="2" s="1"/>
  <c r="D187" i="2"/>
  <c r="F187" i="2" s="1"/>
  <c r="D259" i="2"/>
  <c r="F259" i="2" s="1"/>
  <c r="D403" i="2"/>
  <c r="F403" i="2" s="1"/>
  <c r="D475" i="2"/>
  <c r="F475" i="2" s="1"/>
  <c r="D188" i="2"/>
  <c r="F188" i="2" s="1"/>
  <c r="D260" i="2"/>
  <c r="F260" i="2" s="1"/>
  <c r="D332" i="2"/>
  <c r="F332" i="2" s="1"/>
  <c r="D404" i="2"/>
  <c r="F404" i="2" s="1"/>
  <c r="D440" i="2"/>
  <c r="F440" i="2" s="1"/>
  <c r="D548" i="2"/>
  <c r="F548" i="2" s="1"/>
  <c r="D43" i="2"/>
  <c r="F43" i="2" s="1"/>
  <c r="D60" i="2"/>
  <c r="F60" i="2" s="1"/>
  <c r="D132" i="2"/>
  <c r="F132" i="2" s="1"/>
  <c r="D204" i="2"/>
  <c r="F204" i="2" s="1"/>
  <c r="D240" i="2"/>
  <c r="F240" i="2" s="1"/>
  <c r="D276" i="2"/>
  <c r="F276" i="2" s="1"/>
  <c r="D312" i="2"/>
  <c r="F312" i="2" s="1"/>
  <c r="D348" i="2"/>
  <c r="F348" i="2" s="1"/>
  <c r="D420" i="2"/>
  <c r="F420" i="2" s="1"/>
  <c r="D456" i="2"/>
  <c r="F456" i="2" s="1"/>
  <c r="D492" i="2"/>
  <c r="F492" i="2" s="1"/>
  <c r="D528" i="2"/>
  <c r="F528" i="2" s="1"/>
  <c r="D364" i="2"/>
  <c r="F364" i="2" s="1"/>
  <c r="D400" i="2"/>
  <c r="F400" i="2" s="1"/>
  <c r="D29" i="2"/>
  <c r="F29" i="2" s="1"/>
  <c r="D101" i="2"/>
  <c r="F101" i="2" s="1"/>
  <c r="D173" i="2"/>
  <c r="F173" i="2" s="1"/>
  <c r="D353" i="2"/>
  <c r="F353" i="2" s="1"/>
  <c r="D408" i="2"/>
  <c r="F408" i="2" s="1"/>
  <c r="D371" i="2"/>
  <c r="F371" i="2" s="1"/>
  <c r="D479" i="2"/>
  <c r="F479" i="2" s="1"/>
  <c r="D515" i="2"/>
  <c r="F515" i="2" s="1"/>
  <c r="D551" i="2"/>
  <c r="F551" i="2" s="1"/>
  <c r="D99" i="2"/>
  <c r="F99" i="2" s="1"/>
  <c r="D135" i="2"/>
  <c r="F135" i="2" s="1"/>
  <c r="D279" i="2"/>
  <c r="F279" i="2" s="1"/>
  <c r="D315" i="2"/>
  <c r="F315" i="2" s="1"/>
  <c r="D222" i="2"/>
  <c r="F222" i="2" s="1"/>
  <c r="D402" i="2"/>
  <c r="F402" i="2" s="1"/>
  <c r="D438" i="2"/>
  <c r="F438" i="2" s="1"/>
  <c r="D510" i="2"/>
  <c r="F510" i="2" s="1"/>
  <c r="D466" i="2"/>
  <c r="F466" i="2" s="1"/>
  <c r="D323" i="2"/>
  <c r="F323" i="2" s="1"/>
  <c r="D227" i="2"/>
  <c r="F227" i="2" s="1"/>
  <c r="D379" i="2"/>
  <c r="F379" i="2" s="1"/>
  <c r="D523" i="2"/>
  <c r="F523" i="2" s="1"/>
  <c r="D164" i="2"/>
  <c r="F164" i="2" s="1"/>
  <c r="D272" i="2"/>
  <c r="F272" i="2" s="1"/>
  <c r="D524" i="2"/>
  <c r="F524" i="2" s="1"/>
  <c r="D369" i="2"/>
  <c r="F369" i="2" s="1"/>
  <c r="D513" i="2"/>
  <c r="F513" i="2" s="1"/>
  <c r="D11" i="2"/>
  <c r="F11" i="2" s="1"/>
  <c r="D47" i="2"/>
  <c r="F47" i="2" s="1"/>
  <c r="D83" i="2"/>
  <c r="F83" i="2" s="1"/>
  <c r="D119" i="2"/>
  <c r="F119" i="2" s="1"/>
  <c r="D155" i="2"/>
  <c r="F155" i="2" s="1"/>
  <c r="D191" i="2"/>
  <c r="F191" i="2" s="1"/>
  <c r="D263" i="2"/>
  <c r="F263" i="2" s="1"/>
  <c r="D299" i="2"/>
  <c r="F299" i="2" s="1"/>
  <c r="D335" i="2"/>
  <c r="F335" i="2" s="1"/>
  <c r="D407" i="2"/>
  <c r="F407" i="2" s="1"/>
  <c r="D443" i="2"/>
  <c r="F443" i="2" s="1"/>
  <c r="D330" i="2"/>
  <c r="F330" i="2" s="1"/>
  <c r="D474" i="2"/>
  <c r="F474" i="2" s="1"/>
  <c r="D307" i="2"/>
  <c r="F307" i="2" s="1"/>
  <c r="D415" i="2"/>
  <c r="F415" i="2" s="1"/>
  <c r="D128" i="2"/>
  <c r="F128" i="2" s="1"/>
  <c r="D344" i="2"/>
  <c r="F344" i="2" s="1"/>
  <c r="D380" i="2"/>
  <c r="F380" i="2" s="1"/>
  <c r="D488" i="2"/>
  <c r="F488" i="2" s="1"/>
  <c r="D9" i="2"/>
  <c r="F9" i="2" s="1"/>
  <c r="D45" i="2"/>
  <c r="F45" i="2" s="1"/>
  <c r="D81" i="2"/>
  <c r="F81" i="2" s="1"/>
  <c r="D117" i="2"/>
  <c r="F117" i="2" s="1"/>
  <c r="D153" i="2"/>
  <c r="F153" i="2" s="1"/>
  <c r="D189" i="2"/>
  <c r="F189" i="2" s="1"/>
  <c r="D225" i="2"/>
  <c r="F225" i="2" s="1"/>
  <c r="D261" i="2"/>
  <c r="F261" i="2" s="1"/>
  <c r="D297" i="2"/>
  <c r="F297" i="2" s="1"/>
  <c r="D333" i="2"/>
  <c r="F333" i="2" s="1"/>
  <c r="D405" i="2"/>
  <c r="F405" i="2" s="1"/>
  <c r="D441" i="2"/>
  <c r="F441" i="2" s="1"/>
  <c r="D477" i="2"/>
  <c r="F477" i="2" s="1"/>
  <c r="D549" i="2"/>
  <c r="F549" i="2" s="1"/>
  <c r="D37" i="2"/>
  <c r="F37" i="2" s="1"/>
  <c r="D73" i="2"/>
  <c r="F73" i="2" s="1"/>
  <c r="D109" i="2"/>
  <c r="F109" i="2" s="1"/>
  <c r="D145" i="2"/>
  <c r="F145" i="2" s="1"/>
  <c r="D181" i="2"/>
  <c r="F181" i="2" s="1"/>
  <c r="D217" i="2"/>
  <c r="F217" i="2" s="1"/>
  <c r="D253" i="2"/>
  <c r="F253" i="2" s="1"/>
  <c r="D289" i="2"/>
  <c r="F289" i="2" s="1"/>
  <c r="D325" i="2"/>
  <c r="F325" i="2" s="1"/>
  <c r="D361" i="2"/>
  <c r="F361" i="2" s="1"/>
  <c r="D397" i="2"/>
  <c r="F397" i="2" s="1"/>
  <c r="D433" i="2"/>
  <c r="F433" i="2" s="1"/>
  <c r="D469" i="2"/>
  <c r="F469" i="2" s="1"/>
  <c r="D541" i="2"/>
  <c r="F541" i="2" s="1"/>
  <c r="D26" i="2"/>
  <c r="F26" i="2" s="1"/>
  <c r="D62" i="2"/>
  <c r="F62" i="2" s="1"/>
  <c r="D98" i="2"/>
  <c r="F98" i="2" s="1"/>
  <c r="D134" i="2"/>
  <c r="F134" i="2" s="1"/>
  <c r="D170" i="2"/>
  <c r="F170" i="2" s="1"/>
  <c r="D206" i="2"/>
  <c r="F206" i="2" s="1"/>
  <c r="D242" i="2"/>
  <c r="F242" i="2" s="1"/>
  <c r="D278" i="2"/>
  <c r="F278" i="2" s="1"/>
  <c r="D314" i="2"/>
  <c r="F314" i="2" s="1"/>
  <c r="D350" i="2"/>
  <c r="F350" i="2" s="1"/>
  <c r="D386" i="2"/>
  <c r="F386" i="2" s="1"/>
  <c r="D422" i="2"/>
  <c r="F422" i="2" s="1"/>
  <c r="D458" i="2"/>
  <c r="F458" i="2" s="1"/>
  <c r="D494" i="2"/>
  <c r="F494" i="2" s="1"/>
  <c r="D530" i="2"/>
  <c r="F530" i="2" s="1"/>
  <c r="D16" i="2"/>
  <c r="F16" i="2" s="1"/>
  <c r="D52" i="2"/>
  <c r="F52" i="2" s="1"/>
  <c r="D88" i="2"/>
  <c r="F88" i="2" s="1"/>
  <c r="D124" i="2"/>
  <c r="F124" i="2" s="1"/>
  <c r="D160" i="2"/>
  <c r="F160" i="2" s="1"/>
  <c r="D196" i="2"/>
  <c r="F196" i="2" s="1"/>
  <c r="D232" i="2"/>
  <c r="F232" i="2" s="1"/>
  <c r="D268" i="2"/>
  <c r="F268" i="2" s="1"/>
  <c r="D304" i="2"/>
  <c r="F304" i="2" s="1"/>
  <c r="D340" i="2"/>
  <c r="F340" i="2" s="1"/>
  <c r="D376" i="2"/>
  <c r="F376" i="2" s="1"/>
  <c r="D412" i="2"/>
  <c r="F412" i="2" s="1"/>
  <c r="D448" i="2"/>
  <c r="F448" i="2" s="1"/>
  <c r="D484" i="2"/>
  <c r="F484" i="2" s="1"/>
  <c r="D556" i="2"/>
  <c r="F556" i="2" s="1"/>
  <c r="D5" i="2"/>
  <c r="F5" i="2" s="1"/>
  <c r="D41" i="2"/>
  <c r="F41" i="2" s="1"/>
  <c r="D77" i="2"/>
  <c r="F77" i="2" s="1"/>
  <c r="D113" i="2"/>
  <c r="F113" i="2" s="1"/>
  <c r="D149" i="2"/>
  <c r="F149" i="2" s="1"/>
  <c r="D185" i="2"/>
  <c r="F185" i="2" s="1"/>
  <c r="D257" i="2"/>
  <c r="F257" i="2" s="1"/>
  <c r="D293" i="2"/>
  <c r="F293" i="2" s="1"/>
  <c r="D329" i="2"/>
  <c r="F329" i="2" s="1"/>
  <c r="D365" i="2"/>
  <c r="F365" i="2" s="1"/>
  <c r="D437" i="2"/>
  <c r="F437" i="2" s="1"/>
  <c r="D473" i="2"/>
  <c r="F473" i="2" s="1"/>
  <c r="D545" i="2"/>
  <c r="F545" i="2" s="1"/>
  <c r="D300" i="2"/>
  <c r="F300" i="2" s="1"/>
  <c r="D467" i="2"/>
  <c r="F467" i="2" s="1"/>
  <c r="D271" i="2"/>
  <c r="F271" i="2" s="1"/>
  <c r="D20" i="2"/>
  <c r="F20" i="2" s="1"/>
  <c r="D200" i="2"/>
  <c r="F200" i="2" s="1"/>
  <c r="D308" i="2"/>
  <c r="F308" i="2" s="1"/>
  <c r="D416" i="2"/>
  <c r="F416" i="2" s="1"/>
  <c r="D452" i="2"/>
  <c r="F452" i="2" s="1"/>
  <c r="D91" i="2"/>
  <c r="F91" i="2" s="1"/>
  <c r="D36" i="2"/>
  <c r="F36" i="2" s="1"/>
  <c r="D72" i="2"/>
  <c r="F72" i="2" s="1"/>
  <c r="D108" i="2"/>
  <c r="F108" i="2" s="1"/>
  <c r="D144" i="2"/>
  <c r="F144" i="2" s="1"/>
  <c r="D180" i="2"/>
  <c r="F180" i="2" s="1"/>
  <c r="D252" i="2"/>
  <c r="F252" i="2" s="1"/>
  <c r="D324" i="2"/>
  <c r="F324" i="2" s="1"/>
  <c r="D360" i="2"/>
  <c r="F360" i="2" s="1"/>
  <c r="D396" i="2"/>
  <c r="F396" i="2" s="1"/>
  <c r="D432" i="2"/>
  <c r="F432" i="2" s="1"/>
  <c r="D468" i="2"/>
  <c r="F468" i="2" s="1"/>
  <c r="D504" i="2"/>
  <c r="F504" i="2" s="1"/>
  <c r="D505" i="2"/>
  <c r="F505" i="2" s="1"/>
  <c r="D520" i="2"/>
  <c r="F520" i="2" s="1"/>
  <c r="D221" i="2"/>
  <c r="F221" i="2" s="1"/>
  <c r="D401" i="2"/>
  <c r="F401" i="2" s="1"/>
  <c r="D509" i="2"/>
  <c r="F509" i="2" s="1"/>
  <c r="D503" i="2"/>
  <c r="F503" i="2" s="1"/>
  <c r="D163" i="2"/>
  <c r="F163" i="2" s="1"/>
  <c r="D487" i="2"/>
  <c r="F487" i="2" s="1"/>
  <c r="D56" i="2"/>
  <c r="F56" i="2" s="1"/>
  <c r="D22" i="2"/>
  <c r="F22" i="2" s="1"/>
  <c r="D58" i="2"/>
  <c r="F58" i="2" s="1"/>
  <c r="D94" i="2"/>
  <c r="F94" i="2" s="1"/>
  <c r="D130" i="2"/>
  <c r="F130" i="2" s="1"/>
  <c r="D166" i="2"/>
  <c r="F166" i="2" s="1"/>
  <c r="D202" i="2"/>
  <c r="F202" i="2" s="1"/>
  <c r="D238" i="2"/>
  <c r="F238" i="2" s="1"/>
  <c r="D274" i="2"/>
  <c r="F274" i="2" s="1"/>
  <c r="D310" i="2"/>
  <c r="F310" i="2" s="1"/>
  <c r="D346" i="2"/>
  <c r="F346" i="2" s="1"/>
  <c r="D382" i="2"/>
  <c r="F382" i="2" s="1"/>
  <c r="D418" i="2"/>
  <c r="F418" i="2" s="1"/>
  <c r="D454" i="2"/>
  <c r="F454" i="2" s="1"/>
  <c r="D490" i="2"/>
  <c r="F490" i="2" s="1"/>
  <c r="D526" i="2"/>
  <c r="F526" i="2" s="1"/>
  <c r="D527" i="2"/>
  <c r="F527" i="2" s="1"/>
  <c r="D216" i="2"/>
  <c r="F216" i="2" s="1"/>
  <c r="D288" i="2"/>
  <c r="F288" i="2" s="1"/>
  <c r="D540" i="2"/>
  <c r="F540" i="2" s="1"/>
  <c r="D3" i="2"/>
  <c r="F3" i="2" s="1"/>
  <c r="D39" i="2"/>
  <c r="F39" i="2" s="1"/>
  <c r="D75" i="2"/>
  <c r="F75" i="2" s="1"/>
  <c r="D111" i="2"/>
  <c r="F111" i="2" s="1"/>
  <c r="D147" i="2"/>
  <c r="F147" i="2" s="1"/>
  <c r="D183" i="2"/>
  <c r="F183" i="2" s="1"/>
  <c r="D219" i="2"/>
  <c r="F219" i="2" s="1"/>
  <c r="D255" i="2"/>
  <c r="F255" i="2" s="1"/>
  <c r="D291" i="2"/>
  <c r="F291" i="2" s="1"/>
  <c r="D327" i="2"/>
  <c r="F327" i="2" s="1"/>
  <c r="D435" i="2"/>
  <c r="F435" i="2" s="1"/>
  <c r="D471" i="2"/>
  <c r="F471" i="2" s="1"/>
  <c r="D543" i="2"/>
  <c r="F543" i="2" s="1"/>
  <c r="D18" i="2"/>
  <c r="F18" i="2" s="1"/>
  <c r="D54" i="2"/>
  <c r="F54" i="2" s="1"/>
  <c r="D90" i="2"/>
  <c r="F90" i="2" s="1"/>
  <c r="D126" i="2"/>
  <c r="F126" i="2" s="1"/>
  <c r="D162" i="2"/>
  <c r="F162" i="2" s="1"/>
  <c r="D198" i="2"/>
  <c r="F198" i="2" s="1"/>
  <c r="D234" i="2"/>
  <c r="F234" i="2" s="1"/>
  <c r="D270" i="2"/>
  <c r="F270" i="2" s="1"/>
  <c r="D306" i="2"/>
  <c r="F306" i="2" s="1"/>
  <c r="D342" i="2"/>
  <c r="F342" i="2" s="1"/>
  <c r="D378" i="2"/>
  <c r="F378" i="2" s="1"/>
  <c r="D414" i="2"/>
  <c r="F414" i="2" s="1"/>
  <c r="D450" i="2"/>
  <c r="F450" i="2" s="1"/>
  <c r="D486" i="2"/>
  <c r="F486" i="2" s="1"/>
  <c r="D522" i="2"/>
  <c r="F522" i="2" s="1"/>
  <c r="J518" i="3" l="1"/>
  <c r="J113" i="3"/>
  <c r="J651" i="3"/>
  <c r="J798" i="3"/>
  <c r="J304" i="3"/>
  <c r="J302" i="3"/>
  <c r="J444" i="3"/>
  <c r="J28" i="3"/>
  <c r="J13" i="3"/>
  <c r="J4" i="3"/>
  <c r="J131" i="3"/>
  <c r="J432" i="3"/>
  <c r="J478" i="3"/>
  <c r="J361" i="3"/>
  <c r="J182" i="3"/>
  <c r="J802" i="3"/>
  <c r="J145" i="3"/>
  <c r="J289" i="3"/>
  <c r="J414" i="3"/>
  <c r="J25" i="3"/>
  <c r="J217" i="3"/>
  <c r="J477" i="3"/>
  <c r="J423" i="3"/>
  <c r="J206" i="3"/>
  <c r="J511" i="3"/>
  <c r="J501" i="3"/>
  <c r="J329" i="3"/>
  <c r="J371" i="3"/>
  <c r="J264" i="3"/>
  <c r="J761" i="3"/>
  <c r="J867" i="3"/>
  <c r="J396" i="3"/>
  <c r="J684" i="3"/>
  <c r="J454" i="3"/>
  <c r="J618" i="3"/>
  <c r="J506" i="3"/>
  <c r="J404" i="3"/>
  <c r="J233" i="3"/>
  <c r="J311" i="3"/>
  <c r="J437" i="3"/>
  <c r="J435" i="3"/>
  <c r="J23" i="3"/>
  <c r="J56" i="3"/>
  <c r="J558" i="3"/>
  <c r="J275" i="3"/>
  <c r="J753" i="3"/>
  <c r="J814" i="3"/>
  <c r="J582" i="3"/>
  <c r="J488" i="3"/>
  <c r="J81" i="3"/>
  <c r="J317" i="3"/>
  <c r="J703" i="3"/>
  <c r="J180" i="3"/>
  <c r="J517" i="3"/>
  <c r="J344" i="3"/>
  <c r="J175" i="3"/>
  <c r="E714" i="3"/>
  <c r="F714" i="3" s="1"/>
  <c r="G714" i="3" s="1"/>
  <c r="O714" i="3"/>
  <c r="E809" i="3"/>
  <c r="F809" i="3" s="1"/>
  <c r="G809" i="3" s="1"/>
  <c r="O809" i="3"/>
  <c r="E17" i="3"/>
  <c r="F17" i="3" s="1"/>
  <c r="G17" i="3" s="1"/>
  <c r="O17" i="3"/>
  <c r="E64" i="3"/>
  <c r="F64" i="3" s="1"/>
  <c r="G64" i="3" s="1"/>
  <c r="O64" i="3"/>
  <c r="E39" i="3"/>
  <c r="F39" i="3" s="1"/>
  <c r="G39" i="3" s="1"/>
  <c r="O39" i="3"/>
  <c r="E278" i="3"/>
  <c r="F278" i="3" s="1"/>
  <c r="G278" i="3" s="1"/>
  <c r="O278" i="3"/>
  <c r="E313" i="3"/>
  <c r="F313" i="3" s="1"/>
  <c r="G313" i="3" s="1"/>
  <c r="O313" i="3"/>
  <c r="E444" i="3"/>
  <c r="F444" i="3" s="1"/>
  <c r="G444" i="3" s="1"/>
  <c r="O444" i="3"/>
  <c r="E527" i="3"/>
  <c r="F527" i="3" s="1"/>
  <c r="G527" i="3" s="1"/>
  <c r="O527" i="3"/>
  <c r="E538" i="3"/>
  <c r="F538" i="3" s="1"/>
  <c r="G538" i="3" s="1"/>
  <c r="O538" i="3"/>
  <c r="E585" i="3"/>
  <c r="F585" i="3" s="1"/>
  <c r="G585" i="3" s="1"/>
  <c r="O585" i="3"/>
  <c r="E524" i="3"/>
  <c r="F524" i="3" s="1"/>
  <c r="G524" i="3" s="1"/>
  <c r="O524" i="3"/>
  <c r="E667" i="3"/>
  <c r="F667" i="3" s="1"/>
  <c r="G667" i="3" s="1"/>
  <c r="O667" i="3"/>
  <c r="E490" i="3"/>
  <c r="F490" i="3" s="1"/>
  <c r="G490" i="3" s="1"/>
  <c r="O490" i="3"/>
  <c r="E213" i="3"/>
  <c r="F213" i="3" s="1"/>
  <c r="G213" i="3" s="1"/>
  <c r="O213" i="3"/>
  <c r="E175" i="3"/>
  <c r="F175" i="3" s="1"/>
  <c r="G175" i="3" s="1"/>
  <c r="O175" i="3"/>
  <c r="E450" i="3"/>
  <c r="F450" i="3" s="1"/>
  <c r="G450" i="3" s="1"/>
  <c r="O450" i="3"/>
  <c r="E604" i="3"/>
  <c r="F604" i="3" s="1"/>
  <c r="G604" i="3" s="1"/>
  <c r="O604" i="3"/>
  <c r="E170" i="3"/>
  <c r="F170" i="3" s="1"/>
  <c r="G170" i="3" s="1"/>
  <c r="O170" i="3"/>
  <c r="E779" i="3"/>
  <c r="F779" i="3" s="1"/>
  <c r="G779" i="3" s="1"/>
  <c r="O779" i="3"/>
  <c r="E477" i="3"/>
  <c r="F477" i="3" s="1"/>
  <c r="G477" i="3" s="1"/>
  <c r="O477" i="3"/>
  <c r="E294" i="3"/>
  <c r="F294" i="3" s="1"/>
  <c r="G294" i="3" s="1"/>
  <c r="O294" i="3"/>
  <c r="E221" i="3"/>
  <c r="F221" i="3" s="1"/>
  <c r="G221" i="3" s="1"/>
  <c r="O221" i="3"/>
  <c r="E268" i="3"/>
  <c r="F268" i="3" s="1"/>
  <c r="G268" i="3" s="1"/>
  <c r="O268" i="3"/>
  <c r="E375" i="3"/>
  <c r="F375" i="3" s="1"/>
  <c r="G375" i="3" s="1"/>
  <c r="O375" i="3"/>
  <c r="E266" i="3"/>
  <c r="F266" i="3" s="1"/>
  <c r="G266" i="3" s="1"/>
  <c r="O266" i="3"/>
  <c r="E301" i="3"/>
  <c r="F301" i="3" s="1"/>
  <c r="G301" i="3" s="1"/>
  <c r="O301" i="3"/>
  <c r="E384" i="3"/>
  <c r="F384" i="3" s="1"/>
  <c r="G384" i="3" s="1"/>
  <c r="O384" i="3"/>
  <c r="E443" i="3"/>
  <c r="F443" i="3" s="1"/>
  <c r="G443" i="3" s="1"/>
  <c r="O443" i="3"/>
  <c r="E837" i="3"/>
  <c r="F837" i="3" s="1"/>
  <c r="G837" i="3" s="1"/>
  <c r="O837" i="3"/>
  <c r="E307" i="3"/>
  <c r="F307" i="3" s="1"/>
  <c r="G307" i="3" s="1"/>
  <c r="O307" i="3"/>
  <c r="E711" i="3"/>
  <c r="F711" i="3" s="1"/>
  <c r="G711" i="3" s="1"/>
  <c r="O711" i="3"/>
  <c r="E516" i="3"/>
  <c r="F516" i="3" s="1"/>
  <c r="G516" i="3" s="1"/>
  <c r="O516" i="3"/>
  <c r="E189" i="3"/>
  <c r="F189" i="3" s="1"/>
  <c r="G189" i="3" s="1"/>
  <c r="O189" i="3"/>
  <c r="E690" i="3"/>
  <c r="F690" i="3" s="1"/>
  <c r="G690" i="3" s="1"/>
  <c r="O690" i="3"/>
  <c r="E797" i="3"/>
  <c r="F797" i="3" s="1"/>
  <c r="G797" i="3" s="1"/>
  <c r="O797" i="3"/>
  <c r="E544" i="3"/>
  <c r="F544" i="3" s="1"/>
  <c r="G544" i="3" s="1"/>
  <c r="O544" i="3"/>
  <c r="E615" i="3"/>
  <c r="F615" i="3" s="1"/>
  <c r="G615" i="3" s="1"/>
  <c r="O615" i="3"/>
  <c r="E650" i="3"/>
  <c r="F650" i="3" s="1"/>
  <c r="G650" i="3" s="1"/>
  <c r="O650" i="3"/>
  <c r="E793" i="3"/>
  <c r="F793" i="3" s="1"/>
  <c r="G793" i="3" s="1"/>
  <c r="O793" i="3"/>
  <c r="E624" i="3"/>
  <c r="F624" i="3" s="1"/>
  <c r="G624" i="3" s="1"/>
  <c r="O624" i="3"/>
  <c r="E575" i="3"/>
  <c r="F575" i="3" s="1"/>
  <c r="G575" i="3" s="1"/>
  <c r="O575" i="3"/>
  <c r="E526" i="3"/>
  <c r="F526" i="3" s="1"/>
  <c r="G526" i="3" s="1"/>
  <c r="O526" i="3"/>
  <c r="E633" i="3"/>
  <c r="F633" i="3" s="1"/>
  <c r="G633" i="3" s="1"/>
  <c r="O633" i="3"/>
  <c r="E704" i="3"/>
  <c r="F704" i="3" s="1"/>
  <c r="G704" i="3" s="1"/>
  <c r="O704" i="3"/>
  <c r="E691" i="3"/>
  <c r="F691" i="3" s="1"/>
  <c r="G691" i="3" s="1"/>
  <c r="O691" i="3"/>
  <c r="E219" i="3"/>
  <c r="F219" i="3" s="1"/>
  <c r="G219" i="3" s="1"/>
  <c r="O219" i="3"/>
  <c r="E168" i="3"/>
  <c r="F168" i="3" s="1"/>
  <c r="G168" i="3" s="1"/>
  <c r="O168" i="3"/>
  <c r="E117" i="3"/>
  <c r="F117" i="3" s="1"/>
  <c r="G117" i="3" s="1"/>
  <c r="O117" i="3"/>
  <c r="E258" i="3"/>
  <c r="F258" i="3" s="1"/>
  <c r="G258" i="3" s="1"/>
  <c r="O258" i="3"/>
  <c r="E449" i="3"/>
  <c r="F449" i="3" s="1"/>
  <c r="G449" i="3" s="1"/>
  <c r="O449" i="3"/>
  <c r="E520" i="3"/>
  <c r="F520" i="3" s="1"/>
  <c r="G520" i="3" s="1"/>
  <c r="O520" i="3"/>
  <c r="E507" i="3"/>
  <c r="F507" i="3" s="1"/>
  <c r="G507" i="3" s="1"/>
  <c r="O507" i="3"/>
  <c r="E135" i="3"/>
  <c r="F135" i="3" s="1"/>
  <c r="G135" i="3" s="1"/>
  <c r="O135" i="3"/>
  <c r="E362" i="3"/>
  <c r="F362" i="3" s="1"/>
  <c r="G362" i="3" s="1"/>
  <c r="O362" i="3"/>
  <c r="E409" i="3"/>
  <c r="F409" i="3" s="1"/>
  <c r="G409" i="3" s="1"/>
  <c r="O409" i="3"/>
  <c r="E408" i="3"/>
  <c r="F408" i="3" s="1"/>
  <c r="G408" i="3" s="1"/>
  <c r="O408" i="3"/>
  <c r="E407" i="3"/>
  <c r="F407" i="3" s="1"/>
  <c r="G407" i="3" s="1"/>
  <c r="O407" i="3"/>
  <c r="E466" i="3"/>
  <c r="F466" i="3" s="1"/>
  <c r="G466" i="3" s="1"/>
  <c r="O466" i="3"/>
  <c r="E465" i="3"/>
  <c r="F465" i="3" s="1"/>
  <c r="G465" i="3" s="1"/>
  <c r="O465" i="3"/>
  <c r="E548" i="3"/>
  <c r="F548" i="3" s="1"/>
  <c r="G548" i="3" s="1"/>
  <c r="O548" i="3"/>
  <c r="E715" i="3"/>
  <c r="F715" i="3" s="1"/>
  <c r="G715" i="3" s="1"/>
  <c r="O715" i="3"/>
  <c r="E786" i="3"/>
  <c r="F786" i="3" s="1"/>
  <c r="G786" i="3" s="1"/>
  <c r="O786" i="3"/>
  <c r="E713" i="3"/>
  <c r="F713" i="3" s="1"/>
  <c r="G713" i="3" s="1"/>
  <c r="O713" i="3"/>
  <c r="E652" i="3"/>
  <c r="F652" i="3" s="1"/>
  <c r="G652" i="3" s="1"/>
  <c r="O652" i="3"/>
  <c r="E699" i="3"/>
  <c r="F699" i="3" s="1"/>
  <c r="G699" i="3" s="1"/>
  <c r="O699" i="3"/>
  <c r="E626" i="3"/>
  <c r="F626" i="3" s="1"/>
  <c r="G626" i="3" s="1"/>
  <c r="O626" i="3"/>
  <c r="E74" i="3"/>
  <c r="F74" i="3" s="1"/>
  <c r="G74" i="3" s="1"/>
  <c r="O74" i="3"/>
  <c r="E109" i="3"/>
  <c r="F109" i="3" s="1"/>
  <c r="G109" i="3" s="1"/>
  <c r="O109" i="3"/>
  <c r="E144" i="3"/>
  <c r="F144" i="3" s="1"/>
  <c r="G144" i="3" s="1"/>
  <c r="O144" i="3"/>
  <c r="E179" i="3"/>
  <c r="F179" i="3" s="1"/>
  <c r="G179" i="3" s="1"/>
  <c r="O179" i="3"/>
  <c r="E439" i="3"/>
  <c r="F439" i="3" s="1"/>
  <c r="G439" i="3" s="1"/>
  <c r="O439" i="3"/>
  <c r="E403" i="3"/>
  <c r="F403" i="3" s="1"/>
  <c r="G403" i="3" s="1"/>
  <c r="O403" i="3"/>
  <c r="E427" i="3"/>
  <c r="F427" i="3" s="1"/>
  <c r="G427" i="3" s="1"/>
  <c r="O427" i="3"/>
  <c r="E370" i="3"/>
  <c r="F370" i="3" s="1"/>
  <c r="G370" i="3" s="1"/>
  <c r="O370" i="3"/>
  <c r="E165" i="3"/>
  <c r="F165" i="3" s="1"/>
  <c r="G165" i="3" s="1"/>
  <c r="O165" i="3"/>
  <c r="E234" i="3"/>
  <c r="F234" i="3" s="1"/>
  <c r="G234" i="3" s="1"/>
  <c r="O234" i="3"/>
  <c r="E437" i="3"/>
  <c r="F437" i="3" s="1"/>
  <c r="G437" i="3" s="1"/>
  <c r="O437" i="3"/>
  <c r="E424" i="3"/>
  <c r="F424" i="3" s="1"/>
  <c r="G424" i="3" s="1"/>
  <c r="O424" i="3"/>
  <c r="E435" i="3"/>
  <c r="F435" i="3" s="1"/>
  <c r="G435" i="3" s="1"/>
  <c r="O435" i="3"/>
  <c r="E566" i="3"/>
  <c r="F566" i="3" s="1"/>
  <c r="G566" i="3" s="1"/>
  <c r="O566" i="3"/>
  <c r="E673" i="3"/>
  <c r="F673" i="3" s="1"/>
  <c r="G673" i="3" s="1"/>
  <c r="O673" i="3"/>
  <c r="E241" i="3"/>
  <c r="F241" i="3" s="1"/>
  <c r="G241" i="3" s="1"/>
  <c r="O241" i="3"/>
  <c r="E396" i="3"/>
  <c r="F396" i="3" s="1"/>
  <c r="G396" i="3" s="1"/>
  <c r="O396" i="3"/>
  <c r="E455" i="3"/>
  <c r="F455" i="3" s="1"/>
  <c r="G455" i="3" s="1"/>
  <c r="O455" i="3"/>
  <c r="E10" i="3"/>
  <c r="F10" i="3" s="1"/>
  <c r="G10" i="3" s="1"/>
  <c r="O10" i="3"/>
  <c r="E81" i="3"/>
  <c r="F81" i="3" s="1"/>
  <c r="G81" i="3" s="1"/>
  <c r="O81" i="3"/>
  <c r="E56" i="3"/>
  <c r="F56" i="3" s="1"/>
  <c r="G56" i="3" s="1"/>
  <c r="O56" i="3"/>
  <c r="E115" i="3"/>
  <c r="F115" i="3" s="1"/>
  <c r="G115" i="3" s="1"/>
  <c r="O115" i="3"/>
  <c r="E705" i="3"/>
  <c r="F705" i="3" s="1"/>
  <c r="G705" i="3" s="1"/>
  <c r="O705" i="3"/>
  <c r="E452" i="3"/>
  <c r="F452" i="3" s="1"/>
  <c r="G452" i="3" s="1"/>
  <c r="O452" i="3"/>
  <c r="E103" i="3"/>
  <c r="F103" i="3" s="1"/>
  <c r="G103" i="3" s="1"/>
  <c r="O103" i="3"/>
  <c r="E342" i="3"/>
  <c r="F342" i="3" s="1"/>
  <c r="G342" i="3" s="1"/>
  <c r="O342" i="3"/>
  <c r="E388" i="3"/>
  <c r="F388" i="3" s="1"/>
  <c r="G388" i="3" s="1"/>
  <c r="O388" i="3"/>
  <c r="E853" i="3"/>
  <c r="F853" i="3" s="1"/>
  <c r="G853" i="3" s="1"/>
  <c r="O853" i="3"/>
  <c r="E563" i="3"/>
  <c r="F563" i="3" s="1"/>
  <c r="G563" i="3" s="1"/>
  <c r="O563" i="3"/>
  <c r="E702" i="3"/>
  <c r="F702" i="3" s="1"/>
  <c r="G702" i="3" s="1"/>
  <c r="O702" i="3"/>
  <c r="E641" i="3"/>
  <c r="F641" i="3" s="1"/>
  <c r="G641" i="3" s="1"/>
  <c r="O641" i="3"/>
  <c r="E628" i="3"/>
  <c r="F628" i="3" s="1"/>
  <c r="G628" i="3" s="1"/>
  <c r="O628" i="3"/>
  <c r="E687" i="3"/>
  <c r="F687" i="3" s="1"/>
  <c r="G687" i="3" s="1"/>
  <c r="O687" i="3"/>
  <c r="E770" i="3"/>
  <c r="F770" i="3" s="1"/>
  <c r="G770" i="3" s="1"/>
  <c r="O770" i="3"/>
  <c r="E194" i="3"/>
  <c r="F194" i="3" s="1"/>
  <c r="G194" i="3" s="1"/>
  <c r="O194" i="3"/>
  <c r="E229" i="3"/>
  <c r="F229" i="3" s="1"/>
  <c r="G229" i="3" s="1"/>
  <c r="O229" i="3"/>
  <c r="E336" i="3"/>
  <c r="F336" i="3" s="1"/>
  <c r="G336" i="3" s="1"/>
  <c r="O336" i="3"/>
  <c r="E371" i="3"/>
  <c r="F371" i="3" s="1"/>
  <c r="G371" i="3" s="1"/>
  <c r="O371" i="3"/>
  <c r="P371" i="3" s="1"/>
  <c r="E573" i="3"/>
  <c r="F573" i="3" s="1"/>
  <c r="G573" i="3" s="1"/>
  <c r="O573" i="3"/>
  <c r="E163" i="3"/>
  <c r="F163" i="3" s="1"/>
  <c r="G163" i="3" s="1"/>
  <c r="O163" i="3"/>
  <c r="E411" i="3"/>
  <c r="F411" i="3" s="1"/>
  <c r="G411" i="3" s="1"/>
  <c r="O411" i="3"/>
  <c r="E312" i="3"/>
  <c r="F312" i="3" s="1"/>
  <c r="G312" i="3" s="1"/>
  <c r="O312" i="3"/>
  <c r="E884" i="3"/>
  <c r="F884" i="3" s="1"/>
  <c r="G884" i="3" s="1"/>
  <c r="O884" i="3"/>
  <c r="E282" i="3"/>
  <c r="F282" i="3" s="1"/>
  <c r="G282" i="3" s="1"/>
  <c r="O282" i="3"/>
  <c r="E413" i="3"/>
  <c r="F413" i="3" s="1"/>
  <c r="G413" i="3" s="1"/>
  <c r="O413" i="3"/>
  <c r="E472" i="3"/>
  <c r="F472" i="3" s="1"/>
  <c r="G472" i="3" s="1"/>
  <c r="O472" i="3"/>
  <c r="E15" i="3"/>
  <c r="F15" i="3" s="1"/>
  <c r="G15" i="3" s="1"/>
  <c r="O15" i="3"/>
  <c r="E254" i="3"/>
  <c r="F254" i="3" s="1"/>
  <c r="G254" i="3" s="1"/>
  <c r="O254" i="3"/>
  <c r="E289" i="3"/>
  <c r="F289" i="3" s="1"/>
  <c r="G289" i="3" s="1"/>
  <c r="O289" i="3"/>
  <c r="E36" i="3"/>
  <c r="F36" i="3" s="1"/>
  <c r="G36" i="3" s="1"/>
  <c r="O36" i="3"/>
  <c r="E71" i="3"/>
  <c r="F71" i="3" s="1"/>
  <c r="G71" i="3" s="1"/>
  <c r="O71" i="3"/>
  <c r="E58" i="3"/>
  <c r="F58" i="3" s="1"/>
  <c r="G58" i="3" s="1"/>
  <c r="O58" i="3"/>
  <c r="E129" i="3"/>
  <c r="F129" i="3" s="1"/>
  <c r="G129" i="3" s="1"/>
  <c r="O129" i="3"/>
  <c r="E632" i="3"/>
  <c r="F632" i="3" s="1"/>
  <c r="G632" i="3" s="1"/>
  <c r="O632" i="3"/>
  <c r="E643" i="3"/>
  <c r="F643" i="3" s="1"/>
  <c r="G643" i="3" s="1"/>
  <c r="O643" i="3"/>
  <c r="E806" i="3"/>
  <c r="F806" i="3" s="1"/>
  <c r="G806" i="3" s="1"/>
  <c r="O806" i="3"/>
  <c r="E851" i="3"/>
  <c r="F851" i="3" s="1"/>
  <c r="G851" i="3" s="1"/>
  <c r="O851" i="3"/>
  <c r="E546" i="3"/>
  <c r="F546" i="3" s="1"/>
  <c r="G546" i="3" s="1"/>
  <c r="O546" i="3"/>
  <c r="E725" i="3"/>
  <c r="F725" i="3" s="1"/>
  <c r="G725" i="3" s="1"/>
  <c r="O725" i="3"/>
  <c r="E880" i="3"/>
  <c r="F880" i="3" s="1"/>
  <c r="G880" i="3" s="1"/>
  <c r="O880" i="3"/>
  <c r="E16" i="3"/>
  <c r="F16" i="3" s="1"/>
  <c r="G16" i="3" s="1"/>
  <c r="O16" i="3"/>
  <c r="E63" i="3"/>
  <c r="F63" i="3" s="1"/>
  <c r="G63" i="3" s="1"/>
  <c r="O63" i="3"/>
  <c r="E302" i="3"/>
  <c r="F302" i="3" s="1"/>
  <c r="G302" i="3" s="1"/>
  <c r="O302" i="3"/>
  <c r="E337" i="3"/>
  <c r="F337" i="3" s="1"/>
  <c r="G337" i="3" s="1"/>
  <c r="O337" i="3"/>
  <c r="E300" i="3"/>
  <c r="F300" i="3" s="1"/>
  <c r="G300" i="3" s="1"/>
  <c r="O300" i="3"/>
  <c r="E335" i="3"/>
  <c r="F335" i="3" s="1"/>
  <c r="G335" i="3" s="1"/>
  <c r="O335" i="3"/>
  <c r="E382" i="3"/>
  <c r="F382" i="3" s="1"/>
  <c r="G382" i="3" s="1"/>
  <c r="O382" i="3"/>
  <c r="E393" i="3"/>
  <c r="F393" i="3" s="1"/>
  <c r="G393" i="3" s="1"/>
  <c r="O393" i="3"/>
  <c r="E476" i="3"/>
  <c r="F476" i="3" s="1"/>
  <c r="G476" i="3" s="1"/>
  <c r="O476" i="3"/>
  <c r="E679" i="3"/>
  <c r="F679" i="3" s="1"/>
  <c r="G679" i="3" s="1"/>
  <c r="O679" i="3"/>
  <c r="E654" i="3"/>
  <c r="F654" i="3" s="1"/>
  <c r="G654" i="3" s="1"/>
  <c r="O654" i="3"/>
  <c r="E605" i="3"/>
  <c r="F605" i="3" s="1"/>
  <c r="G605" i="3" s="1"/>
  <c r="O605" i="3"/>
  <c r="E580" i="3"/>
  <c r="F580" i="3" s="1"/>
  <c r="G580" i="3" s="1"/>
  <c r="O580" i="3"/>
  <c r="E651" i="3"/>
  <c r="F651" i="3" s="1"/>
  <c r="G651" i="3" s="1"/>
  <c r="O651" i="3"/>
  <c r="E518" i="3"/>
  <c r="F518" i="3" s="1"/>
  <c r="G518" i="3" s="1"/>
  <c r="O518" i="3"/>
  <c r="E469" i="3"/>
  <c r="F469" i="3" s="1"/>
  <c r="G469" i="3" s="1"/>
  <c r="O469" i="3"/>
  <c r="E600" i="3"/>
  <c r="F600" i="3" s="1"/>
  <c r="G600" i="3" s="1"/>
  <c r="O600" i="3"/>
  <c r="E539" i="3"/>
  <c r="F539" i="3" s="1"/>
  <c r="G539" i="3" s="1"/>
  <c r="O539" i="3"/>
  <c r="P539" i="3" s="1"/>
  <c r="E488" i="3"/>
  <c r="F488" i="3" s="1"/>
  <c r="G488" i="3" s="1"/>
  <c r="O488" i="3"/>
  <c r="E380" i="3"/>
  <c r="F380" i="3" s="1"/>
  <c r="G380" i="3" s="1"/>
  <c r="O380" i="3"/>
  <c r="E631" i="3"/>
  <c r="F631" i="3" s="1"/>
  <c r="G631" i="3" s="1"/>
  <c r="O631" i="3"/>
  <c r="E127" i="3"/>
  <c r="F127" i="3" s="1"/>
  <c r="G127" i="3" s="1"/>
  <c r="O127" i="3"/>
  <c r="E310" i="3"/>
  <c r="F310" i="3" s="1"/>
  <c r="G310" i="3" s="1"/>
  <c r="O310" i="3"/>
  <c r="E93" i="3"/>
  <c r="F93" i="3" s="1"/>
  <c r="G93" i="3" s="1"/>
  <c r="O93" i="3"/>
  <c r="E534" i="3"/>
  <c r="F534" i="3" s="1"/>
  <c r="G534" i="3" s="1"/>
  <c r="O534" i="3"/>
  <c r="E701" i="3"/>
  <c r="F701" i="3" s="1"/>
  <c r="G701" i="3" s="1"/>
  <c r="O701" i="3"/>
  <c r="E784" i="3"/>
  <c r="F784" i="3" s="1"/>
  <c r="G784" i="3" s="1"/>
  <c r="O784" i="3"/>
  <c r="E819" i="3"/>
  <c r="F819" i="3" s="1"/>
  <c r="G819" i="3" s="1"/>
  <c r="O819" i="3"/>
  <c r="E506" i="3"/>
  <c r="F506" i="3" s="1"/>
  <c r="G506" i="3" s="1"/>
  <c r="O506" i="3"/>
  <c r="E601" i="3"/>
  <c r="F601" i="3" s="1"/>
  <c r="G601" i="3" s="1"/>
  <c r="O601" i="3"/>
  <c r="E648" i="3"/>
  <c r="F648" i="3" s="1"/>
  <c r="G648" i="3" s="1"/>
  <c r="O648" i="3"/>
  <c r="E815" i="3"/>
  <c r="F815" i="3" s="1"/>
  <c r="G815" i="3" s="1"/>
  <c r="O815" i="3"/>
  <c r="E850" i="3"/>
  <c r="F850" i="3" s="1"/>
  <c r="G850" i="3" s="1"/>
  <c r="O850" i="3"/>
  <c r="E849" i="3"/>
  <c r="F849" i="3" s="1"/>
  <c r="G849" i="3" s="1"/>
  <c r="O849" i="3"/>
  <c r="E9" i="3"/>
  <c r="F9" i="3" s="1"/>
  <c r="G9" i="3" s="1"/>
  <c r="O9" i="3"/>
  <c r="E847" i="3"/>
  <c r="F847" i="3" s="1"/>
  <c r="G847" i="3" s="1"/>
  <c r="O847" i="3"/>
  <c r="E43" i="3"/>
  <c r="F43" i="3" s="1"/>
  <c r="G43" i="3" s="1"/>
  <c r="O43" i="3"/>
  <c r="E645" i="3"/>
  <c r="F645" i="3" s="1"/>
  <c r="G645" i="3" s="1"/>
  <c r="O645" i="3"/>
  <c r="E908" i="3"/>
  <c r="F908" i="3" s="1"/>
  <c r="G908" i="3" s="1"/>
  <c r="O908" i="3"/>
  <c r="E595" i="3"/>
  <c r="F595" i="3" s="1"/>
  <c r="G595" i="3" s="1"/>
  <c r="O595" i="3"/>
  <c r="E810" i="3"/>
  <c r="F810" i="3" s="1"/>
  <c r="G810" i="3" s="1"/>
  <c r="O810" i="3"/>
  <c r="E401" i="3"/>
  <c r="F401" i="3" s="1"/>
  <c r="G401" i="3" s="1"/>
  <c r="O401" i="3"/>
  <c r="E147" i="3"/>
  <c r="F147" i="3" s="1"/>
  <c r="G147" i="3" s="1"/>
  <c r="O147" i="3"/>
  <c r="E564" i="3"/>
  <c r="F564" i="3" s="1"/>
  <c r="G564" i="3" s="1"/>
  <c r="O564" i="3"/>
  <c r="P564" i="3" s="1"/>
  <c r="E262" i="3"/>
  <c r="F262" i="3" s="1"/>
  <c r="G262" i="3" s="1"/>
  <c r="O262" i="3"/>
  <c r="E642" i="3"/>
  <c r="F642" i="3" s="1"/>
  <c r="G642" i="3" s="1"/>
  <c r="O642" i="3"/>
  <c r="E533" i="3"/>
  <c r="F533" i="3" s="1"/>
  <c r="G533" i="3" s="1"/>
  <c r="O533" i="3"/>
  <c r="E556" i="3"/>
  <c r="F556" i="3" s="1"/>
  <c r="G556" i="3" s="1"/>
  <c r="O556" i="3"/>
  <c r="E627" i="3"/>
  <c r="F627" i="3" s="1"/>
  <c r="G627" i="3" s="1"/>
  <c r="O627" i="3"/>
  <c r="E662" i="3"/>
  <c r="F662" i="3" s="1"/>
  <c r="G662" i="3" s="1"/>
  <c r="O662" i="3"/>
  <c r="E589" i="3"/>
  <c r="F589" i="3" s="1"/>
  <c r="G589" i="3" s="1"/>
  <c r="O589" i="3"/>
  <c r="E696" i="3"/>
  <c r="F696" i="3" s="1"/>
  <c r="G696" i="3" s="1"/>
  <c r="O696" i="3"/>
  <c r="E299" i="3"/>
  <c r="F299" i="3" s="1"/>
  <c r="G299" i="3" s="1"/>
  <c r="O299" i="3"/>
  <c r="E357" i="3"/>
  <c r="F357" i="3" s="1"/>
  <c r="G357" i="3" s="1"/>
  <c r="O357" i="3"/>
  <c r="E882" i="3"/>
  <c r="F882" i="3" s="1"/>
  <c r="G882" i="3" s="1"/>
  <c r="O882" i="3"/>
  <c r="E291" i="3"/>
  <c r="F291" i="3" s="1"/>
  <c r="G291" i="3" s="1"/>
  <c r="O291" i="3"/>
  <c r="E24" i="3"/>
  <c r="F24" i="3" s="1"/>
  <c r="G24" i="3" s="1"/>
  <c r="O24" i="3"/>
  <c r="E430" i="3"/>
  <c r="F430" i="3" s="1"/>
  <c r="G430" i="3" s="1"/>
  <c r="O430" i="3"/>
  <c r="E570" i="3"/>
  <c r="F570" i="3" s="1"/>
  <c r="G570" i="3" s="1"/>
  <c r="O570" i="3"/>
  <c r="E689" i="3"/>
  <c r="F689" i="3" s="1"/>
  <c r="G689" i="3" s="1"/>
  <c r="O689" i="3"/>
  <c r="E832" i="3"/>
  <c r="F832" i="3" s="1"/>
  <c r="G832" i="3" s="1"/>
  <c r="O832" i="3"/>
  <c r="E891" i="3"/>
  <c r="F891" i="3" s="1"/>
  <c r="G891" i="3" s="1"/>
  <c r="O891" i="3"/>
  <c r="E866" i="3"/>
  <c r="F866" i="3" s="1"/>
  <c r="G866" i="3" s="1"/>
  <c r="O866" i="3"/>
  <c r="E649" i="3"/>
  <c r="F649" i="3" s="1"/>
  <c r="G649" i="3" s="1"/>
  <c r="O649" i="3"/>
  <c r="E432" i="3"/>
  <c r="F432" i="3" s="1"/>
  <c r="G432" i="3" s="1"/>
  <c r="O432" i="3"/>
  <c r="E431" i="3"/>
  <c r="F431" i="3" s="1"/>
  <c r="G431" i="3" s="1"/>
  <c r="O431" i="3"/>
  <c r="E394" i="3"/>
  <c r="F394" i="3" s="1"/>
  <c r="G394" i="3" s="1"/>
  <c r="O394" i="3"/>
  <c r="E489" i="3"/>
  <c r="F489" i="3" s="1"/>
  <c r="G489" i="3" s="1"/>
  <c r="O489" i="3"/>
  <c r="E572" i="3"/>
  <c r="F572" i="3" s="1"/>
  <c r="G572" i="3" s="1"/>
  <c r="O572" i="3"/>
  <c r="E104" i="3"/>
  <c r="F104" i="3" s="1"/>
  <c r="G104" i="3" s="1"/>
  <c r="O104" i="3"/>
  <c r="E482" i="3"/>
  <c r="F482" i="3" s="1"/>
  <c r="G482" i="3" s="1"/>
  <c r="O482" i="3"/>
  <c r="E635" i="3"/>
  <c r="F635" i="3" s="1"/>
  <c r="G635" i="3" s="1"/>
  <c r="O635" i="3"/>
  <c r="E560" i="3"/>
  <c r="F560" i="3" s="1"/>
  <c r="G560" i="3" s="1"/>
  <c r="O560" i="3"/>
  <c r="E114" i="3"/>
  <c r="F114" i="3" s="1"/>
  <c r="G114" i="3" s="1"/>
  <c r="O114" i="3"/>
  <c r="E329" i="3"/>
  <c r="F329" i="3" s="1"/>
  <c r="G329" i="3" s="1"/>
  <c r="O329" i="3"/>
  <c r="E376" i="3"/>
  <c r="F376" i="3" s="1"/>
  <c r="G376" i="3" s="1"/>
  <c r="O376" i="3"/>
  <c r="E399" i="3"/>
  <c r="F399" i="3" s="1"/>
  <c r="G399" i="3" s="1"/>
  <c r="O399" i="3"/>
  <c r="E578" i="3"/>
  <c r="F578" i="3" s="1"/>
  <c r="G578" i="3" s="1"/>
  <c r="O578" i="3"/>
  <c r="E697" i="3"/>
  <c r="F697" i="3" s="1"/>
  <c r="G697" i="3" s="1"/>
  <c r="O697" i="3"/>
  <c r="E672" i="3"/>
  <c r="F672" i="3" s="1"/>
  <c r="G672" i="3" s="1"/>
  <c r="O672" i="3"/>
  <c r="E695" i="3"/>
  <c r="F695" i="3" s="1"/>
  <c r="G695" i="3" s="1"/>
  <c r="O695" i="3"/>
  <c r="E263" i="3"/>
  <c r="F263" i="3" s="1"/>
  <c r="G263" i="3" s="1"/>
  <c r="O263" i="3"/>
  <c r="E322" i="3"/>
  <c r="F322" i="3" s="1"/>
  <c r="G322" i="3" s="1"/>
  <c r="O322" i="3"/>
  <c r="E321" i="3"/>
  <c r="F321" i="3" s="1"/>
  <c r="G321" i="3" s="1"/>
  <c r="O321" i="3"/>
  <c r="E428" i="3"/>
  <c r="F428" i="3" s="1"/>
  <c r="G428" i="3" s="1"/>
  <c r="O428" i="3"/>
  <c r="E619" i="3"/>
  <c r="F619" i="3" s="1"/>
  <c r="G619" i="3" s="1"/>
  <c r="O619" i="3"/>
  <c r="E606" i="3"/>
  <c r="F606" i="3" s="1"/>
  <c r="O606" i="3"/>
  <c r="E497" i="3"/>
  <c r="F497" i="3" s="1"/>
  <c r="G497" i="3" s="1"/>
  <c r="O497" i="3"/>
  <c r="E508" i="3"/>
  <c r="F508" i="3" s="1"/>
  <c r="G508" i="3" s="1"/>
  <c r="O508" i="3"/>
  <c r="E591" i="3"/>
  <c r="F591" i="3" s="1"/>
  <c r="G591" i="3" s="1"/>
  <c r="O591" i="3"/>
  <c r="E410" i="3"/>
  <c r="F410" i="3" s="1"/>
  <c r="G410" i="3" s="1"/>
  <c r="O410" i="3"/>
  <c r="P410" i="3" s="1"/>
  <c r="E397" i="3"/>
  <c r="F397" i="3" s="1"/>
  <c r="G397" i="3" s="1"/>
  <c r="O397" i="3"/>
  <c r="P397" i="3" s="1"/>
  <c r="E504" i="3"/>
  <c r="F504" i="3" s="1"/>
  <c r="G504" i="3" s="1"/>
  <c r="O504" i="3"/>
  <c r="E467" i="3"/>
  <c r="F467" i="3" s="1"/>
  <c r="G467" i="3" s="1"/>
  <c r="O467" i="3"/>
  <c r="P467" i="3" s="1"/>
  <c r="E236" i="3"/>
  <c r="F236" i="3" s="1"/>
  <c r="G236" i="3" s="1"/>
  <c r="O236" i="3"/>
  <c r="E164" i="3"/>
  <c r="F164" i="3" s="1"/>
  <c r="G164" i="3" s="1"/>
  <c r="O164" i="3"/>
  <c r="E151" i="3"/>
  <c r="F151" i="3" s="1"/>
  <c r="G151" i="3" s="1"/>
  <c r="O151" i="3"/>
  <c r="E308" i="3"/>
  <c r="F308" i="3" s="1"/>
  <c r="G308" i="3" s="1"/>
  <c r="O308" i="3"/>
  <c r="E238" i="3"/>
  <c r="F238" i="3" s="1"/>
  <c r="G238" i="3" s="1"/>
  <c r="O238" i="3"/>
  <c r="E21" i="3"/>
  <c r="F21" i="3" s="1"/>
  <c r="G21" i="3" s="1"/>
  <c r="O21" i="3"/>
  <c r="E906" i="3"/>
  <c r="F906" i="3" s="1"/>
  <c r="G906" i="3" s="1"/>
  <c r="O906" i="3"/>
  <c r="E653" i="3"/>
  <c r="F653" i="3" s="1"/>
  <c r="G653" i="3" s="1"/>
  <c r="O653" i="3"/>
  <c r="E712" i="3"/>
  <c r="F712" i="3" s="1"/>
  <c r="G712" i="3" s="1"/>
  <c r="O712" i="3"/>
  <c r="E735" i="3"/>
  <c r="F735" i="3" s="1"/>
  <c r="G735" i="3" s="1"/>
  <c r="O735" i="3"/>
  <c r="E782" i="3"/>
  <c r="F782" i="3" s="1"/>
  <c r="G782" i="3" s="1"/>
  <c r="O782" i="3"/>
  <c r="E62" i="3"/>
  <c r="F62" i="3" s="1"/>
  <c r="G62" i="3" s="1"/>
  <c r="O62" i="3"/>
  <c r="E529" i="3"/>
  <c r="F529" i="3" s="1"/>
  <c r="G529" i="3" s="1"/>
  <c r="O529" i="3"/>
  <c r="E97" i="3"/>
  <c r="F97" i="3" s="1"/>
  <c r="G97" i="3" s="1"/>
  <c r="O97" i="3"/>
  <c r="E743" i="3"/>
  <c r="F743" i="3" s="1"/>
  <c r="G743" i="3" s="1"/>
  <c r="O743" i="3"/>
  <c r="E754" i="3"/>
  <c r="F754" i="3" s="1"/>
  <c r="G754" i="3" s="1"/>
  <c r="O754" i="3"/>
  <c r="E789" i="3"/>
  <c r="F789" i="3" s="1"/>
  <c r="G789" i="3" s="1"/>
  <c r="O789" i="3"/>
  <c r="E860" i="3"/>
  <c r="F860" i="3" s="1"/>
  <c r="G860" i="3" s="1"/>
  <c r="O860" i="3"/>
  <c r="E799" i="3"/>
  <c r="F799" i="3" s="1"/>
  <c r="G799" i="3" s="1"/>
  <c r="O799" i="3"/>
  <c r="E83" i="3"/>
  <c r="F83" i="3" s="1"/>
  <c r="G83" i="3" s="1"/>
  <c r="O83" i="3"/>
  <c r="E214" i="3"/>
  <c r="F214" i="3" s="1"/>
  <c r="G214" i="3" s="1"/>
  <c r="O214" i="3"/>
  <c r="E776" i="3"/>
  <c r="F776" i="3" s="1"/>
  <c r="G776" i="3" s="1"/>
  <c r="O776" i="3"/>
  <c r="E499" i="3"/>
  <c r="F499" i="3" s="1"/>
  <c r="G499" i="3" s="1"/>
  <c r="O499" i="3"/>
  <c r="E678" i="3"/>
  <c r="F678" i="3" s="1"/>
  <c r="G678" i="3" s="1"/>
  <c r="O678" i="3"/>
  <c r="E197" i="3"/>
  <c r="F197" i="3" s="1"/>
  <c r="G197" i="3" s="1"/>
  <c r="O197" i="3"/>
  <c r="E3" i="3"/>
  <c r="F3" i="3" s="1"/>
  <c r="G3" i="3" s="1"/>
  <c r="E420" i="3"/>
  <c r="F420" i="3" s="1"/>
  <c r="G420" i="3" s="1"/>
  <c r="O420" i="3"/>
  <c r="E118" i="3"/>
  <c r="F118" i="3" s="1"/>
  <c r="G118" i="3" s="1"/>
  <c r="O118" i="3"/>
  <c r="E582" i="3"/>
  <c r="F582" i="3" s="1"/>
  <c r="G582" i="3" s="1"/>
  <c r="O582" i="3"/>
  <c r="E425" i="3"/>
  <c r="F425" i="3" s="1"/>
  <c r="G425" i="3" s="1"/>
  <c r="O425" i="3"/>
  <c r="E484" i="3"/>
  <c r="F484" i="3" s="1"/>
  <c r="G484" i="3" s="1"/>
  <c r="O484" i="3"/>
  <c r="E579" i="3"/>
  <c r="F579" i="3" s="1"/>
  <c r="G579" i="3" s="1"/>
  <c r="O579" i="3"/>
  <c r="E554" i="3"/>
  <c r="F554" i="3" s="1"/>
  <c r="G554" i="3" s="1"/>
  <c r="O554" i="3"/>
  <c r="E517" i="3"/>
  <c r="F517" i="3" s="1"/>
  <c r="G517" i="3" s="1"/>
  <c r="O517" i="3"/>
  <c r="E636" i="3"/>
  <c r="F636" i="3" s="1"/>
  <c r="G636" i="3" s="1"/>
  <c r="O636" i="3"/>
  <c r="E659" i="3"/>
  <c r="F659" i="3" s="1"/>
  <c r="G659" i="3" s="1"/>
  <c r="O659" i="3"/>
  <c r="E141" i="3"/>
  <c r="F141" i="3" s="1"/>
  <c r="G141" i="3" s="1"/>
  <c r="O141" i="3"/>
  <c r="E54" i="3"/>
  <c r="F54" i="3" s="1"/>
  <c r="G54" i="3" s="1"/>
  <c r="O54" i="3"/>
  <c r="E75" i="3"/>
  <c r="F75" i="3" s="1"/>
  <c r="G75" i="3" s="1"/>
  <c r="O75" i="3"/>
  <c r="E707" i="3"/>
  <c r="F707" i="3" s="1"/>
  <c r="G707" i="3" s="1"/>
  <c r="O707" i="3"/>
  <c r="E894" i="3"/>
  <c r="F894" i="3" s="1"/>
  <c r="G894" i="3" s="1"/>
  <c r="O894" i="3"/>
  <c r="E138" i="3"/>
  <c r="F138" i="3" s="1"/>
  <c r="G138" i="3" s="1"/>
  <c r="O138" i="3"/>
  <c r="E629" i="3"/>
  <c r="F629" i="3" s="1"/>
  <c r="G629" i="3" s="1"/>
  <c r="O629" i="3"/>
  <c r="E760" i="3"/>
  <c r="F760" i="3" s="1"/>
  <c r="G760" i="3" s="1"/>
  <c r="O760" i="3"/>
  <c r="E807" i="3"/>
  <c r="F807" i="3" s="1"/>
  <c r="G807" i="3" s="1"/>
  <c r="O807" i="3"/>
  <c r="E494" i="3"/>
  <c r="F494" i="3" s="1"/>
  <c r="G494" i="3" s="1"/>
  <c r="O494" i="3"/>
  <c r="E577" i="3"/>
  <c r="F577" i="3" s="1"/>
  <c r="G577" i="3" s="1"/>
  <c r="O577" i="3"/>
  <c r="E324" i="3"/>
  <c r="F324" i="3" s="1"/>
  <c r="G324" i="3" s="1"/>
  <c r="O324" i="3"/>
  <c r="E359" i="3"/>
  <c r="F359" i="3" s="1"/>
  <c r="G359" i="3" s="1"/>
  <c r="O359" i="3"/>
  <c r="E346" i="3"/>
  <c r="F346" i="3" s="1"/>
  <c r="G346" i="3" s="1"/>
  <c r="O346" i="3"/>
  <c r="E417" i="3"/>
  <c r="F417" i="3" s="1"/>
  <c r="G417" i="3" s="1"/>
  <c r="O417" i="3"/>
  <c r="E500" i="3"/>
  <c r="F500" i="3" s="1"/>
  <c r="G500" i="3" s="1"/>
  <c r="O500" i="3"/>
  <c r="E738" i="3"/>
  <c r="F738" i="3" s="1"/>
  <c r="G738" i="3" s="1"/>
  <c r="O738" i="3"/>
  <c r="E843" i="3"/>
  <c r="F843" i="3" s="1"/>
  <c r="G843" i="3" s="1"/>
  <c r="O843" i="3"/>
  <c r="E684" i="3"/>
  <c r="F684" i="3" s="1"/>
  <c r="G684" i="3" s="1"/>
  <c r="O684" i="3"/>
  <c r="E870" i="3"/>
  <c r="F870" i="3" s="1"/>
  <c r="G870" i="3" s="1"/>
  <c r="O870" i="3"/>
  <c r="E42" i="3"/>
  <c r="F42" i="3" s="1"/>
  <c r="G42" i="3" s="1"/>
  <c r="O42" i="3"/>
  <c r="E617" i="3"/>
  <c r="F617" i="3" s="1"/>
  <c r="G617" i="3" s="1"/>
  <c r="O617" i="3"/>
  <c r="E736" i="3"/>
  <c r="F736" i="3" s="1"/>
  <c r="G736" i="3" s="1"/>
  <c r="O736" i="3"/>
  <c r="E795" i="3"/>
  <c r="F795" i="3" s="1"/>
  <c r="G795" i="3" s="1"/>
  <c r="O795" i="3"/>
  <c r="E854" i="3"/>
  <c r="F854" i="3" s="1"/>
  <c r="G854" i="3" s="1"/>
  <c r="O854" i="3"/>
  <c r="E158" i="3"/>
  <c r="F158" i="3" s="1"/>
  <c r="G158" i="3" s="1"/>
  <c r="O158" i="3"/>
  <c r="E193" i="3"/>
  <c r="F193" i="3" s="1"/>
  <c r="O193" i="3"/>
  <c r="E156" i="3"/>
  <c r="F156" i="3" s="1"/>
  <c r="G156" i="3" s="1"/>
  <c r="O156" i="3"/>
  <c r="E191" i="3"/>
  <c r="F191" i="3" s="1"/>
  <c r="G191" i="3" s="1"/>
  <c r="O191" i="3"/>
  <c r="E250" i="3"/>
  <c r="F250" i="3" s="1"/>
  <c r="O250" i="3"/>
  <c r="E249" i="3"/>
  <c r="F249" i="3" s="1"/>
  <c r="G249" i="3" s="1"/>
  <c r="O249" i="3"/>
  <c r="E368" i="3"/>
  <c r="F368" i="3" s="1"/>
  <c r="G368" i="3" s="1"/>
  <c r="O368" i="3"/>
  <c r="E535" i="3"/>
  <c r="F535" i="3" s="1"/>
  <c r="G535" i="3" s="1"/>
  <c r="O535" i="3"/>
  <c r="E486" i="3"/>
  <c r="F486" i="3" s="1"/>
  <c r="G486" i="3" s="1"/>
  <c r="O486" i="3"/>
  <c r="E377" i="3"/>
  <c r="F377" i="3" s="1"/>
  <c r="G377" i="3" s="1"/>
  <c r="O377" i="3"/>
  <c r="E436" i="3"/>
  <c r="F436" i="3" s="1"/>
  <c r="G436" i="3" s="1"/>
  <c r="O436" i="3"/>
  <c r="E495" i="3"/>
  <c r="F495" i="3" s="1"/>
  <c r="G495" i="3" s="1"/>
  <c r="O495" i="3"/>
  <c r="E290" i="3"/>
  <c r="F290" i="3" s="1"/>
  <c r="G290" i="3" s="1"/>
  <c r="O290" i="3"/>
  <c r="E325" i="3"/>
  <c r="F325" i="3" s="1"/>
  <c r="G325" i="3" s="1"/>
  <c r="O325" i="3"/>
  <c r="P325" i="3" s="1"/>
  <c r="E360" i="3"/>
  <c r="F360" i="3" s="1"/>
  <c r="G360" i="3" s="1"/>
  <c r="O360" i="3"/>
  <c r="E395" i="3"/>
  <c r="F395" i="3" s="1"/>
  <c r="G395" i="3" s="1"/>
  <c r="O395" i="3"/>
  <c r="E92" i="3"/>
  <c r="F92" i="3" s="1"/>
  <c r="G92" i="3" s="1"/>
  <c r="O92" i="3"/>
  <c r="E536" i="3"/>
  <c r="F536" i="3" s="1"/>
  <c r="G536" i="3" s="1"/>
  <c r="O536" i="3"/>
  <c r="E453" i="3"/>
  <c r="F453" i="3" s="1"/>
  <c r="G453" i="3" s="1"/>
  <c r="O453" i="3"/>
  <c r="E586" i="3"/>
  <c r="F586" i="3" s="1"/>
  <c r="G586" i="3" s="1"/>
  <c r="O586" i="3"/>
  <c r="E343" i="3"/>
  <c r="F343" i="3" s="1"/>
  <c r="G343" i="3" s="1"/>
  <c r="O343" i="3"/>
  <c r="E846" i="3"/>
  <c r="F846" i="3" s="1"/>
  <c r="G846" i="3" s="1"/>
  <c r="O846" i="3"/>
  <c r="E426" i="3"/>
  <c r="F426" i="3" s="1"/>
  <c r="G426" i="3" s="1"/>
  <c r="O426" i="3"/>
  <c r="P426" i="3" s="1"/>
  <c r="E18" i="3"/>
  <c r="F18" i="3" s="1"/>
  <c r="G18" i="3" s="1"/>
  <c r="O18" i="3"/>
  <c r="E593" i="3"/>
  <c r="F593" i="3" s="1"/>
  <c r="G593" i="3" s="1"/>
  <c r="O593" i="3"/>
  <c r="E161" i="3"/>
  <c r="F161" i="3" s="1"/>
  <c r="G161" i="3" s="1"/>
  <c r="O161" i="3"/>
  <c r="E640" i="3"/>
  <c r="F640" i="3" s="1"/>
  <c r="G640" i="3" s="1"/>
  <c r="O640" i="3"/>
  <c r="E208" i="3"/>
  <c r="F208" i="3" s="1"/>
  <c r="G208" i="3" s="1"/>
  <c r="O208" i="3"/>
  <c r="E639" i="3"/>
  <c r="F639" i="3" s="1"/>
  <c r="G639" i="3" s="1"/>
  <c r="O639" i="3"/>
  <c r="E183" i="3"/>
  <c r="F183" i="3" s="1"/>
  <c r="G183" i="3" s="1"/>
  <c r="O183" i="3"/>
  <c r="E722" i="3"/>
  <c r="F722" i="3" s="1"/>
  <c r="G722" i="3" s="1"/>
  <c r="O722" i="3"/>
  <c r="E398" i="3"/>
  <c r="F398" i="3" s="1"/>
  <c r="G398" i="3" s="1"/>
  <c r="O398" i="3"/>
  <c r="E889" i="3"/>
  <c r="F889" i="3" s="1"/>
  <c r="G889" i="3" s="1"/>
  <c r="O889" i="3"/>
  <c r="E457" i="3"/>
  <c r="F457" i="3" s="1"/>
  <c r="G457" i="3" s="1"/>
  <c r="O457" i="3"/>
  <c r="E25" i="3"/>
  <c r="F25" i="3" s="1"/>
  <c r="G25" i="3" s="1"/>
  <c r="O25" i="3"/>
  <c r="E540" i="3"/>
  <c r="F540" i="3" s="1"/>
  <c r="G540" i="3" s="1"/>
  <c r="O540" i="3"/>
  <c r="E204" i="3"/>
  <c r="F204" i="3" s="1"/>
  <c r="G204" i="3" s="1"/>
  <c r="O204" i="3"/>
  <c r="E671" i="3"/>
  <c r="F671" i="3" s="1"/>
  <c r="G671" i="3" s="1"/>
  <c r="O671" i="3"/>
  <c r="E239" i="3"/>
  <c r="F239" i="3" s="1"/>
  <c r="G239" i="3" s="1"/>
  <c r="O239" i="3"/>
  <c r="E670" i="3"/>
  <c r="F670" i="3" s="1"/>
  <c r="G670" i="3" s="1"/>
  <c r="O670" i="3"/>
  <c r="E226" i="3"/>
  <c r="F226" i="3" s="1"/>
  <c r="G226" i="3" s="1"/>
  <c r="O226" i="3"/>
  <c r="E717" i="3"/>
  <c r="F717" i="3" s="1"/>
  <c r="G717" i="3" s="1"/>
  <c r="O717" i="3"/>
  <c r="E297" i="3"/>
  <c r="F297" i="3" s="1"/>
  <c r="G297" i="3" s="1"/>
  <c r="O297" i="3"/>
  <c r="E788" i="3"/>
  <c r="F788" i="3" s="1"/>
  <c r="G788" i="3" s="1"/>
  <c r="O788" i="3"/>
  <c r="E272" i="3"/>
  <c r="F272" i="3" s="1"/>
  <c r="G272" i="3" s="1"/>
  <c r="O272" i="3"/>
  <c r="E751" i="3"/>
  <c r="F751" i="3" s="1"/>
  <c r="G751" i="3" s="1"/>
  <c r="O751" i="3"/>
  <c r="E331" i="3"/>
  <c r="F331" i="3" s="1"/>
  <c r="G331" i="3" s="1"/>
  <c r="O331" i="3"/>
  <c r="E706" i="3"/>
  <c r="F706" i="3" s="1"/>
  <c r="G706" i="3" s="1"/>
  <c r="O706" i="3"/>
  <c r="E70" i="3"/>
  <c r="F70" i="3" s="1"/>
  <c r="G70" i="3" s="1"/>
  <c r="O70" i="3"/>
  <c r="E429" i="3"/>
  <c r="F429" i="3" s="1"/>
  <c r="G429" i="3" s="1"/>
  <c r="O429" i="3"/>
  <c r="E716" i="3"/>
  <c r="F716" i="3" s="1"/>
  <c r="G716" i="3" s="1"/>
  <c r="O716" i="3"/>
  <c r="E116" i="3"/>
  <c r="F116" i="3" s="1"/>
  <c r="G116" i="3" s="1"/>
  <c r="O116" i="3"/>
  <c r="E415" i="3"/>
  <c r="F415" i="3" s="1"/>
  <c r="G415" i="3" s="1"/>
  <c r="O415" i="3"/>
  <c r="E451" i="3"/>
  <c r="F451" i="3" s="1"/>
  <c r="G451" i="3" s="1"/>
  <c r="O451" i="3"/>
  <c r="E618" i="3"/>
  <c r="F618" i="3" s="1"/>
  <c r="G618" i="3" s="1"/>
  <c r="O618" i="3"/>
  <c r="E126" i="3"/>
  <c r="F126" i="3" s="1"/>
  <c r="G126" i="3" s="1"/>
  <c r="O126" i="3"/>
  <c r="E53" i="3"/>
  <c r="F53" i="3" s="1"/>
  <c r="G53" i="3" s="1"/>
  <c r="O53" i="3"/>
  <c r="E759" i="3"/>
  <c r="F759" i="3" s="1"/>
  <c r="G759" i="3" s="1"/>
  <c r="O759" i="3"/>
  <c r="E590" i="3"/>
  <c r="F590" i="3" s="1"/>
  <c r="G590" i="3" s="1"/>
  <c r="O590" i="3"/>
  <c r="E277" i="3"/>
  <c r="F277" i="3" s="1"/>
  <c r="G277" i="3" s="1"/>
  <c r="O277" i="3"/>
  <c r="E240" i="3"/>
  <c r="F240" i="3" s="1"/>
  <c r="G240" i="3" s="1"/>
  <c r="O240" i="3"/>
  <c r="E59" i="3"/>
  <c r="F59" i="3" s="1"/>
  <c r="G59" i="3" s="1"/>
  <c r="O59" i="3"/>
  <c r="E885" i="3"/>
  <c r="F885" i="3" s="1"/>
  <c r="G885" i="3" s="1"/>
  <c r="O885" i="3"/>
  <c r="E692" i="3"/>
  <c r="F692" i="3" s="1"/>
  <c r="G692" i="3" s="1"/>
  <c r="O692" i="3"/>
  <c r="E522" i="3"/>
  <c r="F522" i="3" s="1"/>
  <c r="G522" i="3" s="1"/>
  <c r="O522" i="3"/>
  <c r="E6" i="3"/>
  <c r="F6" i="3" s="1"/>
  <c r="G6" i="3" s="1"/>
  <c r="O6" i="3"/>
  <c r="E365" i="3"/>
  <c r="F365" i="3" s="1"/>
  <c r="G365" i="3" s="1"/>
  <c r="O365" i="3"/>
  <c r="E844" i="3"/>
  <c r="F844" i="3" s="1"/>
  <c r="G844" i="3" s="1"/>
  <c r="O844" i="3"/>
  <c r="E412" i="3"/>
  <c r="F412" i="3" s="1"/>
  <c r="G412" i="3" s="1"/>
  <c r="O412" i="3"/>
  <c r="E903" i="3"/>
  <c r="F903" i="3" s="1"/>
  <c r="G903" i="3" s="1"/>
  <c r="O903" i="3"/>
  <c r="E531" i="3"/>
  <c r="F531" i="3" s="1"/>
  <c r="G531" i="3" s="1"/>
  <c r="O531" i="3"/>
  <c r="E99" i="3"/>
  <c r="F99" i="3" s="1"/>
  <c r="G99" i="3" s="1"/>
  <c r="O99" i="3"/>
  <c r="E446" i="3"/>
  <c r="F446" i="3" s="1"/>
  <c r="G446" i="3" s="1"/>
  <c r="O446" i="3"/>
  <c r="E877" i="3"/>
  <c r="F877" i="3" s="1"/>
  <c r="G877" i="3" s="1"/>
  <c r="O877" i="3"/>
  <c r="E445" i="3"/>
  <c r="F445" i="3" s="1"/>
  <c r="G445" i="3" s="1"/>
  <c r="O445" i="3"/>
  <c r="E13" i="3"/>
  <c r="F13" i="3" s="1"/>
  <c r="G13" i="3" s="1"/>
  <c r="O13" i="3"/>
  <c r="E528" i="3"/>
  <c r="F528" i="3" s="1"/>
  <c r="G528" i="3" s="1"/>
  <c r="O528" i="3"/>
  <c r="E120" i="3"/>
  <c r="F120" i="3" s="1"/>
  <c r="G120" i="3" s="1"/>
  <c r="O120" i="3"/>
  <c r="E587" i="3"/>
  <c r="F587" i="3" s="1"/>
  <c r="G587" i="3" s="1"/>
  <c r="O587" i="3"/>
  <c r="E155" i="3"/>
  <c r="F155" i="3" s="1"/>
  <c r="G155" i="3" s="1"/>
  <c r="O155" i="3"/>
  <c r="E442" i="3"/>
  <c r="F442" i="3" s="1"/>
  <c r="G442" i="3" s="1"/>
  <c r="O442" i="3"/>
  <c r="E848" i="3"/>
  <c r="F848" i="3" s="1"/>
  <c r="G848" i="3" s="1"/>
  <c r="O848" i="3"/>
  <c r="E739" i="3"/>
  <c r="F739" i="3" s="1"/>
  <c r="G739" i="3" s="1"/>
  <c r="O739" i="3"/>
  <c r="E569" i="3"/>
  <c r="F569" i="3" s="1"/>
  <c r="G569" i="3" s="1"/>
  <c r="O569" i="3"/>
  <c r="E460" i="3"/>
  <c r="F460" i="3" s="1"/>
  <c r="G460" i="3" s="1"/>
  <c r="O460" i="3"/>
  <c r="E698" i="3"/>
  <c r="F698" i="3" s="1"/>
  <c r="G698" i="3" s="1"/>
  <c r="O698" i="3"/>
  <c r="E61" i="3"/>
  <c r="F61" i="3" s="1"/>
  <c r="G61" i="3" s="1"/>
  <c r="O61" i="3"/>
  <c r="E419" i="3"/>
  <c r="F419" i="3" s="1"/>
  <c r="G419" i="3" s="1"/>
  <c r="O419" i="3"/>
  <c r="E621" i="3"/>
  <c r="F621" i="3" s="1"/>
  <c r="G621" i="3" s="1"/>
  <c r="O621" i="3"/>
  <c r="E822" i="3"/>
  <c r="F822" i="3" s="1"/>
  <c r="G822" i="3" s="1"/>
  <c r="O822" i="3"/>
  <c r="E462" i="3"/>
  <c r="F462" i="3" s="1"/>
  <c r="G462" i="3" s="1"/>
  <c r="O462" i="3"/>
  <c r="E66" i="3"/>
  <c r="F66" i="3" s="1"/>
  <c r="G66" i="3" s="1"/>
  <c r="O66" i="3"/>
  <c r="E581" i="3"/>
  <c r="F581" i="3" s="1"/>
  <c r="G581" i="3" s="1"/>
  <c r="O581" i="3"/>
  <c r="E209" i="3"/>
  <c r="F209" i="3" s="1"/>
  <c r="G209" i="3" s="1"/>
  <c r="O209" i="3"/>
  <c r="E688" i="3"/>
  <c r="F688" i="3" s="1"/>
  <c r="G688" i="3" s="1"/>
  <c r="O688" i="3"/>
  <c r="E256" i="3"/>
  <c r="F256" i="3" s="1"/>
  <c r="G256" i="3" s="1"/>
  <c r="O256" i="3"/>
  <c r="E723" i="3"/>
  <c r="F723" i="3" s="1"/>
  <c r="G723" i="3" s="1"/>
  <c r="O723" i="3"/>
  <c r="E231" i="3"/>
  <c r="F231" i="3" s="1"/>
  <c r="G231" i="3" s="1"/>
  <c r="O231" i="3"/>
  <c r="E758" i="3"/>
  <c r="F758" i="3" s="1"/>
  <c r="G758" i="3" s="1"/>
  <c r="O758" i="3"/>
  <c r="E434" i="3"/>
  <c r="F434" i="3" s="1"/>
  <c r="G434" i="3" s="1"/>
  <c r="O434" i="3"/>
  <c r="E38" i="3"/>
  <c r="F38" i="3" s="1"/>
  <c r="G38" i="3" s="1"/>
  <c r="O38" i="3"/>
  <c r="E505" i="3"/>
  <c r="F505" i="3" s="1"/>
  <c r="G505" i="3" s="1"/>
  <c r="O505" i="3"/>
  <c r="E73" i="3"/>
  <c r="F73" i="3" s="1"/>
  <c r="G73" i="3" s="1"/>
  <c r="O73" i="3"/>
  <c r="E252" i="3"/>
  <c r="F252" i="3" s="1"/>
  <c r="G252" i="3" s="1"/>
  <c r="O252" i="3"/>
  <c r="E719" i="3"/>
  <c r="F719" i="3" s="1"/>
  <c r="G719" i="3" s="1"/>
  <c r="O719" i="3"/>
  <c r="E287" i="3"/>
  <c r="F287" i="3" s="1"/>
  <c r="G287" i="3" s="1"/>
  <c r="O287" i="3"/>
  <c r="E694" i="3"/>
  <c r="F694" i="3" s="1"/>
  <c r="G694" i="3" s="1"/>
  <c r="O694" i="3"/>
  <c r="E274" i="3"/>
  <c r="F274" i="3" s="1"/>
  <c r="G274" i="3" s="1"/>
  <c r="O274" i="3"/>
  <c r="E765" i="3"/>
  <c r="F765" i="3" s="1"/>
  <c r="G765" i="3" s="1"/>
  <c r="O765" i="3"/>
  <c r="E345" i="3"/>
  <c r="F345" i="3" s="1"/>
  <c r="G345" i="3" s="1"/>
  <c r="O345" i="3"/>
  <c r="E836" i="3"/>
  <c r="F836" i="3" s="1"/>
  <c r="G836" i="3" s="1"/>
  <c r="O836" i="3"/>
  <c r="E392" i="3"/>
  <c r="F392" i="3" s="1"/>
  <c r="G392" i="3" s="1"/>
  <c r="O392" i="3"/>
  <c r="E883" i="3"/>
  <c r="F883" i="3" s="1"/>
  <c r="G883" i="3" s="1"/>
  <c r="O883" i="3"/>
  <c r="E341" i="3"/>
  <c r="F341" i="3" s="1"/>
  <c r="G341" i="3" s="1"/>
  <c r="O341" i="3"/>
  <c r="E663" i="3"/>
  <c r="F663" i="3" s="1"/>
  <c r="G663" i="3" s="1"/>
  <c r="O663" i="3"/>
  <c r="E26" i="3"/>
  <c r="F26" i="3" s="1"/>
  <c r="G26" i="3" s="1"/>
  <c r="O26" i="3"/>
  <c r="E468" i="3"/>
  <c r="F468" i="3" s="1"/>
  <c r="G468" i="3" s="1"/>
  <c r="O468" i="3"/>
  <c r="E203" i="3"/>
  <c r="F203" i="3" s="1"/>
  <c r="G203" i="3" s="1"/>
  <c r="O203" i="3"/>
  <c r="E549" i="3"/>
  <c r="F549" i="3" s="1"/>
  <c r="G549" i="3" s="1"/>
  <c r="O549" i="3"/>
  <c r="E798" i="3"/>
  <c r="F798" i="3" s="1"/>
  <c r="G798" i="3" s="1"/>
  <c r="O798" i="3"/>
  <c r="E390" i="3"/>
  <c r="F390" i="3" s="1"/>
  <c r="G390" i="3" s="1"/>
  <c r="O390" i="3"/>
  <c r="E893" i="3"/>
  <c r="F893" i="3" s="1"/>
  <c r="G893" i="3" s="1"/>
  <c r="O893" i="3"/>
  <c r="E557" i="3"/>
  <c r="F557" i="3" s="1"/>
  <c r="G557" i="3" s="1"/>
  <c r="O557" i="3"/>
  <c r="E185" i="3"/>
  <c r="F185" i="3" s="1"/>
  <c r="G185" i="3" s="1"/>
  <c r="O185" i="3"/>
  <c r="E664" i="3"/>
  <c r="F664" i="3" s="1"/>
  <c r="G664" i="3" s="1"/>
  <c r="O664" i="3"/>
  <c r="E232" i="3"/>
  <c r="F232" i="3" s="1"/>
  <c r="G232" i="3" s="1"/>
  <c r="O232" i="3"/>
  <c r="E747" i="3"/>
  <c r="F747" i="3" s="1"/>
  <c r="G747" i="3" s="1"/>
  <c r="O747" i="3"/>
  <c r="E279" i="3"/>
  <c r="F279" i="3" s="1"/>
  <c r="G279" i="3" s="1"/>
  <c r="O279" i="3"/>
  <c r="E794" i="3"/>
  <c r="F794" i="3" s="1"/>
  <c r="G794" i="3" s="1"/>
  <c r="O794" i="3"/>
  <c r="E470" i="3"/>
  <c r="F470" i="3" s="1"/>
  <c r="G470" i="3" s="1"/>
  <c r="O470" i="3"/>
  <c r="E86" i="3"/>
  <c r="F86" i="3" s="1"/>
  <c r="G86" i="3" s="1"/>
  <c r="O86" i="3"/>
  <c r="E553" i="3"/>
  <c r="F553" i="3" s="1"/>
  <c r="G553" i="3" s="1"/>
  <c r="O553" i="3"/>
  <c r="E121" i="3"/>
  <c r="F121" i="3" s="1"/>
  <c r="G121" i="3" s="1"/>
  <c r="O121" i="3"/>
  <c r="E552" i="3"/>
  <c r="F552" i="3" s="1"/>
  <c r="G552" i="3" s="1"/>
  <c r="O552" i="3"/>
  <c r="E84" i="3"/>
  <c r="F84" i="3" s="1"/>
  <c r="G84" i="3" s="1"/>
  <c r="O84" i="3"/>
  <c r="E551" i="3"/>
  <c r="F551" i="3" s="1"/>
  <c r="G551" i="3" s="1"/>
  <c r="O551" i="3"/>
  <c r="E119" i="3"/>
  <c r="F119" i="3" s="1"/>
  <c r="G119" i="3" s="1"/>
  <c r="O119" i="3"/>
  <c r="E598" i="3"/>
  <c r="F598" i="3" s="1"/>
  <c r="G598" i="3" s="1"/>
  <c r="O598" i="3"/>
  <c r="E178" i="3"/>
  <c r="F178" i="3" s="1"/>
  <c r="G178" i="3" s="1"/>
  <c r="O178" i="3"/>
  <c r="E609" i="3"/>
  <c r="F609" i="3" s="1"/>
  <c r="G609" i="3" s="1"/>
  <c r="O609" i="3"/>
  <c r="E177" i="3"/>
  <c r="F177" i="3" s="1"/>
  <c r="G177" i="3" s="1"/>
  <c r="O177" i="3"/>
  <c r="E680" i="3"/>
  <c r="F680" i="3" s="1"/>
  <c r="G680" i="3" s="1"/>
  <c r="O680" i="3"/>
  <c r="E296" i="3"/>
  <c r="F296" i="3" s="1"/>
  <c r="G296" i="3" s="1"/>
  <c r="O296" i="3"/>
  <c r="E811" i="3"/>
  <c r="F811" i="3" s="1"/>
  <c r="G811" i="3" s="1"/>
  <c r="O811" i="3"/>
  <c r="E475" i="3"/>
  <c r="F475" i="3" s="1"/>
  <c r="G475" i="3" s="1"/>
  <c r="O475" i="3"/>
  <c r="E67" i="3"/>
  <c r="F67" i="3" s="1"/>
  <c r="G67" i="3" s="1"/>
  <c r="O67" i="3"/>
  <c r="E378" i="3"/>
  <c r="F378" i="3" s="1"/>
  <c r="G378" i="3" s="1"/>
  <c r="O378" i="3"/>
  <c r="E881" i="3"/>
  <c r="F881" i="3" s="1"/>
  <c r="G881" i="3" s="1"/>
  <c r="O881" i="3"/>
  <c r="E317" i="3"/>
  <c r="F317" i="3" s="1"/>
  <c r="G317" i="3" s="1"/>
  <c r="O317" i="3"/>
  <c r="E796" i="3"/>
  <c r="F796" i="3" s="1"/>
  <c r="G796" i="3" s="1"/>
  <c r="O796" i="3"/>
  <c r="E364" i="3"/>
  <c r="F364" i="3" s="1"/>
  <c r="G364" i="3" s="1"/>
  <c r="O364" i="3"/>
  <c r="E831" i="3"/>
  <c r="F831" i="3" s="1"/>
  <c r="G831" i="3" s="1"/>
  <c r="O831" i="3"/>
  <c r="E387" i="3"/>
  <c r="F387" i="3" s="1"/>
  <c r="G387" i="3" s="1"/>
  <c r="O387" i="3"/>
  <c r="E842" i="3"/>
  <c r="F842" i="3" s="1"/>
  <c r="G842" i="3" s="1"/>
  <c r="O842" i="3"/>
  <c r="E218" i="3"/>
  <c r="F218" i="3" s="1"/>
  <c r="G218" i="3" s="1"/>
  <c r="O218" i="3"/>
  <c r="E685" i="3"/>
  <c r="F685" i="3" s="1"/>
  <c r="G685" i="3" s="1"/>
  <c r="O685" i="3"/>
  <c r="P685" i="3" s="1"/>
  <c r="E253" i="3"/>
  <c r="F253" i="3" s="1"/>
  <c r="G253" i="3" s="1"/>
  <c r="O253" i="3"/>
  <c r="E768" i="3"/>
  <c r="F768" i="3" s="1"/>
  <c r="G768" i="3" s="1"/>
  <c r="O768" i="3"/>
  <c r="E288" i="3"/>
  <c r="F288" i="3" s="1"/>
  <c r="G288" i="3" s="1"/>
  <c r="O288" i="3"/>
  <c r="E755" i="3"/>
  <c r="F755" i="3" s="1"/>
  <c r="G755" i="3" s="1"/>
  <c r="O755" i="3"/>
  <c r="E323" i="3"/>
  <c r="F323" i="3" s="1"/>
  <c r="G323" i="3" s="1"/>
  <c r="O323" i="3"/>
  <c r="E802" i="3"/>
  <c r="F802" i="3" s="1"/>
  <c r="G802" i="3" s="1"/>
  <c r="O802" i="3"/>
  <c r="E727" i="3"/>
  <c r="F727" i="3" s="1"/>
  <c r="G727" i="3" s="1"/>
  <c r="O727" i="3"/>
  <c r="E140" i="3"/>
  <c r="F140" i="3" s="1"/>
  <c r="G140" i="3" s="1"/>
  <c r="O140" i="3"/>
  <c r="E871" i="3"/>
  <c r="F871" i="3" s="1"/>
  <c r="G871" i="3" s="1"/>
  <c r="O871" i="3"/>
  <c r="E356" i="3"/>
  <c r="F356" i="3" s="1"/>
  <c r="G356" i="3" s="1"/>
  <c r="O356" i="3"/>
  <c r="E212" i="3"/>
  <c r="F212" i="3" s="1"/>
  <c r="G212" i="3" s="1"/>
  <c r="O212" i="3"/>
  <c r="E669" i="3"/>
  <c r="F669" i="3" s="1"/>
  <c r="G669" i="3" s="1"/>
  <c r="O669" i="3"/>
  <c r="E502" i="3"/>
  <c r="F502" i="3" s="1"/>
  <c r="G502" i="3" s="1"/>
  <c r="O502" i="3"/>
  <c r="E94" i="3"/>
  <c r="F94" i="3" s="1"/>
  <c r="G94" i="3" s="1"/>
  <c r="O94" i="3"/>
  <c r="E309" i="3"/>
  <c r="F309" i="3" s="1"/>
  <c r="G309" i="3" s="1"/>
  <c r="O309" i="3"/>
  <c r="E728" i="3"/>
  <c r="F728" i="3" s="1"/>
  <c r="G728" i="3" s="1"/>
  <c r="O728" i="3"/>
  <c r="E55" i="3"/>
  <c r="F55" i="3" s="1"/>
  <c r="G55" i="3" s="1"/>
  <c r="O55" i="3"/>
  <c r="E306" i="3"/>
  <c r="F306" i="3" s="1"/>
  <c r="G306" i="3" s="1"/>
  <c r="O306" i="3"/>
  <c r="E485" i="3"/>
  <c r="F485" i="3" s="1"/>
  <c r="G485" i="3" s="1"/>
  <c r="O485" i="3"/>
  <c r="E496" i="3"/>
  <c r="F496" i="3" s="1"/>
  <c r="G496" i="3" s="1"/>
  <c r="O496" i="3"/>
  <c r="E483" i="3"/>
  <c r="F483" i="3" s="1"/>
  <c r="G483" i="3" s="1"/>
  <c r="O483" i="3"/>
  <c r="E614" i="3"/>
  <c r="F614" i="3" s="1"/>
  <c r="G614" i="3" s="1"/>
  <c r="O614" i="3"/>
  <c r="E745" i="3"/>
  <c r="F745" i="3" s="1"/>
  <c r="G745" i="3" s="1"/>
  <c r="O745" i="3"/>
  <c r="E756" i="3"/>
  <c r="F756" i="3" s="1"/>
  <c r="G756" i="3" s="1"/>
  <c r="O756" i="3"/>
  <c r="E60" i="3"/>
  <c r="F60" i="3" s="1"/>
  <c r="G60" i="3" s="1"/>
  <c r="O60" i="3"/>
  <c r="E95" i="3"/>
  <c r="F95" i="3" s="1"/>
  <c r="G95" i="3" s="1"/>
  <c r="O95" i="3"/>
  <c r="E82" i="3"/>
  <c r="F82" i="3" s="1"/>
  <c r="G82" i="3" s="1"/>
  <c r="O82" i="3"/>
  <c r="E153" i="3"/>
  <c r="F153" i="3" s="1"/>
  <c r="G153" i="3" s="1"/>
  <c r="O153" i="3"/>
  <c r="E128" i="3"/>
  <c r="F128" i="3" s="1"/>
  <c r="G128" i="3" s="1"/>
  <c r="O128" i="3"/>
  <c r="E187" i="3"/>
  <c r="F187" i="3" s="1"/>
  <c r="G187" i="3" s="1"/>
  <c r="O187" i="3"/>
  <c r="E777" i="3"/>
  <c r="F777" i="3" s="1"/>
  <c r="G777" i="3" s="1"/>
  <c r="O777" i="3"/>
  <c r="E512" i="3"/>
  <c r="F512" i="3" s="1"/>
  <c r="G512" i="3" s="1"/>
  <c r="O512" i="3"/>
  <c r="E895" i="3"/>
  <c r="F895" i="3" s="1"/>
  <c r="G895" i="3" s="1"/>
  <c r="O895" i="3"/>
  <c r="E235" i="3"/>
  <c r="F235" i="3" s="1"/>
  <c r="G235" i="3" s="1"/>
  <c r="O235" i="3"/>
  <c r="E785" i="3"/>
  <c r="F785" i="3" s="1"/>
  <c r="G785" i="3" s="1"/>
  <c r="O785" i="3"/>
  <c r="E519" i="3"/>
  <c r="F519" i="3" s="1"/>
  <c r="G519" i="3" s="1"/>
  <c r="O519" i="3"/>
  <c r="E900" i="3"/>
  <c r="F900" i="3" s="1"/>
  <c r="G900" i="3" s="1"/>
  <c r="O900" i="3"/>
  <c r="E730" i="3"/>
  <c r="F730" i="3" s="1"/>
  <c r="G730" i="3" s="1"/>
  <c r="O730" i="3"/>
  <c r="E762" i="3"/>
  <c r="F762" i="3" s="1"/>
  <c r="G762" i="3" s="1"/>
  <c r="O762" i="3"/>
  <c r="E749" i="3"/>
  <c r="F749" i="3" s="1"/>
  <c r="G749" i="3" s="1"/>
  <c r="O749" i="3"/>
  <c r="E700" i="3"/>
  <c r="F700" i="3" s="1"/>
  <c r="G700" i="3" s="1"/>
  <c r="O700" i="3"/>
  <c r="E771" i="3"/>
  <c r="F771" i="3" s="1"/>
  <c r="G771" i="3" s="1"/>
  <c r="O771" i="3"/>
  <c r="E878" i="3"/>
  <c r="F878" i="3" s="1"/>
  <c r="G878" i="3" s="1"/>
  <c r="O878" i="3"/>
  <c r="E733" i="3"/>
  <c r="F733" i="3" s="1"/>
  <c r="G733" i="3" s="1"/>
  <c r="O733" i="3"/>
  <c r="E804" i="3"/>
  <c r="F804" i="3" s="1"/>
  <c r="G804" i="3" s="1"/>
  <c r="O804" i="3"/>
  <c r="E875" i="3"/>
  <c r="F875" i="3" s="1"/>
  <c r="G875" i="3" s="1"/>
  <c r="O875" i="3"/>
  <c r="E886" i="3"/>
  <c r="F886" i="3" s="1"/>
  <c r="G886" i="3" s="1"/>
  <c r="O886" i="3"/>
  <c r="E188" i="3"/>
  <c r="F188" i="3" s="1"/>
  <c r="G188" i="3" s="1"/>
  <c r="O188" i="3"/>
  <c r="E269" i="3"/>
  <c r="F269" i="3" s="1"/>
  <c r="G269" i="3" s="1"/>
  <c r="O269" i="3"/>
  <c r="E98" i="3"/>
  <c r="F98" i="3" s="1"/>
  <c r="G98" i="3" s="1"/>
  <c r="O98" i="3"/>
  <c r="E778" i="3"/>
  <c r="F778" i="3" s="1"/>
  <c r="G778" i="3" s="1"/>
  <c r="O778" i="3"/>
  <c r="E354" i="3"/>
  <c r="F354" i="3" s="1"/>
  <c r="G354" i="3" s="1"/>
  <c r="O354" i="3"/>
  <c r="E473" i="3"/>
  <c r="F473" i="3" s="1"/>
  <c r="G473" i="3" s="1"/>
  <c r="O473" i="3"/>
  <c r="E65" i="3"/>
  <c r="F65" i="3" s="1"/>
  <c r="G65" i="3" s="1"/>
  <c r="O65" i="3"/>
  <c r="E112" i="3"/>
  <c r="F112" i="3" s="1"/>
  <c r="G112" i="3" s="1"/>
  <c r="O112" i="3"/>
  <c r="E87" i="3"/>
  <c r="F87" i="3" s="1"/>
  <c r="G87" i="3" s="1"/>
  <c r="O87" i="3"/>
  <c r="E326" i="3"/>
  <c r="F326" i="3" s="1"/>
  <c r="G326" i="3" s="1"/>
  <c r="O326" i="3"/>
  <c r="E361" i="3"/>
  <c r="F361" i="3" s="1"/>
  <c r="G361" i="3" s="1"/>
  <c r="O361" i="3"/>
  <c r="E108" i="3"/>
  <c r="F108" i="3" s="1"/>
  <c r="G108" i="3" s="1"/>
  <c r="O108" i="3"/>
  <c r="E143" i="3"/>
  <c r="F143" i="3" s="1"/>
  <c r="G143" i="3" s="1"/>
  <c r="O143" i="3"/>
  <c r="E130" i="3"/>
  <c r="F130" i="3" s="1"/>
  <c r="G130" i="3" s="1"/>
  <c r="O130" i="3"/>
  <c r="E201" i="3"/>
  <c r="F201" i="3" s="1"/>
  <c r="G201" i="3" s="1"/>
  <c r="O201" i="3"/>
  <c r="E248" i="3"/>
  <c r="F248" i="3" s="1"/>
  <c r="G248" i="3" s="1"/>
  <c r="O248" i="3"/>
  <c r="E532" i="3"/>
  <c r="F532" i="3" s="1"/>
  <c r="G532" i="3" s="1"/>
  <c r="O532" i="3"/>
  <c r="E421" i="3"/>
  <c r="F421" i="3" s="1"/>
  <c r="G421" i="3" s="1"/>
  <c r="O421" i="3"/>
  <c r="P421" i="3" s="1"/>
  <c r="E514" i="3"/>
  <c r="F514" i="3" s="1"/>
  <c r="G514" i="3" s="1"/>
  <c r="O514" i="3"/>
  <c r="E666" i="3"/>
  <c r="F666" i="3" s="1"/>
  <c r="G666" i="3" s="1"/>
  <c r="O666" i="3"/>
  <c r="E773" i="3"/>
  <c r="F773" i="3" s="1"/>
  <c r="G773" i="3" s="1"/>
  <c r="O773" i="3"/>
  <c r="E41" i="3"/>
  <c r="F41" i="3" s="1"/>
  <c r="G41" i="3" s="1"/>
  <c r="O41" i="3"/>
  <c r="E88" i="3"/>
  <c r="F88" i="3" s="1"/>
  <c r="G88" i="3" s="1"/>
  <c r="O88" i="3"/>
  <c r="E686" i="3"/>
  <c r="F686" i="3" s="1"/>
  <c r="G686" i="3" s="1"/>
  <c r="O686" i="3"/>
  <c r="E841" i="3"/>
  <c r="F841" i="3" s="1"/>
  <c r="G841" i="3" s="1"/>
  <c r="O841" i="3"/>
  <c r="E888" i="3"/>
  <c r="F888" i="3" s="1"/>
  <c r="G888" i="3" s="1"/>
  <c r="O888" i="3"/>
  <c r="E839" i="3"/>
  <c r="F839" i="3" s="1"/>
  <c r="G839" i="3" s="1"/>
  <c r="O839" i="3"/>
  <c r="E862" i="3"/>
  <c r="F862" i="3" s="1"/>
  <c r="G862" i="3" s="1"/>
  <c r="O862" i="3"/>
  <c r="E34" i="3"/>
  <c r="F34" i="3" s="1"/>
  <c r="G34" i="3" s="1"/>
  <c r="O34" i="3"/>
  <c r="E33" i="3"/>
  <c r="F33" i="3" s="1"/>
  <c r="G33" i="3" s="1"/>
  <c r="O33" i="3"/>
  <c r="E152" i="3"/>
  <c r="F152" i="3" s="1"/>
  <c r="G152" i="3" s="1"/>
  <c r="O152" i="3"/>
  <c r="E355" i="3"/>
  <c r="F355" i="3" s="1"/>
  <c r="G355" i="3" s="1"/>
  <c r="O355" i="3"/>
  <c r="E246" i="3"/>
  <c r="F246" i="3" s="1"/>
  <c r="G246" i="3" s="1"/>
  <c r="O246" i="3"/>
  <c r="E173" i="3"/>
  <c r="F173" i="3" s="1"/>
  <c r="G173" i="3" s="1"/>
  <c r="O173" i="3"/>
  <c r="E220" i="3"/>
  <c r="F220" i="3" s="1"/>
  <c r="G220" i="3" s="1"/>
  <c r="O220" i="3"/>
  <c r="E267" i="3"/>
  <c r="F267" i="3" s="1"/>
  <c r="G267" i="3" s="1"/>
  <c r="O267" i="3"/>
  <c r="E541" i="3"/>
  <c r="F541" i="3" s="1"/>
  <c r="G541" i="3" s="1"/>
  <c r="O541" i="3"/>
  <c r="P541" i="3" s="1"/>
  <c r="E660" i="3"/>
  <c r="F660" i="3" s="1"/>
  <c r="G660" i="3" s="1"/>
  <c r="O660" i="3"/>
  <c r="E611" i="3"/>
  <c r="F611" i="3" s="1"/>
  <c r="G611" i="3" s="1"/>
  <c r="O611" i="3"/>
  <c r="E634" i="3"/>
  <c r="F634" i="3" s="1"/>
  <c r="G634" i="3" s="1"/>
  <c r="O634" i="3"/>
  <c r="E199" i="3"/>
  <c r="F199" i="3" s="1"/>
  <c r="G199" i="3" s="1"/>
  <c r="O199" i="3"/>
  <c r="E440" i="3"/>
  <c r="F440" i="3" s="1"/>
  <c r="G440" i="3" s="1"/>
  <c r="O440" i="3"/>
  <c r="E68" i="3"/>
  <c r="F68" i="3" s="1"/>
  <c r="G68" i="3" s="1"/>
  <c r="O68" i="3"/>
  <c r="E861" i="3"/>
  <c r="F861" i="3" s="1"/>
  <c r="G861" i="3" s="1"/>
  <c r="O861" i="3"/>
  <c r="E416" i="3"/>
  <c r="F416" i="3" s="1"/>
  <c r="G416" i="3" s="1"/>
  <c r="O416" i="3"/>
  <c r="P416" i="3" s="1"/>
  <c r="E594" i="3"/>
  <c r="F594" i="3" s="1"/>
  <c r="G594" i="3" s="1"/>
  <c r="O594" i="3"/>
  <c r="E761" i="3"/>
  <c r="F761" i="3" s="1"/>
  <c r="G761" i="3" s="1"/>
  <c r="O761" i="3"/>
  <c r="P761" i="3" s="1"/>
  <c r="E856" i="3"/>
  <c r="F856" i="3" s="1"/>
  <c r="G856" i="3" s="1"/>
  <c r="O856" i="3"/>
  <c r="E867" i="3"/>
  <c r="F867" i="3" s="1"/>
  <c r="G867" i="3" s="1"/>
  <c r="O867" i="3"/>
  <c r="E890" i="3"/>
  <c r="F890" i="3" s="1"/>
  <c r="G890" i="3" s="1"/>
  <c r="O890" i="3"/>
  <c r="E206" i="3"/>
  <c r="F206" i="3" s="1"/>
  <c r="G206" i="3" s="1"/>
  <c r="O206" i="3"/>
  <c r="E708" i="3"/>
  <c r="F708" i="3" s="1"/>
  <c r="G708" i="3" s="1"/>
  <c r="O708" i="3"/>
  <c r="E887" i="3"/>
  <c r="F887" i="3" s="1"/>
  <c r="G887" i="3" s="1"/>
  <c r="O887" i="3"/>
  <c r="E23" i="3"/>
  <c r="F23" i="3" s="1"/>
  <c r="G23" i="3" s="1"/>
  <c r="O23" i="3"/>
  <c r="E454" i="3"/>
  <c r="F454" i="3" s="1"/>
  <c r="G454" i="3" s="1"/>
  <c r="O454" i="3"/>
  <c r="E513" i="3"/>
  <c r="F513" i="3" s="1"/>
  <c r="G513" i="3" s="1"/>
  <c r="O513" i="3"/>
  <c r="E464" i="3"/>
  <c r="F464" i="3" s="1"/>
  <c r="G464" i="3" s="1"/>
  <c r="O464" i="3"/>
  <c r="E511" i="3"/>
  <c r="F511" i="3" s="1"/>
  <c r="G511" i="3" s="1"/>
  <c r="O511" i="3"/>
  <c r="E358" i="3"/>
  <c r="F358" i="3" s="1"/>
  <c r="G358" i="3" s="1"/>
  <c r="O358" i="3"/>
  <c r="E69" i="3"/>
  <c r="F69" i="3" s="1"/>
  <c r="G69" i="3" s="1"/>
  <c r="O69" i="3"/>
  <c r="E655" i="3"/>
  <c r="F655" i="3" s="1"/>
  <c r="G655" i="3" s="1"/>
  <c r="O655" i="3"/>
  <c r="E91" i="3"/>
  <c r="F91" i="3" s="1"/>
  <c r="G91" i="3" s="1"/>
  <c r="O91" i="3"/>
  <c r="E677" i="3"/>
  <c r="F677" i="3" s="1"/>
  <c r="G677" i="3" s="1"/>
  <c r="O677" i="3"/>
  <c r="E363" i="3"/>
  <c r="F363" i="3" s="1"/>
  <c r="G363" i="3" s="1"/>
  <c r="O363" i="3"/>
  <c r="E792" i="3"/>
  <c r="F792" i="3" s="1"/>
  <c r="G792" i="3" s="1"/>
  <c r="O792" i="3"/>
  <c r="E562" i="3"/>
  <c r="F562" i="3" s="1"/>
  <c r="G562" i="3" s="1"/>
  <c r="O562" i="3"/>
  <c r="E261" i="3"/>
  <c r="F261" i="3" s="1"/>
  <c r="G261" i="3" s="1"/>
  <c r="O261" i="3"/>
  <c r="E222" i="3"/>
  <c r="F222" i="3" s="1"/>
  <c r="G222" i="3" s="1"/>
  <c r="O222" i="3"/>
  <c r="E149" i="3"/>
  <c r="F149" i="3" s="1"/>
  <c r="G149" i="3" s="1"/>
  <c r="O149" i="3"/>
  <c r="E196" i="3"/>
  <c r="F196" i="3" s="1"/>
  <c r="G196" i="3" s="1"/>
  <c r="O196" i="3"/>
  <c r="E315" i="3"/>
  <c r="F315" i="3" s="1"/>
  <c r="G315" i="3" s="1"/>
  <c r="O315" i="3"/>
  <c r="E661" i="3"/>
  <c r="F661" i="3" s="1"/>
  <c r="G661" i="3" s="1"/>
  <c r="O661" i="3"/>
  <c r="E744" i="3"/>
  <c r="F744" i="3" s="1"/>
  <c r="G744" i="3" s="1"/>
  <c r="O744" i="3"/>
  <c r="E803" i="3"/>
  <c r="F803" i="3" s="1"/>
  <c r="G803" i="3" s="1"/>
  <c r="O803" i="3"/>
  <c r="E838" i="3"/>
  <c r="F838" i="3" s="1"/>
  <c r="G838" i="3" s="1"/>
  <c r="O838" i="3"/>
  <c r="E835" i="3"/>
  <c r="F835" i="3" s="1"/>
  <c r="G835" i="3" s="1"/>
  <c r="O835" i="3"/>
  <c r="E125" i="3"/>
  <c r="F125" i="3" s="1"/>
  <c r="G125" i="3" s="1"/>
  <c r="O125" i="3"/>
  <c r="E781" i="3"/>
  <c r="F781" i="3" s="1"/>
  <c r="G781" i="3" s="1"/>
  <c r="O781" i="3"/>
  <c r="E646" i="3"/>
  <c r="F646" i="3" s="1"/>
  <c r="G646" i="3" s="1"/>
  <c r="O646" i="3"/>
  <c r="E630" i="3"/>
  <c r="F630" i="3" s="1"/>
  <c r="G630" i="3" s="1"/>
  <c r="O630" i="3"/>
  <c r="E737" i="3"/>
  <c r="F737" i="3" s="1"/>
  <c r="G737" i="3" s="1"/>
  <c r="O737" i="3"/>
  <c r="E904" i="3"/>
  <c r="F904" i="3" s="1"/>
  <c r="G904" i="3" s="1"/>
  <c r="O904" i="3"/>
  <c r="E40" i="3"/>
  <c r="F40" i="3" s="1"/>
  <c r="G40" i="3" s="1"/>
  <c r="O40" i="3"/>
  <c r="E567" i="3"/>
  <c r="F567" i="3" s="1"/>
  <c r="G567" i="3" s="1"/>
  <c r="O567" i="3"/>
  <c r="E602" i="3"/>
  <c r="F602" i="3" s="1"/>
  <c r="G602" i="3" s="1"/>
  <c r="O602" i="3"/>
  <c r="E721" i="3"/>
  <c r="F721" i="3" s="1"/>
  <c r="G721" i="3" s="1"/>
  <c r="O721" i="3"/>
  <c r="E576" i="3"/>
  <c r="F576" i="3" s="1"/>
  <c r="G576" i="3" s="1"/>
  <c r="O576" i="3"/>
  <c r="E503" i="3"/>
  <c r="F503" i="3" s="1"/>
  <c r="G503" i="3" s="1"/>
  <c r="O503" i="3"/>
  <c r="E478" i="3"/>
  <c r="F478" i="3" s="1"/>
  <c r="G478" i="3" s="1"/>
  <c r="O478" i="3"/>
  <c r="E561" i="3"/>
  <c r="F561" i="3" s="1"/>
  <c r="G561" i="3" s="1"/>
  <c r="O561" i="3"/>
  <c r="E176" i="3"/>
  <c r="F176" i="3" s="1"/>
  <c r="G176" i="3" s="1"/>
  <c r="O176" i="3"/>
  <c r="E316" i="3"/>
  <c r="F316" i="3" s="1"/>
  <c r="G316" i="3" s="1"/>
  <c r="O316" i="3"/>
  <c r="E205" i="3"/>
  <c r="F205" i="3" s="1"/>
  <c r="G205" i="3" s="1"/>
  <c r="O205" i="3"/>
  <c r="E334" i="3"/>
  <c r="F334" i="3" s="1"/>
  <c r="G334" i="3" s="1"/>
  <c r="O334" i="3"/>
  <c r="E752" i="3"/>
  <c r="F752" i="3" s="1"/>
  <c r="G752" i="3" s="1"/>
  <c r="O752" i="3"/>
  <c r="E186" i="3"/>
  <c r="F186" i="3" s="1"/>
  <c r="G186" i="3" s="1"/>
  <c r="O186" i="3"/>
  <c r="E389" i="3"/>
  <c r="F389" i="3" s="1"/>
  <c r="G389" i="3" s="1"/>
  <c r="O389" i="3"/>
  <c r="E448" i="3"/>
  <c r="F448" i="3" s="1"/>
  <c r="G448" i="3" s="1"/>
  <c r="O448" i="3"/>
  <c r="E447" i="3"/>
  <c r="F447" i="3" s="1"/>
  <c r="G447" i="3" s="1"/>
  <c r="O447" i="3"/>
  <c r="E638" i="3"/>
  <c r="F638" i="3" s="1"/>
  <c r="G638" i="3" s="1"/>
  <c r="O638" i="3"/>
  <c r="E769" i="3"/>
  <c r="F769" i="3" s="1"/>
  <c r="G769" i="3" s="1"/>
  <c r="O769" i="3"/>
  <c r="E780" i="3"/>
  <c r="F780" i="3" s="1"/>
  <c r="G780" i="3" s="1"/>
  <c r="O780" i="3"/>
  <c r="E767" i="3"/>
  <c r="F767" i="3" s="1"/>
  <c r="G767" i="3" s="1"/>
  <c r="O767" i="3"/>
  <c r="E814" i="3"/>
  <c r="F814" i="3" s="1"/>
  <c r="G814" i="3" s="1"/>
  <c r="O814" i="3"/>
  <c r="E873" i="3"/>
  <c r="F873" i="3" s="1"/>
  <c r="G873" i="3" s="1"/>
  <c r="O873" i="3"/>
  <c r="E872" i="3"/>
  <c r="F872" i="3" s="1"/>
  <c r="G872" i="3" s="1"/>
  <c r="O872" i="3"/>
  <c r="P872" i="3" s="1"/>
  <c r="E80" i="3"/>
  <c r="F80" i="3" s="1"/>
  <c r="G80" i="3" s="1"/>
  <c r="O80" i="3"/>
  <c r="E283" i="3"/>
  <c r="F283" i="3" s="1"/>
  <c r="G283" i="3" s="1"/>
  <c r="O283" i="3"/>
  <c r="E174" i="3"/>
  <c r="F174" i="3" s="1"/>
  <c r="G174" i="3" s="1"/>
  <c r="O174" i="3"/>
  <c r="E101" i="3"/>
  <c r="F101" i="3" s="1"/>
  <c r="G101" i="3" s="1"/>
  <c r="O101" i="3"/>
  <c r="E148" i="3"/>
  <c r="F148" i="3" s="1"/>
  <c r="G148" i="3" s="1"/>
  <c r="O148" i="3"/>
  <c r="E195" i="3"/>
  <c r="F195" i="3" s="1"/>
  <c r="G195" i="3" s="1"/>
  <c r="O195" i="3"/>
  <c r="E901" i="3"/>
  <c r="F901" i="3" s="1"/>
  <c r="G901" i="3" s="1"/>
  <c r="O901" i="3"/>
  <c r="E37" i="3"/>
  <c r="F37" i="3" s="1"/>
  <c r="G37" i="3" s="1"/>
  <c r="O37" i="3"/>
  <c r="E72" i="3"/>
  <c r="F72" i="3" s="1"/>
  <c r="G72" i="3" s="1"/>
  <c r="O72" i="3"/>
  <c r="E107" i="3"/>
  <c r="F107" i="3" s="1"/>
  <c r="G107" i="3" s="1"/>
  <c r="O107" i="3"/>
  <c r="E79" i="3"/>
  <c r="F79" i="3" s="1"/>
  <c r="G79" i="3" s="1"/>
  <c r="O79" i="3"/>
  <c r="E223" i="3"/>
  <c r="F223" i="3" s="1"/>
  <c r="G223" i="3" s="1"/>
  <c r="O223" i="3"/>
  <c r="E607" i="3"/>
  <c r="F607" i="3" s="1"/>
  <c r="G607" i="3" s="1"/>
  <c r="O607" i="3"/>
  <c r="E801" i="3"/>
  <c r="F801" i="3" s="1"/>
  <c r="G801" i="3" s="1"/>
  <c r="O801" i="3"/>
  <c r="E284" i="3"/>
  <c r="F284" i="3" s="1"/>
  <c r="G284" i="3" s="1"/>
  <c r="O284" i="3"/>
  <c r="E162" i="3"/>
  <c r="F162" i="3" s="1"/>
  <c r="G162" i="3" s="1"/>
  <c r="O162" i="3"/>
  <c r="E305" i="3"/>
  <c r="F305" i="3" s="1"/>
  <c r="G305" i="3" s="1"/>
  <c r="O305" i="3"/>
  <c r="E352" i="3"/>
  <c r="F352" i="3" s="1"/>
  <c r="G352" i="3" s="1"/>
  <c r="O352" i="3"/>
  <c r="E327" i="3"/>
  <c r="F327" i="3" s="1"/>
  <c r="G327" i="3" s="1"/>
  <c r="O327" i="3"/>
  <c r="E830" i="3"/>
  <c r="F830" i="3" s="1"/>
  <c r="G830" i="3" s="1"/>
  <c r="O830" i="3"/>
  <c r="E134" i="3"/>
  <c r="F134" i="3" s="1"/>
  <c r="G134" i="3" s="1"/>
  <c r="O134" i="3"/>
  <c r="E169" i="3"/>
  <c r="F169" i="3" s="1"/>
  <c r="G169" i="3" s="1"/>
  <c r="O169" i="3"/>
  <c r="E348" i="3"/>
  <c r="F348" i="3" s="1"/>
  <c r="G348" i="3" s="1"/>
  <c r="O348" i="3"/>
  <c r="E383" i="3"/>
  <c r="F383" i="3" s="1"/>
  <c r="G383" i="3" s="1"/>
  <c r="O383" i="3"/>
  <c r="E406" i="3"/>
  <c r="F406" i="3" s="1"/>
  <c r="G406" i="3" s="1"/>
  <c r="O406" i="3"/>
  <c r="E441" i="3"/>
  <c r="F441" i="3" s="1"/>
  <c r="G441" i="3" s="1"/>
  <c r="O441" i="3"/>
  <c r="P441" i="3" s="1"/>
  <c r="E404" i="3"/>
  <c r="F404" i="3" s="1"/>
  <c r="G404" i="3" s="1"/>
  <c r="O404" i="3"/>
  <c r="E463" i="3"/>
  <c r="F463" i="3" s="1"/>
  <c r="G463" i="3" s="1"/>
  <c r="O463" i="3"/>
  <c r="P463" i="3" s="1"/>
  <c r="E286" i="3"/>
  <c r="F286" i="3" s="1"/>
  <c r="G286" i="3" s="1"/>
  <c r="O286" i="3"/>
  <c r="E332" i="3"/>
  <c r="F332" i="3" s="1"/>
  <c r="G332" i="3" s="1"/>
  <c r="O332" i="3"/>
  <c r="E31" i="3"/>
  <c r="F31" i="3" s="1"/>
  <c r="G31" i="3" s="1"/>
  <c r="O31" i="3"/>
  <c r="E270" i="3"/>
  <c r="F270" i="3" s="1"/>
  <c r="G270" i="3" s="1"/>
  <c r="O270" i="3"/>
  <c r="E172" i="3"/>
  <c r="F172" i="3" s="1"/>
  <c r="G172" i="3" s="1"/>
  <c r="O172" i="3"/>
  <c r="E709" i="3"/>
  <c r="F709" i="3" s="1"/>
  <c r="G709" i="3" s="1"/>
  <c r="O709" i="3"/>
  <c r="E491" i="3"/>
  <c r="F491" i="3" s="1"/>
  <c r="G491" i="3" s="1"/>
  <c r="O491" i="3"/>
  <c r="E45" i="3"/>
  <c r="F45" i="3" s="1"/>
  <c r="G45" i="3" s="1"/>
  <c r="O45" i="3"/>
  <c r="E150" i="3"/>
  <c r="F150" i="3" s="1"/>
  <c r="G150" i="3" s="1"/>
  <c r="O150" i="3"/>
  <c r="E77" i="3"/>
  <c r="F77" i="3" s="1"/>
  <c r="G77" i="3" s="1"/>
  <c r="O77" i="3"/>
  <c r="E124" i="3"/>
  <c r="F124" i="3" s="1"/>
  <c r="G124" i="3" s="1"/>
  <c r="O124" i="3"/>
  <c r="E243" i="3"/>
  <c r="F243" i="3" s="1"/>
  <c r="G243" i="3" s="1"/>
  <c r="O243" i="3"/>
  <c r="E122" i="3"/>
  <c r="F122" i="3" s="1"/>
  <c r="G122" i="3" s="1"/>
  <c r="O122" i="3"/>
  <c r="E157" i="3"/>
  <c r="F157" i="3" s="1"/>
  <c r="G157" i="3" s="1"/>
  <c r="O157" i="3"/>
  <c r="P157" i="3" s="1"/>
  <c r="E264" i="3"/>
  <c r="F264" i="3" s="1"/>
  <c r="G264" i="3" s="1"/>
  <c r="O264" i="3"/>
  <c r="E731" i="3"/>
  <c r="F731" i="3" s="1"/>
  <c r="G731" i="3" s="1"/>
  <c r="O731" i="3"/>
  <c r="E790" i="3"/>
  <c r="F790" i="3" s="1"/>
  <c r="G790" i="3" s="1"/>
  <c r="O790" i="3"/>
  <c r="E559" i="3"/>
  <c r="F559" i="3" s="1"/>
  <c r="G559" i="3" s="1"/>
  <c r="O559" i="3"/>
  <c r="E820" i="3"/>
  <c r="F820" i="3" s="1"/>
  <c r="G820" i="3" s="1"/>
  <c r="O820" i="3"/>
  <c r="E565" i="3"/>
  <c r="F565" i="3" s="1"/>
  <c r="G565" i="3" s="1"/>
  <c r="O565" i="3"/>
  <c r="E620" i="3"/>
  <c r="F620" i="3" s="1"/>
  <c r="G620" i="3" s="1"/>
  <c r="O620" i="3"/>
  <c r="E210" i="3"/>
  <c r="F210" i="3" s="1"/>
  <c r="G210" i="3" s="1"/>
  <c r="O210" i="3"/>
  <c r="E353" i="3"/>
  <c r="F353" i="3" s="1"/>
  <c r="G353" i="3" s="1"/>
  <c r="O353" i="3"/>
  <c r="E400" i="3"/>
  <c r="F400" i="3" s="1"/>
  <c r="G400" i="3" s="1"/>
  <c r="O400" i="3"/>
  <c r="E471" i="3"/>
  <c r="F471" i="3" s="1"/>
  <c r="G471" i="3" s="1"/>
  <c r="O471" i="3"/>
  <c r="E542" i="3"/>
  <c r="F542" i="3" s="1"/>
  <c r="G542" i="3" s="1"/>
  <c r="O542" i="3"/>
  <c r="P542" i="3" s="1"/>
  <c r="E182" i="3"/>
  <c r="F182" i="3" s="1"/>
  <c r="G182" i="3" s="1"/>
  <c r="O182" i="3"/>
  <c r="E217" i="3"/>
  <c r="F217" i="3" s="1"/>
  <c r="G217" i="3" s="1"/>
  <c r="O217" i="3"/>
  <c r="E863" i="3"/>
  <c r="F863" i="3" s="1"/>
  <c r="G863" i="3" s="1"/>
  <c r="O863" i="3"/>
  <c r="E874" i="3"/>
  <c r="F874" i="3" s="1"/>
  <c r="G874" i="3" s="1"/>
  <c r="O874" i="3"/>
  <c r="E897" i="3"/>
  <c r="F897" i="3" s="1"/>
  <c r="G897" i="3" s="1"/>
  <c r="O897" i="3"/>
  <c r="E57" i="3"/>
  <c r="F57" i="3" s="1"/>
  <c r="G57" i="3" s="1"/>
  <c r="O57" i="3"/>
  <c r="E19" i="3"/>
  <c r="F19" i="3" s="1"/>
  <c r="G19" i="3" s="1"/>
  <c r="O19" i="3"/>
  <c r="E100" i="3"/>
  <c r="F100" i="3" s="1"/>
  <c r="G100" i="3" s="1"/>
  <c r="O100" i="3"/>
  <c r="E840" i="3"/>
  <c r="F840" i="3" s="1"/>
  <c r="G840" i="3" s="1"/>
  <c r="O840" i="3"/>
  <c r="E46" i="3"/>
  <c r="F46" i="3" s="1"/>
  <c r="G46" i="3" s="1"/>
  <c r="O46" i="3"/>
  <c r="E498" i="3"/>
  <c r="F498" i="3" s="1"/>
  <c r="G498" i="3" s="1"/>
  <c r="O498" i="3"/>
  <c r="E665" i="3"/>
  <c r="F665" i="3" s="1"/>
  <c r="G665" i="3" s="1"/>
  <c r="O665" i="3"/>
  <c r="E808" i="3"/>
  <c r="F808" i="3" s="1"/>
  <c r="G808" i="3" s="1"/>
  <c r="O808" i="3"/>
  <c r="E879" i="3"/>
  <c r="F879" i="3" s="1"/>
  <c r="G879" i="3" s="1"/>
  <c r="O879" i="3"/>
  <c r="E902" i="3"/>
  <c r="F902" i="3" s="1"/>
  <c r="G902" i="3" s="1"/>
  <c r="O902" i="3"/>
  <c r="E230" i="3"/>
  <c r="F230" i="3" s="1"/>
  <c r="G230" i="3" s="1"/>
  <c r="O230" i="3"/>
  <c r="E265" i="3"/>
  <c r="F265" i="3" s="1"/>
  <c r="G265" i="3" s="1"/>
  <c r="O265" i="3"/>
  <c r="E228" i="3"/>
  <c r="F228" i="3" s="1"/>
  <c r="G228" i="3" s="1"/>
  <c r="O228" i="3"/>
  <c r="E766" i="3"/>
  <c r="F766" i="3" s="1"/>
  <c r="G766" i="3" s="1"/>
  <c r="O766" i="3"/>
  <c r="P766" i="3" s="1"/>
  <c r="E813" i="3"/>
  <c r="F813" i="3" s="1"/>
  <c r="G813" i="3" s="1"/>
  <c r="O813" i="3"/>
  <c r="E812" i="3"/>
  <c r="F812" i="3" s="1"/>
  <c r="G812" i="3" s="1"/>
  <c r="O812" i="3"/>
  <c r="P812" i="3" s="1"/>
  <c r="E8" i="3"/>
  <c r="F8" i="3" s="1"/>
  <c r="G8" i="3" s="1"/>
  <c r="O8" i="3"/>
  <c r="E211" i="3"/>
  <c r="F211" i="3" s="1"/>
  <c r="G211" i="3" s="1"/>
  <c r="O211" i="3"/>
  <c r="P211" i="3" s="1"/>
  <c r="E102" i="3"/>
  <c r="F102" i="3" s="1"/>
  <c r="G102" i="3" s="1"/>
  <c r="O102" i="3"/>
  <c r="E29" i="3"/>
  <c r="F29" i="3" s="1"/>
  <c r="G29" i="3" s="1"/>
  <c r="O29" i="3"/>
  <c r="E76" i="3"/>
  <c r="F76" i="3" s="1"/>
  <c r="G76" i="3" s="1"/>
  <c r="O76" i="3"/>
  <c r="P76" i="3" s="1"/>
  <c r="E123" i="3"/>
  <c r="F123" i="3" s="1"/>
  <c r="G123" i="3" s="1"/>
  <c r="O123" i="3"/>
  <c r="E829" i="3"/>
  <c r="F829" i="3" s="1"/>
  <c r="G829" i="3" s="1"/>
  <c r="O829" i="3"/>
  <c r="E876" i="3"/>
  <c r="F876" i="3" s="1"/>
  <c r="G876" i="3" s="1"/>
  <c r="O876" i="3"/>
  <c r="E899" i="3"/>
  <c r="F899" i="3" s="1"/>
  <c r="G899" i="3" s="1"/>
  <c r="O899" i="3"/>
  <c r="E35" i="3"/>
  <c r="F35" i="3" s="1"/>
  <c r="G35" i="3" s="1"/>
  <c r="O35" i="3"/>
  <c r="E729" i="3"/>
  <c r="F729" i="3" s="1"/>
  <c r="G729" i="3" s="1"/>
  <c r="O729" i="3"/>
  <c r="E7" i="3"/>
  <c r="F7" i="3" s="1"/>
  <c r="G7" i="3" s="1"/>
  <c r="O7" i="3"/>
  <c r="P7" i="3" s="1"/>
  <c r="E271" i="3"/>
  <c r="F271" i="3" s="1"/>
  <c r="G271" i="3" s="1"/>
  <c r="O271" i="3"/>
  <c r="E597" i="3"/>
  <c r="F597" i="3" s="1"/>
  <c r="G597" i="3" s="1"/>
  <c r="O597" i="3"/>
  <c r="E907" i="3"/>
  <c r="F907" i="3" s="1"/>
  <c r="G907" i="3" s="1"/>
  <c r="O907" i="3"/>
  <c r="E474" i="3"/>
  <c r="F474" i="3" s="1"/>
  <c r="G474" i="3" s="1"/>
  <c r="O474" i="3"/>
  <c r="E90" i="3"/>
  <c r="F90" i="3" s="1"/>
  <c r="G90" i="3" s="1"/>
  <c r="O90" i="3"/>
  <c r="E233" i="3"/>
  <c r="F233" i="3" s="1"/>
  <c r="G233" i="3" s="1"/>
  <c r="O233" i="3"/>
  <c r="E280" i="3"/>
  <c r="F280" i="3" s="1"/>
  <c r="G280" i="3" s="1"/>
  <c r="O280" i="3"/>
  <c r="E255" i="3"/>
  <c r="F255" i="3" s="1"/>
  <c r="G255" i="3" s="1"/>
  <c r="O255" i="3"/>
  <c r="E458" i="3"/>
  <c r="F458" i="3" s="1"/>
  <c r="G458" i="3" s="1"/>
  <c r="O458" i="3"/>
  <c r="E588" i="3"/>
  <c r="F588" i="3" s="1"/>
  <c r="G588" i="3" s="1"/>
  <c r="O588" i="3"/>
  <c r="P588" i="3" s="1"/>
  <c r="E276" i="3"/>
  <c r="F276" i="3" s="1"/>
  <c r="G276" i="3" s="1"/>
  <c r="O276" i="3"/>
  <c r="E311" i="3"/>
  <c r="F311" i="3" s="1"/>
  <c r="G311" i="3" s="1"/>
  <c r="O311" i="3"/>
  <c r="E298" i="3"/>
  <c r="F298" i="3" s="1"/>
  <c r="G298" i="3" s="1"/>
  <c r="O298" i="3"/>
  <c r="P298" i="3" s="1"/>
  <c r="E369" i="3"/>
  <c r="F369" i="3" s="1"/>
  <c r="G369" i="3" s="1"/>
  <c r="O369" i="3"/>
  <c r="E344" i="3"/>
  <c r="F344" i="3" s="1"/>
  <c r="G344" i="3" s="1"/>
  <c r="O344" i="3"/>
  <c r="P344" i="3" s="1"/>
  <c r="E379" i="3"/>
  <c r="F379" i="3" s="1"/>
  <c r="G379" i="3" s="1"/>
  <c r="O379" i="3"/>
  <c r="E501" i="3"/>
  <c r="F501" i="3" s="1"/>
  <c r="G501" i="3" s="1"/>
  <c r="O501" i="3"/>
  <c r="E260" i="3"/>
  <c r="F260" i="3" s="1"/>
  <c r="G260" i="3" s="1"/>
  <c r="O260" i="3"/>
  <c r="E823" i="3"/>
  <c r="F823" i="3" s="1"/>
  <c r="G823" i="3" s="1"/>
  <c r="O823" i="3"/>
  <c r="E198" i="3"/>
  <c r="F198" i="3" s="1"/>
  <c r="O198" i="3"/>
  <c r="E28" i="3"/>
  <c r="F28" i="3" s="1"/>
  <c r="G28" i="3" s="1"/>
  <c r="O28" i="3"/>
  <c r="E493" i="3"/>
  <c r="F493" i="3" s="1"/>
  <c r="G493" i="3" s="1"/>
  <c r="O493" i="3"/>
  <c r="E275" i="3"/>
  <c r="F275" i="3" s="1"/>
  <c r="G275" i="3" s="1"/>
  <c r="O275" i="3"/>
  <c r="E824" i="3"/>
  <c r="F824" i="3" s="1"/>
  <c r="G824" i="3" s="1"/>
  <c r="O824" i="3"/>
  <c r="E78" i="3"/>
  <c r="F78" i="3" s="1"/>
  <c r="G78" i="3" s="1"/>
  <c r="O78" i="3"/>
  <c r="E5" i="3"/>
  <c r="F5" i="3" s="1"/>
  <c r="G5" i="3" s="1"/>
  <c r="O5" i="3"/>
  <c r="E52" i="3"/>
  <c r="F52" i="3" s="1"/>
  <c r="G52" i="3" s="1"/>
  <c r="O52" i="3"/>
  <c r="E171" i="3"/>
  <c r="F171" i="3" s="1"/>
  <c r="G171" i="3" s="1"/>
  <c r="O171" i="3"/>
  <c r="E50" i="3"/>
  <c r="F50" i="3" s="1"/>
  <c r="G50" i="3" s="1"/>
  <c r="O50" i="3"/>
  <c r="E85" i="3"/>
  <c r="F85" i="3" s="1"/>
  <c r="G85" i="3" s="1"/>
  <c r="O85" i="3"/>
  <c r="P85" i="3" s="1"/>
  <c r="E192" i="3"/>
  <c r="F192" i="3" s="1"/>
  <c r="G192" i="3" s="1"/>
  <c r="O192" i="3"/>
  <c r="P192" i="3" s="1"/>
  <c r="E227" i="3"/>
  <c r="F227" i="3" s="1"/>
  <c r="G227" i="3" s="1"/>
  <c r="O227" i="3"/>
  <c r="P227" i="3" s="1"/>
  <c r="E658" i="3"/>
  <c r="F658" i="3" s="1"/>
  <c r="G658" i="3" s="1"/>
  <c r="O658" i="3"/>
  <c r="E247" i="3"/>
  <c r="F247" i="3" s="1"/>
  <c r="G247" i="3" s="1"/>
  <c r="O247" i="3"/>
  <c r="E676" i="3"/>
  <c r="F676" i="3" s="1"/>
  <c r="G676" i="3" s="1"/>
  <c r="O676" i="3"/>
  <c r="E349" i="3"/>
  <c r="F349" i="3" s="1"/>
  <c r="G349" i="3" s="1"/>
  <c r="O349" i="3"/>
  <c r="E190" i="3"/>
  <c r="F190" i="3" s="1"/>
  <c r="G190" i="3" s="1"/>
  <c r="O190" i="3"/>
  <c r="E510" i="3"/>
  <c r="F510" i="3" s="1"/>
  <c r="G510" i="3" s="1"/>
  <c r="O510" i="3"/>
  <c r="E281" i="3"/>
  <c r="F281" i="3" s="1"/>
  <c r="G281" i="3" s="1"/>
  <c r="O281" i="3"/>
  <c r="E328" i="3"/>
  <c r="F328" i="3" s="1"/>
  <c r="G328" i="3" s="1"/>
  <c r="O328" i="3"/>
  <c r="E303" i="3"/>
  <c r="F303" i="3" s="1"/>
  <c r="G303" i="3" s="1"/>
  <c r="O303" i="3"/>
  <c r="E818" i="3"/>
  <c r="F818" i="3" s="1"/>
  <c r="G818" i="3" s="1"/>
  <c r="O818" i="3"/>
  <c r="E110" i="3"/>
  <c r="F110" i="3" s="1"/>
  <c r="G110" i="3" s="1"/>
  <c r="O110" i="3"/>
  <c r="E145" i="3"/>
  <c r="F145" i="3" s="1"/>
  <c r="G145" i="3" s="1"/>
  <c r="O145" i="3"/>
  <c r="E791" i="3"/>
  <c r="F791" i="3" s="1"/>
  <c r="G791" i="3" s="1"/>
  <c r="O791" i="3"/>
  <c r="E742" i="3"/>
  <c r="F742" i="3" s="1"/>
  <c r="G742" i="3" s="1"/>
  <c r="O742" i="3"/>
  <c r="E825" i="3"/>
  <c r="F825" i="3" s="1"/>
  <c r="G825" i="3" s="1"/>
  <c r="O825" i="3"/>
  <c r="E896" i="3"/>
  <c r="F896" i="3" s="1"/>
  <c r="G896" i="3" s="1"/>
  <c r="O896" i="3"/>
  <c r="P896" i="3" s="1"/>
  <c r="E32" i="3"/>
  <c r="F32" i="3" s="1"/>
  <c r="G32" i="3" s="1"/>
  <c r="O32" i="3"/>
  <c r="E242" i="3"/>
  <c r="F242" i="3" s="1"/>
  <c r="G242" i="3" s="1"/>
  <c r="O242" i="3"/>
  <c r="E347" i="3"/>
  <c r="F347" i="3" s="1"/>
  <c r="G347" i="3" s="1"/>
  <c r="O347" i="3"/>
  <c r="E753" i="3"/>
  <c r="F753" i="3" s="1"/>
  <c r="G753" i="3" s="1"/>
  <c r="O753" i="3"/>
  <c r="E438" i="3"/>
  <c r="F438" i="3" s="1"/>
  <c r="G438" i="3" s="1"/>
  <c r="O438" i="3"/>
  <c r="E257" i="3"/>
  <c r="F257" i="3" s="1"/>
  <c r="G257" i="3" s="1"/>
  <c r="O257" i="3"/>
  <c r="P257" i="3" s="1"/>
  <c r="E304" i="3"/>
  <c r="F304" i="3" s="1"/>
  <c r="G304" i="3" s="1"/>
  <c r="O304" i="3"/>
  <c r="E351" i="3"/>
  <c r="F351" i="3" s="1"/>
  <c r="G351" i="3" s="1"/>
  <c r="O351" i="3"/>
  <c r="E530" i="3"/>
  <c r="F530" i="3" s="1"/>
  <c r="G530" i="3" s="1"/>
  <c r="O530" i="3"/>
  <c r="E625" i="3"/>
  <c r="F625" i="3" s="1"/>
  <c r="G625" i="3" s="1"/>
  <c r="O625" i="3"/>
  <c r="E612" i="3"/>
  <c r="F612" i="3" s="1"/>
  <c r="G612" i="3" s="1"/>
  <c r="O612" i="3"/>
  <c r="E623" i="3"/>
  <c r="F623" i="3" s="1"/>
  <c r="G623" i="3" s="1"/>
  <c r="O623" i="3"/>
  <c r="E682" i="3"/>
  <c r="F682" i="3" s="1"/>
  <c r="G682" i="3" s="1"/>
  <c r="O682" i="3"/>
  <c r="E741" i="3"/>
  <c r="F741" i="3" s="1"/>
  <c r="G741" i="3" s="1"/>
  <c r="O741" i="3"/>
  <c r="E740" i="3"/>
  <c r="F740" i="3" s="1"/>
  <c r="G740" i="3" s="1"/>
  <c r="O740" i="3"/>
  <c r="E859" i="3"/>
  <c r="F859" i="3" s="1"/>
  <c r="G859" i="3" s="1"/>
  <c r="O859" i="3"/>
  <c r="E139" i="3"/>
  <c r="F139" i="3" s="1"/>
  <c r="G139" i="3" s="1"/>
  <c r="O139" i="3"/>
  <c r="P139" i="3" s="1"/>
  <c r="E30" i="3"/>
  <c r="F30" i="3" s="1"/>
  <c r="G30" i="3" s="1"/>
  <c r="O30" i="3"/>
  <c r="E868" i="3"/>
  <c r="F868" i="3" s="1"/>
  <c r="G868" i="3" s="1"/>
  <c r="O868" i="3"/>
  <c r="E4" i="3"/>
  <c r="F4" i="3" s="1"/>
  <c r="G4" i="3" s="1"/>
  <c r="O4" i="3"/>
  <c r="P4" i="3" s="1"/>
  <c r="E51" i="3"/>
  <c r="F51" i="3" s="1"/>
  <c r="G51" i="3" s="1"/>
  <c r="O51" i="3"/>
  <c r="E757" i="3"/>
  <c r="F757" i="3" s="1"/>
  <c r="G757" i="3" s="1"/>
  <c r="O757" i="3"/>
  <c r="E828" i="3"/>
  <c r="F828" i="3" s="1"/>
  <c r="G828" i="3" s="1"/>
  <c r="O828" i="3"/>
  <c r="E827" i="3"/>
  <c r="F827" i="3" s="1"/>
  <c r="G827" i="3" s="1"/>
  <c r="O827" i="3"/>
  <c r="E898" i="3"/>
  <c r="F898" i="3" s="1"/>
  <c r="G898" i="3" s="1"/>
  <c r="O898" i="3"/>
  <c r="E20" i="3"/>
  <c r="F20" i="3" s="1"/>
  <c r="G20" i="3" s="1"/>
  <c r="O20" i="3"/>
  <c r="E525" i="3"/>
  <c r="F525" i="3" s="1"/>
  <c r="G525" i="3" s="1"/>
  <c r="O525" i="3"/>
  <c r="E295" i="3"/>
  <c r="F295" i="3" s="1"/>
  <c r="G295" i="3" s="1"/>
  <c r="O295" i="3"/>
  <c r="E166" i="3"/>
  <c r="F166" i="3" s="1"/>
  <c r="G166" i="3" s="1"/>
  <c r="O166" i="3"/>
  <c r="E381" i="3"/>
  <c r="F381" i="3" s="1"/>
  <c r="G381" i="3" s="1"/>
  <c r="O381" i="3"/>
  <c r="E800" i="3"/>
  <c r="F800" i="3" s="1"/>
  <c r="G800" i="3" s="1"/>
  <c r="O800" i="3"/>
  <c r="E774" i="3"/>
  <c r="F774" i="3" s="1"/>
  <c r="G774" i="3" s="1"/>
  <c r="O774" i="3"/>
  <c r="E366" i="3"/>
  <c r="F366" i="3" s="1"/>
  <c r="G366" i="3" s="1"/>
  <c r="O366" i="3"/>
  <c r="E869" i="3"/>
  <c r="F869" i="3" s="1"/>
  <c r="G869" i="3" s="1"/>
  <c r="O869" i="3"/>
  <c r="E545" i="3"/>
  <c r="F545" i="3" s="1"/>
  <c r="G545" i="3" s="1"/>
  <c r="O545" i="3"/>
  <c r="E89" i="3"/>
  <c r="F89" i="3" s="1"/>
  <c r="G89" i="3" s="1"/>
  <c r="O89" i="3"/>
  <c r="E568" i="3"/>
  <c r="F568" i="3" s="1"/>
  <c r="G568" i="3" s="1"/>
  <c r="O568" i="3"/>
  <c r="E136" i="3"/>
  <c r="F136" i="3" s="1"/>
  <c r="G136" i="3" s="1"/>
  <c r="O136" i="3"/>
  <c r="E543" i="3"/>
  <c r="F543" i="3" s="1"/>
  <c r="G543" i="3" s="1"/>
  <c r="O543" i="3"/>
  <c r="E111" i="3"/>
  <c r="F111" i="3" s="1"/>
  <c r="G111" i="3" s="1"/>
  <c r="O111" i="3"/>
  <c r="E674" i="3"/>
  <c r="F674" i="3" s="1"/>
  <c r="G674" i="3" s="1"/>
  <c r="O674" i="3"/>
  <c r="E350" i="3"/>
  <c r="F350" i="3" s="1"/>
  <c r="G350" i="3" s="1"/>
  <c r="O350" i="3"/>
  <c r="E817" i="3"/>
  <c r="F817" i="3" s="1"/>
  <c r="G817" i="3" s="1"/>
  <c r="O817" i="3"/>
  <c r="E385" i="3"/>
  <c r="F385" i="3" s="1"/>
  <c r="G385" i="3" s="1"/>
  <c r="O385" i="3"/>
  <c r="E816" i="3"/>
  <c r="F816" i="3" s="1"/>
  <c r="G816" i="3" s="1"/>
  <c r="O816" i="3"/>
  <c r="E492" i="3"/>
  <c r="F492" i="3" s="1"/>
  <c r="G492" i="3" s="1"/>
  <c r="O492" i="3"/>
  <c r="E132" i="3"/>
  <c r="F132" i="3" s="1"/>
  <c r="G132" i="3" s="1"/>
  <c r="O132" i="3"/>
  <c r="E599" i="3"/>
  <c r="F599" i="3" s="1"/>
  <c r="G599" i="3" s="1"/>
  <c r="O599" i="3"/>
  <c r="E167" i="3"/>
  <c r="F167" i="3" s="1"/>
  <c r="G167" i="3" s="1"/>
  <c r="O167" i="3"/>
  <c r="E622" i="3"/>
  <c r="F622" i="3" s="1"/>
  <c r="G622" i="3" s="1"/>
  <c r="O622" i="3"/>
  <c r="P622" i="3" s="1"/>
  <c r="E154" i="3"/>
  <c r="F154" i="3" s="1"/>
  <c r="G154" i="3" s="1"/>
  <c r="O154" i="3"/>
  <c r="E657" i="3"/>
  <c r="F657" i="3" s="1"/>
  <c r="G657" i="3" s="1"/>
  <c r="O657" i="3"/>
  <c r="E225" i="3"/>
  <c r="F225" i="3" s="1"/>
  <c r="G225" i="3" s="1"/>
  <c r="O225" i="3"/>
  <c r="E656" i="3"/>
  <c r="F656" i="3" s="1"/>
  <c r="G656" i="3" s="1"/>
  <c r="O656" i="3"/>
  <c r="E200" i="3"/>
  <c r="F200" i="3" s="1"/>
  <c r="G200" i="3" s="1"/>
  <c r="O200" i="3"/>
  <c r="P200" i="3" s="1"/>
  <c r="E703" i="3"/>
  <c r="F703" i="3" s="1"/>
  <c r="G703" i="3" s="1"/>
  <c r="O703" i="3"/>
  <c r="E259" i="3"/>
  <c r="F259" i="3" s="1"/>
  <c r="G259" i="3" s="1"/>
  <c r="O259" i="3"/>
  <c r="E574" i="3"/>
  <c r="F574" i="3" s="1"/>
  <c r="G574" i="3" s="1"/>
  <c r="O574" i="3"/>
  <c r="E909" i="3"/>
  <c r="F909" i="3" s="1"/>
  <c r="G909" i="3" s="1"/>
  <c r="O909" i="3"/>
  <c r="E285" i="3"/>
  <c r="F285" i="3" s="1"/>
  <c r="G285" i="3" s="1"/>
  <c r="O285" i="3"/>
  <c r="P285" i="3" s="1"/>
  <c r="E584" i="3"/>
  <c r="F584" i="3" s="1"/>
  <c r="G584" i="3" s="1"/>
  <c r="O584" i="3"/>
  <c r="E44" i="3"/>
  <c r="F44" i="3" s="1"/>
  <c r="G44" i="3" s="1"/>
  <c r="O44" i="3"/>
  <c r="E319" i="3"/>
  <c r="F319" i="3" s="1"/>
  <c r="G319" i="3" s="1"/>
  <c r="O319" i="3"/>
  <c r="E367" i="3"/>
  <c r="F367" i="3" s="1"/>
  <c r="G367" i="3" s="1"/>
  <c r="O367" i="3"/>
  <c r="E558" i="3"/>
  <c r="F558" i="3" s="1"/>
  <c r="G558" i="3" s="1"/>
  <c r="O558" i="3"/>
  <c r="E905" i="3"/>
  <c r="F905" i="3" s="1"/>
  <c r="G905" i="3" s="1"/>
  <c r="O905" i="3"/>
  <c r="P905" i="3" s="1"/>
  <c r="E748" i="3"/>
  <c r="F748" i="3" s="1"/>
  <c r="G748" i="3" s="1"/>
  <c r="O748" i="3"/>
  <c r="P748" i="3" s="1"/>
  <c r="E603" i="3"/>
  <c r="F603" i="3" s="1"/>
  <c r="G603" i="3" s="1"/>
  <c r="O603" i="3"/>
  <c r="E314" i="3"/>
  <c r="F314" i="3" s="1"/>
  <c r="G314" i="3" s="1"/>
  <c r="O314" i="3"/>
  <c r="E133" i="3"/>
  <c r="F133" i="3" s="1"/>
  <c r="G133" i="3" s="1"/>
  <c r="O133" i="3"/>
  <c r="E96" i="3"/>
  <c r="F96" i="3" s="1"/>
  <c r="G96" i="3" s="1"/>
  <c r="O96" i="3"/>
  <c r="E826" i="3"/>
  <c r="F826" i="3" s="1"/>
  <c r="G826" i="3" s="1"/>
  <c r="O826" i="3"/>
  <c r="E681" i="3"/>
  <c r="F681" i="3" s="1"/>
  <c r="G681" i="3" s="1"/>
  <c r="O681" i="3"/>
  <c r="P681" i="3" s="1"/>
  <c r="E834" i="3"/>
  <c r="F834" i="3" s="1"/>
  <c r="G834" i="3" s="1"/>
  <c r="O834" i="3"/>
  <c r="E414" i="3"/>
  <c r="F414" i="3" s="1"/>
  <c r="G414" i="3" s="1"/>
  <c r="O414" i="3"/>
  <c r="E857" i="3"/>
  <c r="F857" i="3" s="1"/>
  <c r="G857" i="3" s="1"/>
  <c r="O857" i="3"/>
  <c r="E293" i="3"/>
  <c r="F293" i="3" s="1"/>
  <c r="G293" i="3" s="1"/>
  <c r="O293" i="3"/>
  <c r="E772" i="3"/>
  <c r="F772" i="3" s="1"/>
  <c r="G772" i="3" s="1"/>
  <c r="O772" i="3"/>
  <c r="P772" i="3" s="1"/>
  <c r="E340" i="3"/>
  <c r="F340" i="3" s="1"/>
  <c r="G340" i="3" s="1"/>
  <c r="O340" i="3"/>
  <c r="E855" i="3"/>
  <c r="F855" i="3" s="1"/>
  <c r="G855" i="3" s="1"/>
  <c r="O855" i="3"/>
  <c r="E423" i="3"/>
  <c r="F423" i="3" s="1"/>
  <c r="G423" i="3" s="1"/>
  <c r="O423" i="3"/>
  <c r="E27" i="3"/>
  <c r="F27" i="3" s="1"/>
  <c r="G27" i="3" s="1"/>
  <c r="O27" i="3"/>
  <c r="E338" i="3"/>
  <c r="F338" i="3" s="1"/>
  <c r="G338" i="3" s="1"/>
  <c r="O338" i="3"/>
  <c r="E805" i="3"/>
  <c r="F805" i="3" s="1"/>
  <c r="G805" i="3" s="1"/>
  <c r="O805" i="3"/>
  <c r="P805" i="3" s="1"/>
  <c r="E373" i="3"/>
  <c r="F373" i="3" s="1"/>
  <c r="G373" i="3" s="1"/>
  <c r="O373" i="3"/>
  <c r="E864" i="3"/>
  <c r="F864" i="3" s="1"/>
  <c r="G864" i="3" s="1"/>
  <c r="O864" i="3"/>
  <c r="E480" i="3"/>
  <c r="F480" i="3" s="1"/>
  <c r="G480" i="3" s="1"/>
  <c r="O480" i="3"/>
  <c r="E48" i="3"/>
  <c r="F48" i="3" s="1"/>
  <c r="G48" i="3" s="1"/>
  <c r="O48" i="3"/>
  <c r="E515" i="3"/>
  <c r="F515" i="3" s="1"/>
  <c r="G515" i="3" s="1"/>
  <c r="O515" i="3"/>
  <c r="E11" i="3"/>
  <c r="F11" i="3" s="1"/>
  <c r="G11" i="3" s="1"/>
  <c r="O11" i="3"/>
  <c r="E142" i="3"/>
  <c r="F142" i="3" s="1"/>
  <c r="G142" i="3" s="1"/>
  <c r="O142" i="3"/>
  <c r="E644" i="3"/>
  <c r="F644" i="3" s="1"/>
  <c r="G644" i="3" s="1"/>
  <c r="O644" i="3"/>
  <c r="E487" i="3"/>
  <c r="F487" i="3" s="1"/>
  <c r="G487" i="3" s="1"/>
  <c r="O487" i="3"/>
  <c r="P487" i="3" s="1"/>
  <c r="E461" i="3"/>
  <c r="F461" i="3" s="1"/>
  <c r="G461" i="3" s="1"/>
  <c r="O461" i="3"/>
  <c r="E244" i="3"/>
  <c r="F244" i="3" s="1"/>
  <c r="G244" i="3" s="1"/>
  <c r="O244" i="3"/>
  <c r="E374" i="3"/>
  <c r="F374" i="3" s="1"/>
  <c r="G374" i="3" s="1"/>
  <c r="O374" i="3"/>
  <c r="E732" i="3"/>
  <c r="F732" i="3" s="1"/>
  <c r="G732" i="3" s="1"/>
  <c r="O732" i="3"/>
  <c r="E131" i="3"/>
  <c r="F131" i="3" s="1"/>
  <c r="G131" i="3" s="1"/>
  <c r="O131" i="3"/>
  <c r="E405" i="3"/>
  <c r="F405" i="3" s="1"/>
  <c r="G405" i="3" s="1"/>
  <c r="O405" i="3"/>
  <c r="P405" i="3" s="1"/>
  <c r="E750" i="3"/>
  <c r="F750" i="3" s="1"/>
  <c r="G750" i="3" s="1"/>
  <c r="O750" i="3"/>
  <c r="P750" i="3" s="1"/>
  <c r="E402" i="3"/>
  <c r="F402" i="3" s="1"/>
  <c r="G402" i="3" s="1"/>
  <c r="O402" i="3"/>
  <c r="E845" i="3"/>
  <c r="F845" i="3" s="1"/>
  <c r="G845" i="3" s="1"/>
  <c r="O845" i="3"/>
  <c r="E521" i="3"/>
  <c r="F521" i="3" s="1"/>
  <c r="G521" i="3" s="1"/>
  <c r="O521" i="3"/>
  <c r="E137" i="3"/>
  <c r="F137" i="3" s="1"/>
  <c r="G137" i="3" s="1"/>
  <c r="O137" i="3"/>
  <c r="E616" i="3"/>
  <c r="F616" i="3" s="1"/>
  <c r="G616" i="3" s="1"/>
  <c r="O616" i="3"/>
  <c r="E184" i="3"/>
  <c r="F184" i="3" s="1"/>
  <c r="G184" i="3" s="1"/>
  <c r="O184" i="3"/>
  <c r="E675" i="3"/>
  <c r="F675" i="3" s="1"/>
  <c r="G675" i="3" s="1"/>
  <c r="O675" i="3"/>
  <c r="E159" i="3"/>
  <c r="F159" i="3" s="1"/>
  <c r="G159" i="3" s="1"/>
  <c r="O159" i="3"/>
  <c r="E710" i="3"/>
  <c r="F710" i="3" s="1"/>
  <c r="G710" i="3" s="1"/>
  <c r="O710" i="3"/>
  <c r="E386" i="3"/>
  <c r="F386" i="3" s="1"/>
  <c r="G386" i="3" s="1"/>
  <c r="O386" i="3"/>
  <c r="E865" i="3"/>
  <c r="F865" i="3" s="1"/>
  <c r="G865" i="3" s="1"/>
  <c r="O865" i="3"/>
  <c r="E433" i="3"/>
  <c r="F433" i="3" s="1"/>
  <c r="G433" i="3" s="1"/>
  <c r="O433" i="3"/>
  <c r="E852" i="3"/>
  <c r="F852" i="3" s="1"/>
  <c r="G852" i="3" s="1"/>
  <c r="O852" i="3"/>
  <c r="E180" i="3"/>
  <c r="F180" i="3" s="1"/>
  <c r="G180" i="3" s="1"/>
  <c r="O180" i="3"/>
  <c r="E647" i="3"/>
  <c r="F647" i="3" s="1"/>
  <c r="G647" i="3" s="1"/>
  <c r="O647" i="3"/>
  <c r="E215" i="3"/>
  <c r="F215" i="3" s="1"/>
  <c r="G215" i="3" s="1"/>
  <c r="O215" i="3"/>
  <c r="E610" i="3"/>
  <c r="F610" i="3" s="1"/>
  <c r="G610" i="3" s="1"/>
  <c r="O610" i="3"/>
  <c r="E202" i="3"/>
  <c r="F202" i="3" s="1"/>
  <c r="G202" i="3" s="1"/>
  <c r="O202" i="3"/>
  <c r="E693" i="3"/>
  <c r="F693" i="3" s="1"/>
  <c r="G693" i="3" s="1"/>
  <c r="O693" i="3"/>
  <c r="E273" i="3"/>
  <c r="F273" i="3" s="1"/>
  <c r="G273" i="3" s="1"/>
  <c r="O273" i="3"/>
  <c r="P273" i="3" s="1"/>
  <c r="E764" i="3"/>
  <c r="F764" i="3" s="1"/>
  <c r="G764" i="3" s="1"/>
  <c r="O764" i="3"/>
  <c r="E320" i="3"/>
  <c r="F320" i="3" s="1"/>
  <c r="G320" i="3" s="1"/>
  <c r="O320" i="3"/>
  <c r="E787" i="3"/>
  <c r="F787" i="3" s="1"/>
  <c r="G787" i="3" s="1"/>
  <c r="O787" i="3"/>
  <c r="E892" i="3"/>
  <c r="F892" i="3" s="1"/>
  <c r="G892" i="3" s="1"/>
  <c r="O892" i="3"/>
  <c r="E459" i="3"/>
  <c r="F459" i="3" s="1"/>
  <c r="G459" i="3" s="1"/>
  <c r="O459" i="3"/>
  <c r="E637" i="3"/>
  <c r="F637" i="3" s="1"/>
  <c r="G637" i="3" s="1"/>
  <c r="O637" i="3"/>
  <c r="E372" i="3"/>
  <c r="F372" i="3" s="1"/>
  <c r="G372" i="3" s="1"/>
  <c r="O372" i="3"/>
  <c r="E910" i="3"/>
  <c r="F910" i="3" s="1"/>
  <c r="G910" i="3" s="1"/>
  <c r="O910" i="3"/>
  <c r="E333" i="3"/>
  <c r="F333" i="3" s="1"/>
  <c r="G333" i="3" s="1"/>
  <c r="O333" i="3"/>
  <c r="P333" i="3" s="1"/>
  <c r="E726" i="3"/>
  <c r="F726" i="3" s="1"/>
  <c r="G726" i="3" s="1"/>
  <c r="O726" i="3"/>
  <c r="E330" i="3"/>
  <c r="F330" i="3" s="1"/>
  <c r="G330" i="3" s="1"/>
  <c r="O330" i="3"/>
  <c r="E833" i="3"/>
  <c r="F833" i="3" s="1"/>
  <c r="G833" i="3" s="1"/>
  <c r="O833" i="3"/>
  <c r="E509" i="3"/>
  <c r="F509" i="3" s="1"/>
  <c r="G509" i="3" s="1"/>
  <c r="O509" i="3"/>
  <c r="E113" i="3"/>
  <c r="F113" i="3" s="1"/>
  <c r="G113" i="3" s="1"/>
  <c r="O113" i="3"/>
  <c r="E592" i="3"/>
  <c r="F592" i="3" s="1"/>
  <c r="G592" i="3" s="1"/>
  <c r="O592" i="3"/>
  <c r="E160" i="3"/>
  <c r="F160" i="3" s="1"/>
  <c r="G160" i="3" s="1"/>
  <c r="O160" i="3"/>
  <c r="E555" i="3"/>
  <c r="F555" i="3" s="1"/>
  <c r="G555" i="3" s="1"/>
  <c r="O555" i="3"/>
  <c r="P555" i="3" s="1"/>
  <c r="E207" i="3"/>
  <c r="F207" i="3" s="1"/>
  <c r="G207" i="3" s="1"/>
  <c r="O207" i="3"/>
  <c r="E746" i="3"/>
  <c r="F746" i="3" s="1"/>
  <c r="G746" i="3" s="1"/>
  <c r="O746" i="3"/>
  <c r="E422" i="3"/>
  <c r="F422" i="3" s="1"/>
  <c r="G422" i="3" s="1"/>
  <c r="O422" i="3"/>
  <c r="P422" i="3" s="1"/>
  <c r="E14" i="3"/>
  <c r="F14" i="3" s="1"/>
  <c r="G14" i="3" s="1"/>
  <c r="O14" i="3"/>
  <c r="E481" i="3"/>
  <c r="F481" i="3" s="1"/>
  <c r="G481" i="3" s="1"/>
  <c r="O481" i="3"/>
  <c r="E49" i="3"/>
  <c r="F49" i="3" s="1"/>
  <c r="G49" i="3" s="1"/>
  <c r="O49" i="3"/>
  <c r="E456" i="3"/>
  <c r="F456" i="3" s="1"/>
  <c r="G456" i="3" s="1"/>
  <c r="O456" i="3"/>
  <c r="E12" i="3"/>
  <c r="F12" i="3" s="1"/>
  <c r="G12" i="3" s="1"/>
  <c r="O12" i="3"/>
  <c r="E479" i="3"/>
  <c r="F479" i="3" s="1"/>
  <c r="G479" i="3" s="1"/>
  <c r="O479" i="3"/>
  <c r="E47" i="3"/>
  <c r="F47" i="3" s="1"/>
  <c r="G47" i="3" s="1"/>
  <c r="O47" i="3"/>
  <c r="E550" i="3"/>
  <c r="F550" i="3" s="1"/>
  <c r="G550" i="3" s="1"/>
  <c r="O550" i="3"/>
  <c r="E106" i="3"/>
  <c r="F106" i="3" s="1"/>
  <c r="G106" i="3" s="1"/>
  <c r="O106" i="3"/>
  <c r="E537" i="3"/>
  <c r="F537" i="3" s="1"/>
  <c r="G537" i="3" s="1"/>
  <c r="O537" i="3"/>
  <c r="P537" i="3" s="1"/>
  <c r="E105" i="3"/>
  <c r="F105" i="3" s="1"/>
  <c r="G105" i="3" s="1"/>
  <c r="O105" i="3"/>
  <c r="E608" i="3"/>
  <c r="F608" i="3" s="1"/>
  <c r="G608" i="3" s="1"/>
  <c r="O608" i="3"/>
  <c r="E224" i="3"/>
  <c r="F224" i="3" s="1"/>
  <c r="G224" i="3" s="1"/>
  <c r="O224" i="3"/>
  <c r="P224" i="3" s="1"/>
  <c r="E775" i="3"/>
  <c r="F775" i="3" s="1"/>
  <c r="G775" i="3" s="1"/>
  <c r="O775" i="3"/>
  <c r="E391" i="3"/>
  <c r="F391" i="3" s="1"/>
  <c r="G391" i="3" s="1"/>
  <c r="O391" i="3"/>
  <c r="E858" i="3"/>
  <c r="F858" i="3" s="1"/>
  <c r="G858" i="3" s="1"/>
  <c r="O858" i="3"/>
  <c r="E318" i="3"/>
  <c r="F318" i="3" s="1"/>
  <c r="G318" i="3" s="1"/>
  <c r="O318" i="3"/>
  <c r="E821" i="3"/>
  <c r="F821" i="3" s="1"/>
  <c r="G821" i="3" s="1"/>
  <c r="O821" i="3"/>
  <c r="P821" i="3" s="1"/>
  <c r="E245" i="3"/>
  <c r="F245" i="3" s="1"/>
  <c r="G245" i="3" s="1"/>
  <c r="O245" i="3"/>
  <c r="E724" i="3"/>
  <c r="F724" i="3" s="1"/>
  <c r="G724" i="3" s="1"/>
  <c r="O724" i="3"/>
  <c r="P724" i="3" s="1"/>
  <c r="E292" i="3"/>
  <c r="F292" i="3" s="1"/>
  <c r="G292" i="3" s="1"/>
  <c r="O292" i="3"/>
  <c r="E783" i="3"/>
  <c r="F783" i="3" s="1"/>
  <c r="G783" i="3" s="1"/>
  <c r="O783" i="3"/>
  <c r="E339" i="3"/>
  <c r="F339" i="3" s="1"/>
  <c r="G339" i="3" s="1"/>
  <c r="O339" i="3"/>
  <c r="E734" i="3"/>
  <c r="F734" i="3" s="1"/>
  <c r="G734" i="3" s="1"/>
  <c r="O734" i="3"/>
  <c r="P734" i="3" s="1"/>
  <c r="E146" i="3"/>
  <c r="F146" i="3" s="1"/>
  <c r="G146" i="3" s="1"/>
  <c r="O146" i="3"/>
  <c r="E613" i="3"/>
  <c r="F613" i="3" s="1"/>
  <c r="G613" i="3" s="1"/>
  <c r="O613" i="3"/>
  <c r="E181" i="3"/>
  <c r="F181" i="3" s="1"/>
  <c r="G181" i="3" s="1"/>
  <c r="O181" i="3"/>
  <c r="E720" i="3"/>
  <c r="F720" i="3" s="1"/>
  <c r="G720" i="3" s="1"/>
  <c r="O720" i="3"/>
  <c r="P720" i="3" s="1"/>
  <c r="E216" i="3"/>
  <c r="F216" i="3" s="1"/>
  <c r="G216" i="3" s="1"/>
  <c r="O216" i="3"/>
  <c r="E683" i="3"/>
  <c r="F683" i="3" s="1"/>
  <c r="G683" i="3" s="1"/>
  <c r="O683" i="3"/>
  <c r="E251" i="3"/>
  <c r="F251" i="3" s="1"/>
  <c r="G251" i="3" s="1"/>
  <c r="O251" i="3"/>
  <c r="E718" i="3"/>
  <c r="F718" i="3" s="1"/>
  <c r="G718" i="3" s="1"/>
  <c r="O718" i="3"/>
  <c r="E547" i="3"/>
  <c r="F547" i="3" s="1"/>
  <c r="G547" i="3" s="1"/>
  <c r="O547" i="3"/>
  <c r="E523" i="3"/>
  <c r="F523" i="3" s="1"/>
  <c r="G523" i="3" s="1"/>
  <c r="O523" i="3"/>
  <c r="E583" i="3"/>
  <c r="F583" i="3" s="1"/>
  <c r="G583" i="3" s="1"/>
  <c r="O583" i="3"/>
  <c r="E571" i="3"/>
  <c r="F571" i="3" s="1"/>
  <c r="G571" i="3" s="1"/>
  <c r="O571" i="3"/>
  <c r="E763" i="3"/>
  <c r="F763" i="3" s="1"/>
  <c r="G763" i="3" s="1"/>
  <c r="O763" i="3"/>
  <c r="P763" i="3" s="1"/>
  <c r="E596" i="3"/>
  <c r="F596" i="3" s="1"/>
  <c r="G596" i="3" s="1"/>
  <c r="O596" i="3"/>
  <c r="E418" i="3"/>
  <c r="F418" i="3" s="1"/>
  <c r="G418" i="3" s="1"/>
  <c r="O418" i="3"/>
  <c r="P418" i="3" s="1"/>
  <c r="E22" i="3"/>
  <c r="F22" i="3" s="1"/>
  <c r="G22" i="3" s="1"/>
  <c r="O22" i="3"/>
  <c r="E237" i="3"/>
  <c r="F237" i="3" s="1"/>
  <c r="G237" i="3" s="1"/>
  <c r="O237" i="3"/>
  <c r="E668" i="3"/>
  <c r="F668" i="3" s="1"/>
  <c r="G668" i="3" s="1"/>
  <c r="O668" i="3"/>
  <c r="J272" i="3"/>
  <c r="J446" i="3"/>
  <c r="J285" i="3"/>
  <c r="J120" i="3"/>
  <c r="J901" i="3"/>
  <c r="J92" i="3"/>
  <c r="J721" i="3"/>
  <c r="J743" i="3"/>
  <c r="J293" i="3"/>
  <c r="J218" i="3"/>
  <c r="J657" i="3"/>
  <c r="J531" i="3"/>
  <c r="J305" i="3"/>
  <c r="J819" i="3"/>
  <c r="J9" i="3"/>
  <c r="J357" i="3"/>
  <c r="J712" i="3"/>
  <c r="J62" i="3"/>
  <c r="J379" i="3"/>
  <c r="J75" i="3"/>
  <c r="J33" i="3"/>
  <c r="J382" i="3"/>
  <c r="J266" i="3"/>
  <c r="J538" i="3"/>
  <c r="J408" i="3"/>
  <c r="J627" i="3"/>
  <c r="J593" i="3"/>
  <c r="J838" i="3"/>
  <c r="J909" i="3"/>
  <c r="J700" i="3"/>
  <c r="J817" i="3"/>
  <c r="J671" i="3"/>
  <c r="J543" i="3"/>
  <c r="J665" i="3"/>
  <c r="J850" i="3"/>
  <c r="J208" i="3"/>
  <c r="J411" i="3"/>
  <c r="J241" i="3"/>
  <c r="J594" i="3"/>
  <c r="J856" i="3"/>
  <c r="J424" i="3"/>
  <c r="J673" i="3"/>
  <c r="J708" i="3"/>
  <c r="J887" i="3"/>
  <c r="J513" i="3"/>
  <c r="J440" i="3"/>
  <c r="J7" i="3"/>
  <c r="J228" i="3"/>
  <c r="J37" i="3"/>
  <c r="J5" i="3"/>
  <c r="J52" i="3"/>
  <c r="J579" i="3"/>
  <c r="J490" i="3"/>
  <c r="J573" i="3"/>
  <c r="J644" i="3"/>
  <c r="J347" i="3"/>
  <c r="J885" i="3"/>
  <c r="J625" i="3"/>
  <c r="J862" i="3"/>
  <c r="J368" i="3"/>
  <c r="J355" i="3"/>
  <c r="J30" i="3"/>
  <c r="J159" i="3"/>
  <c r="J433" i="3"/>
  <c r="J852" i="3"/>
  <c r="J764" i="3"/>
  <c r="J419" i="3"/>
  <c r="J46" i="3"/>
  <c r="J449" i="3"/>
  <c r="J795" i="3"/>
  <c r="J899" i="3"/>
  <c r="J890" i="3"/>
  <c r="J455" i="3"/>
  <c r="J10" i="3"/>
  <c r="J464" i="3"/>
  <c r="J442" i="3"/>
  <c r="J786" i="3"/>
  <c r="J616" i="3"/>
  <c r="J202" i="3"/>
  <c r="J843" i="3"/>
  <c r="J584" i="3"/>
  <c r="J463" i="3"/>
  <c r="J166" i="3"/>
  <c r="J808" i="3"/>
  <c r="J78" i="3"/>
  <c r="J604" i="3"/>
  <c r="J85" i="3"/>
  <c r="J90" i="3"/>
  <c r="J588" i="3"/>
  <c r="J470" i="3"/>
  <c r="J630" i="3"/>
  <c r="J282" i="3"/>
  <c r="J632" i="3"/>
  <c r="J640" i="3"/>
  <c r="J566" i="3"/>
  <c r="J341" i="3"/>
  <c r="J388" i="3"/>
  <c r="J16" i="3"/>
  <c r="J559" i="3"/>
  <c r="J831" i="3"/>
  <c r="J655" i="3"/>
  <c r="J516" i="3"/>
  <c r="J402" i="3"/>
  <c r="J710" i="3"/>
  <c r="J801" i="3"/>
  <c r="J609" i="3"/>
  <c r="J362" i="3"/>
  <c r="J234" i="3"/>
  <c r="J115" i="3"/>
  <c r="J94" i="3"/>
  <c r="J299" i="3"/>
  <c r="J98" i="3"/>
  <c r="J534" i="3"/>
  <c r="J549" i="3"/>
  <c r="J393" i="3"/>
  <c r="J108" i="3"/>
  <c r="J746" i="3"/>
  <c r="J484" i="3"/>
  <c r="J50" i="3"/>
  <c r="J528" i="3"/>
  <c r="J569" i="3"/>
  <c r="J459" i="3"/>
  <c r="J26" i="3"/>
  <c r="J686" i="3"/>
  <c r="J652" i="3"/>
  <c r="J267" i="3"/>
  <c r="J541" i="3"/>
  <c r="J750" i="3"/>
  <c r="J845" i="3"/>
  <c r="J521" i="3"/>
  <c r="J137" i="3"/>
  <c r="J184" i="3"/>
  <c r="J675" i="3"/>
  <c r="J386" i="3"/>
  <c r="J865" i="3"/>
  <c r="J647" i="3"/>
  <c r="J215" i="3"/>
  <c r="J693" i="3"/>
  <c r="J273" i="3"/>
  <c r="J320" i="3"/>
  <c r="J823" i="3"/>
  <c r="J451" i="3"/>
  <c r="J19" i="3"/>
  <c r="J170" i="3"/>
  <c r="J732" i="3"/>
  <c r="J151" i="3"/>
  <c r="J552" i="3"/>
  <c r="J766" i="3"/>
  <c r="J105" i="3"/>
  <c r="J245" i="3"/>
  <c r="J783" i="3"/>
  <c r="J829" i="3"/>
  <c r="J600" i="3"/>
  <c r="J179" i="3"/>
  <c r="J660" i="3"/>
  <c r="J35" i="3"/>
  <c r="J237" i="3"/>
  <c r="J668" i="3"/>
  <c r="J212" i="3"/>
  <c r="J571" i="3"/>
  <c r="J127" i="3"/>
  <c r="J260" i="3"/>
  <c r="J226" i="3"/>
  <c r="J195" i="3"/>
  <c r="J771" i="3"/>
  <c r="J897" i="3"/>
  <c r="J162" i="3"/>
  <c r="J701" i="3"/>
  <c r="J352" i="3"/>
  <c r="J134" i="3"/>
  <c r="J169" i="3"/>
  <c r="J383" i="3"/>
  <c r="J406" i="3"/>
  <c r="J849" i="3"/>
  <c r="J847" i="3"/>
  <c r="J43" i="3"/>
  <c r="J155" i="3"/>
  <c r="J286" i="3"/>
  <c r="J319" i="3"/>
  <c r="J270" i="3"/>
  <c r="J197" i="3"/>
  <c r="J219" i="3"/>
  <c r="J781" i="3"/>
  <c r="J59" i="3"/>
  <c r="J236" i="3"/>
  <c r="J879" i="3"/>
  <c r="J638" i="3"/>
  <c r="J337" i="3"/>
  <c r="J84" i="3"/>
  <c r="J859" i="3"/>
  <c r="J654" i="3"/>
  <c r="J101" i="3"/>
  <c r="J146" i="3"/>
  <c r="J768" i="3"/>
  <c r="J365" i="3"/>
  <c r="J844" i="3"/>
  <c r="J903" i="3"/>
  <c r="J877" i="3"/>
  <c r="J445" i="3"/>
  <c r="J480" i="3"/>
  <c r="J48" i="3"/>
  <c r="J227" i="3"/>
  <c r="J429" i="3"/>
  <c r="J499" i="3"/>
  <c r="J401" i="3"/>
  <c r="J621" i="3"/>
  <c r="J308" i="3"/>
  <c r="J726" i="3"/>
  <c r="J578" i="3"/>
  <c r="J409" i="3"/>
  <c r="J12" i="3"/>
  <c r="J598" i="3"/>
  <c r="J224" i="3"/>
  <c r="J211" i="3"/>
  <c r="J821" i="3"/>
  <c r="J325" i="3"/>
  <c r="J690" i="3"/>
  <c r="J354" i="3"/>
  <c r="J797" i="3"/>
  <c r="J473" i="3"/>
  <c r="J65" i="3"/>
  <c r="J544" i="3"/>
  <c r="J112" i="3"/>
  <c r="J615" i="3"/>
  <c r="J87" i="3"/>
  <c r="J650" i="3"/>
  <c r="J793" i="3"/>
  <c r="J624" i="3"/>
  <c r="J575" i="3"/>
  <c r="J143" i="3"/>
  <c r="J526" i="3"/>
  <c r="J130" i="3"/>
  <c r="J633" i="3"/>
  <c r="J201" i="3"/>
  <c r="J704" i="3"/>
  <c r="J248" i="3"/>
  <c r="J367" i="3"/>
  <c r="J738" i="3"/>
  <c r="J564" i="3"/>
  <c r="J681" i="3"/>
  <c r="J380" i="3"/>
  <c r="J870" i="3"/>
  <c r="J257" i="3"/>
  <c r="J158" i="3"/>
  <c r="J740" i="3"/>
  <c r="J29" i="3"/>
  <c r="J591" i="3"/>
  <c r="J613" i="3"/>
  <c r="J360" i="3"/>
  <c r="J827" i="3"/>
  <c r="J718" i="3"/>
  <c r="J861" i="3"/>
  <c r="J467" i="3"/>
  <c r="J898" i="3"/>
  <c r="J22" i="3"/>
  <c r="J165" i="3"/>
  <c r="J596" i="3"/>
  <c r="J140" i="3"/>
  <c r="J55" i="3"/>
  <c r="J908" i="3"/>
  <c r="J809" i="3"/>
  <c r="J64" i="3"/>
  <c r="J483" i="3"/>
  <c r="J278" i="3"/>
  <c r="J745" i="3"/>
  <c r="J313" i="3"/>
  <c r="J756" i="3"/>
  <c r="J667" i="3"/>
  <c r="J187" i="3"/>
  <c r="J716" i="3"/>
  <c r="J840" i="3"/>
  <c r="J223" i="3"/>
  <c r="J509" i="3"/>
  <c r="J902" i="3"/>
  <c r="J697" i="3"/>
  <c r="J428" i="3"/>
  <c r="J713" i="3"/>
  <c r="J148" i="3"/>
  <c r="J642" i="3"/>
  <c r="J150" i="3"/>
  <c r="J556" i="3"/>
  <c r="J124" i="3"/>
  <c r="J662" i="3"/>
  <c r="J122" i="3"/>
  <c r="J515" i="3"/>
  <c r="J835" i="3"/>
  <c r="J882" i="3"/>
  <c r="J677" i="3"/>
  <c r="J603" i="3"/>
  <c r="J792" i="3"/>
  <c r="J692" i="3"/>
  <c r="J548" i="3"/>
  <c r="J495" i="3"/>
  <c r="J505" i="3"/>
  <c r="J252" i="3"/>
  <c r="J906" i="3"/>
  <c r="J458" i="3"/>
  <c r="J97" i="3"/>
  <c r="J298" i="3"/>
  <c r="J789" i="3"/>
  <c r="J142" i="3"/>
  <c r="J126" i="3"/>
  <c r="J778" i="3"/>
  <c r="J834" i="3"/>
  <c r="J772" i="3"/>
  <c r="J805" i="3"/>
  <c r="J864" i="3"/>
  <c r="J875" i="3"/>
  <c r="J332" i="3"/>
  <c r="J269" i="3"/>
  <c r="J493" i="3"/>
  <c r="J240" i="3"/>
  <c r="J730" i="3"/>
  <c r="J422" i="3"/>
  <c r="J737" i="3"/>
  <c r="J472" i="3"/>
  <c r="J15" i="3"/>
  <c r="J503" i="3"/>
  <c r="J71" i="3"/>
  <c r="J58" i="3"/>
  <c r="J316" i="3"/>
  <c r="J910" i="3"/>
  <c r="J164" i="3"/>
  <c r="J666" i="3"/>
  <c r="J839" i="3"/>
  <c r="J322" i="3"/>
  <c r="J139" i="3"/>
  <c r="J395" i="3"/>
  <c r="J536" i="3"/>
  <c r="J427" i="3"/>
  <c r="J350" i="3"/>
  <c r="J222" i="3"/>
  <c r="J892" i="3"/>
  <c r="J482" i="3"/>
  <c r="J547" i="3"/>
  <c r="J873" i="3"/>
  <c r="J378" i="3"/>
  <c r="J324" i="3"/>
  <c r="J417" i="3"/>
  <c r="J787" i="3"/>
  <c r="J614" i="3"/>
  <c r="J118" i="3"/>
  <c r="J376" i="3"/>
  <c r="J734" i="3"/>
  <c r="J589" i="3"/>
  <c r="J658" i="3"/>
  <c r="J563" i="3"/>
  <c r="J190" i="3"/>
  <c r="J295" i="3"/>
  <c r="J813" i="3"/>
  <c r="J581" i="3"/>
  <c r="J209" i="3"/>
  <c r="J688" i="3"/>
  <c r="J723" i="3"/>
  <c r="J231" i="3"/>
  <c r="J635" i="3"/>
  <c r="J262" i="3"/>
  <c r="J752" i="3"/>
  <c r="J775" i="3"/>
  <c r="J107" i="3"/>
  <c r="J728" i="3"/>
  <c r="J284" i="3"/>
  <c r="J607" i="3"/>
  <c r="J199" i="3"/>
  <c r="J554" i="3"/>
  <c r="J389" i="3"/>
  <c r="J300" i="3"/>
  <c r="J465" i="3"/>
  <c r="J425" i="3"/>
  <c r="J390" i="3"/>
  <c r="J784" i="3"/>
  <c r="J601" i="3"/>
  <c r="J348" i="3"/>
  <c r="J522" i="3"/>
  <c r="J412" i="3"/>
  <c r="J358" i="3"/>
  <c r="J512" i="3"/>
  <c r="J450" i="3"/>
  <c r="J460" i="3"/>
  <c r="J709" i="3"/>
  <c r="J185" i="3"/>
  <c r="J610" i="3"/>
  <c r="J830" i="3"/>
  <c r="J815" i="3"/>
  <c r="J452" i="3"/>
  <c r="J6" i="3"/>
  <c r="J99" i="3"/>
  <c r="J363" i="3"/>
  <c r="J372" i="3"/>
  <c r="J747" i="3"/>
  <c r="J436" i="3"/>
  <c r="J51" i="3"/>
  <c r="J326" i="3"/>
  <c r="J79" i="3"/>
  <c r="J560" i="3"/>
  <c r="J619" i="3"/>
  <c r="J648" i="3"/>
  <c r="J441" i="3"/>
  <c r="J172" i="3"/>
  <c r="J306" i="3"/>
  <c r="J485" i="3"/>
  <c r="J17" i="3"/>
  <c r="J550" i="3"/>
  <c r="J391" i="3"/>
  <c r="J529" i="3"/>
  <c r="J754" i="3"/>
  <c r="J860" i="3"/>
  <c r="J799" i="3"/>
  <c r="J744" i="3"/>
  <c r="J565" i="3"/>
  <c r="J20" i="3"/>
  <c r="J114" i="3"/>
  <c r="J767" i="3"/>
  <c r="J486" i="3"/>
  <c r="J387" i="3"/>
  <c r="J857" i="3"/>
  <c r="J855" i="3"/>
  <c r="J27" i="3"/>
  <c r="J373" i="3"/>
  <c r="J384" i="3"/>
  <c r="J83" i="3"/>
  <c r="J415" i="3"/>
  <c r="J147" i="3"/>
  <c r="J405" i="3"/>
  <c r="J186" i="3"/>
  <c r="J447" i="3"/>
  <c r="J193" i="3"/>
  <c r="J695" i="3"/>
  <c r="J858" i="3"/>
  <c r="J220" i="3"/>
  <c r="J109" i="3"/>
  <c r="J413" i="3"/>
  <c r="J567" i="3"/>
  <c r="J602" i="3"/>
  <c r="J576" i="3"/>
  <c r="J561" i="3"/>
  <c r="J739" i="3"/>
  <c r="J307" i="3"/>
  <c r="J637" i="3"/>
  <c r="J258" i="3"/>
  <c r="J279" i="3"/>
  <c r="J476" i="3"/>
  <c r="J724" i="3"/>
  <c r="J397" i="3"/>
  <c r="J755" i="3"/>
  <c r="J669" i="3"/>
  <c r="J93" i="3"/>
  <c r="J68" i="3"/>
  <c r="J504" i="3"/>
  <c r="J846" i="3"/>
  <c r="J426" i="3"/>
  <c r="J18" i="3"/>
  <c r="J161" i="3"/>
  <c r="J639" i="3"/>
  <c r="J722" i="3"/>
  <c r="J398" i="3"/>
  <c r="J889" i="3"/>
  <c r="J457" i="3"/>
  <c r="J540" i="3"/>
  <c r="J204" i="3"/>
  <c r="J239" i="3"/>
  <c r="J670" i="3"/>
  <c r="J717" i="3"/>
  <c r="J788" i="3"/>
  <c r="J751" i="3"/>
  <c r="J331" i="3"/>
  <c r="J803" i="3"/>
  <c r="J69" i="3"/>
  <c r="J116" i="3"/>
  <c r="J31" i="3"/>
  <c r="J905" i="3"/>
  <c r="J820" i="3"/>
  <c r="J806" i="3"/>
  <c r="J349" i="3"/>
  <c r="J24" i="3"/>
  <c r="J646" i="3"/>
  <c r="J117" i="3"/>
  <c r="J583" i="3"/>
  <c r="J736" i="3"/>
  <c r="J399" i="3"/>
  <c r="J49" i="3"/>
  <c r="J551" i="3"/>
  <c r="J250" i="3"/>
  <c r="J535" i="3"/>
  <c r="J318" i="3"/>
  <c r="J580" i="3"/>
  <c r="J685" i="3"/>
  <c r="J762" i="3"/>
  <c r="J294" i="3"/>
  <c r="J853" i="3"/>
  <c r="J203" i="3"/>
  <c r="J330" i="3"/>
  <c r="J507" i="3"/>
  <c r="J156" i="3"/>
  <c r="J523" i="3"/>
  <c r="J474" i="3"/>
  <c r="J653" i="3"/>
  <c r="J735" i="3"/>
  <c r="J782" i="3"/>
  <c r="J276" i="3"/>
  <c r="J369" i="3"/>
  <c r="J11" i="3"/>
  <c r="J213" i="3"/>
  <c r="J53" i="3"/>
  <c r="J312" i="3"/>
  <c r="J555" i="3"/>
  <c r="J121" i="3"/>
  <c r="J466" i="3"/>
  <c r="J679" i="3"/>
  <c r="J796" i="3"/>
  <c r="J338" i="3"/>
  <c r="J214" i="3"/>
  <c r="J342" i="3"/>
  <c r="J244" i="3"/>
  <c r="J80" i="3"/>
  <c r="J605" i="3"/>
  <c r="J410" i="3"/>
  <c r="J904" i="3"/>
  <c r="J40" i="3"/>
  <c r="J254" i="3"/>
  <c r="J36" i="3"/>
  <c r="J129" i="3"/>
  <c r="J176" i="3"/>
  <c r="J420" i="3"/>
  <c r="J880" i="3"/>
  <c r="J769" i="3"/>
  <c r="J339" i="3"/>
  <c r="J288" i="3"/>
  <c r="J586" i="3"/>
  <c r="J366" i="3"/>
  <c r="J869" i="3"/>
  <c r="J545" i="3"/>
  <c r="J89" i="3"/>
  <c r="J568" i="3"/>
  <c r="J674" i="3"/>
  <c r="J385" i="3"/>
  <c r="J816" i="3"/>
  <c r="J492" i="3"/>
  <c r="J132" i="3"/>
  <c r="J599" i="3"/>
  <c r="J167" i="3"/>
  <c r="J622" i="3"/>
  <c r="J154" i="3"/>
  <c r="J225" i="3"/>
  <c r="J656" i="3"/>
  <c r="J200" i="3"/>
  <c r="J259" i="3"/>
  <c r="J587" i="3"/>
  <c r="J706" i="3"/>
  <c r="J777" i="3"/>
  <c r="J848" i="3"/>
  <c r="J810" i="3"/>
  <c r="J785" i="3"/>
  <c r="J676" i="3"/>
  <c r="J711" i="3"/>
  <c r="J590" i="3"/>
  <c r="J133" i="3"/>
  <c r="J707" i="3"/>
  <c r="J334" i="3"/>
  <c r="J824" i="3"/>
  <c r="J439" i="3"/>
  <c r="J592" i="3"/>
  <c r="J207" i="3"/>
  <c r="J14" i="3"/>
  <c r="J672" i="3"/>
  <c r="J335" i="3"/>
  <c r="J34" i="3"/>
  <c r="J608" i="3"/>
  <c r="J283" i="3"/>
  <c r="J102" i="3"/>
  <c r="J364" i="3"/>
  <c r="J842" i="3"/>
  <c r="J469" i="3"/>
  <c r="J702" i="3"/>
  <c r="J60" i="3"/>
  <c r="J527" i="3"/>
  <c r="J95" i="3"/>
  <c r="J82" i="3"/>
  <c r="J585" i="3"/>
  <c r="J153" i="3"/>
  <c r="J524" i="3"/>
  <c r="J128" i="3"/>
  <c r="J443" i="3"/>
  <c r="J574" i="3"/>
  <c r="J645" i="3"/>
  <c r="J595" i="3"/>
  <c r="J461" i="3"/>
  <c r="J532" i="3"/>
  <c r="J519" i="3"/>
  <c r="J314" i="3"/>
  <c r="J491" i="3"/>
  <c r="J620" i="3"/>
  <c r="J47" i="3"/>
  <c r="J741" i="3"/>
  <c r="J533" i="3"/>
  <c r="J157" i="3"/>
  <c r="J705" i="3"/>
  <c r="J748" i="3"/>
  <c r="J242" i="3"/>
  <c r="J557" i="3"/>
  <c r="J88" i="3"/>
  <c r="J854" i="3"/>
  <c r="J841" i="3"/>
  <c r="J456" i="3"/>
  <c r="J119" i="3"/>
  <c r="J475" i="3"/>
  <c r="J246" i="3"/>
  <c r="J868" i="3"/>
  <c r="J757" i="3"/>
  <c r="J822" i="3"/>
  <c r="J462" i="3"/>
  <c r="J66" i="3"/>
  <c r="J256" i="3"/>
  <c r="J758" i="3"/>
  <c r="J434" i="3"/>
  <c r="J38" i="3"/>
  <c r="J719" i="3"/>
  <c r="J287" i="3"/>
  <c r="J694" i="3"/>
  <c r="J274" i="3"/>
  <c r="J765" i="3"/>
  <c r="J345" i="3"/>
  <c r="J836" i="3"/>
  <c r="J392" i="3"/>
  <c r="J883" i="3"/>
  <c r="J487" i="3"/>
  <c r="J91" i="3"/>
  <c r="J374" i="3"/>
  <c r="J900" i="3"/>
  <c r="J403" i="3"/>
  <c r="J438" i="3"/>
  <c r="J617" i="3"/>
  <c r="J232" i="3"/>
  <c r="J530" i="3"/>
  <c r="J888" i="3"/>
  <c r="J191" i="3"/>
  <c r="J321" i="3"/>
  <c r="J497" i="3"/>
  <c r="J76" i="3"/>
  <c r="J290" i="3"/>
  <c r="J720" i="3"/>
  <c r="J72" i="3"/>
  <c r="J539" i="3"/>
  <c r="J238" i="3"/>
  <c r="J309" i="3"/>
  <c r="J310" i="3"/>
  <c r="J453" i="3"/>
  <c r="J749" i="3"/>
  <c r="J221" i="3"/>
  <c r="J268" i="3"/>
  <c r="J375" i="3"/>
  <c r="J878" i="3"/>
  <c r="J733" i="3"/>
  <c r="J301" i="3"/>
  <c r="J804" i="3"/>
  <c r="J336" i="3"/>
  <c r="J731" i="3"/>
  <c r="J886" i="3"/>
  <c r="J70" i="3"/>
  <c r="J141" i="3"/>
  <c r="J188" i="3"/>
  <c r="J247" i="3"/>
  <c r="J198" i="3"/>
  <c r="J125" i="3"/>
  <c r="J100" i="3"/>
  <c r="J698" i="3"/>
  <c r="J277" i="3"/>
  <c r="J96" i="3"/>
  <c r="J562" i="3"/>
  <c r="J189" i="3"/>
  <c r="J727" i="3"/>
  <c r="J893" i="3"/>
  <c r="J520" i="3"/>
  <c r="J351" i="3"/>
  <c r="J230" i="3"/>
  <c r="J780" i="3"/>
  <c r="J479" i="3"/>
  <c r="J178" i="3"/>
  <c r="J811" i="3"/>
  <c r="J606" i="3"/>
  <c r="J377" i="3"/>
  <c r="J828" i="3"/>
  <c r="J570" i="3"/>
  <c r="J210" i="3"/>
  <c r="J689" i="3"/>
  <c r="J353" i="3"/>
  <c r="J832" i="3"/>
  <c r="J400" i="3"/>
  <c r="J891" i="3"/>
  <c r="J471" i="3"/>
  <c r="J866" i="3"/>
  <c r="J542" i="3"/>
  <c r="J649" i="3"/>
  <c r="J863" i="3"/>
  <c r="J431" i="3"/>
  <c r="J874" i="3"/>
  <c r="J394" i="3"/>
  <c r="J489" i="3"/>
  <c r="J57" i="3"/>
  <c r="J572" i="3"/>
  <c r="J104" i="3"/>
  <c r="J691" i="3"/>
  <c r="J235" i="3"/>
  <c r="J663" i="3"/>
  <c r="J421" i="3"/>
  <c r="J168" i="3"/>
  <c r="J826" i="3"/>
  <c r="J261" i="3"/>
  <c r="J871" i="3"/>
  <c r="J546" i="3"/>
  <c r="J42" i="3"/>
  <c r="J664" i="3"/>
  <c r="J63" i="3"/>
  <c r="J481" i="3"/>
  <c r="J623" i="3"/>
  <c r="J106" i="3"/>
  <c r="J296" i="3"/>
  <c r="J174" i="3"/>
  <c r="J508" i="3"/>
  <c r="J123" i="3"/>
  <c r="J181" i="3"/>
  <c r="J216" i="3"/>
  <c r="J683" i="3"/>
  <c r="J502" i="3"/>
  <c r="J525" i="3"/>
  <c r="J323" i="3"/>
  <c r="J634" i="3"/>
  <c r="J729" i="3"/>
  <c r="J21" i="3"/>
  <c r="J416" i="3"/>
  <c r="J907" i="3"/>
  <c r="J343" i="3"/>
  <c r="J641" i="3"/>
  <c r="J149" i="3"/>
  <c r="J628" i="3"/>
  <c r="J196" i="3"/>
  <c r="J687" i="3"/>
  <c r="J315" i="3"/>
  <c r="J770" i="3"/>
  <c r="J194" i="3"/>
  <c r="J661" i="3"/>
  <c r="J229" i="3"/>
  <c r="J696" i="3"/>
  <c r="J659" i="3"/>
  <c r="J790" i="3"/>
  <c r="J837" i="3"/>
  <c r="J44" i="3"/>
  <c r="J103" i="3"/>
  <c r="J54" i="3"/>
  <c r="J759" i="3"/>
  <c r="J61" i="3"/>
  <c r="J779" i="3"/>
  <c r="J430" i="3"/>
  <c r="J884" i="3"/>
  <c r="J725" i="3"/>
  <c r="J135" i="3"/>
  <c r="J86" i="3"/>
  <c r="J263" i="3"/>
  <c r="J680" i="3"/>
  <c r="J715" i="3"/>
  <c r="J173" i="3"/>
  <c r="J699" i="3"/>
  <c r="J74" i="3"/>
  <c r="J894" i="3"/>
  <c r="J510" i="3"/>
  <c r="J138" i="3"/>
  <c r="J629" i="3"/>
  <c r="J281" i="3"/>
  <c r="J760" i="3"/>
  <c r="J328" i="3"/>
  <c r="J807" i="3"/>
  <c r="J303" i="3"/>
  <c r="J818" i="3"/>
  <c r="J494" i="3"/>
  <c r="J110" i="3"/>
  <c r="J577" i="3"/>
  <c r="J791" i="3"/>
  <c r="J359" i="3"/>
  <c r="J742" i="3"/>
  <c r="J346" i="3"/>
  <c r="J825" i="3"/>
  <c r="J896" i="3"/>
  <c r="J500" i="3"/>
  <c r="J32" i="3"/>
  <c r="J643" i="3"/>
  <c r="J163" i="3"/>
  <c r="J291" i="3"/>
  <c r="J205" i="3"/>
  <c r="J851" i="3"/>
  <c r="J514" i="3"/>
  <c r="J45" i="3"/>
  <c r="J631" i="3"/>
  <c r="J498" i="3"/>
  <c r="J773" i="3"/>
  <c r="J448" i="3"/>
  <c r="J794" i="3"/>
  <c r="J265" i="3"/>
  <c r="J407" i="3"/>
  <c r="J537" i="3"/>
  <c r="J8" i="3"/>
  <c r="J881" i="3"/>
  <c r="J292" i="3"/>
  <c r="J626" i="3"/>
  <c r="J876" i="3"/>
  <c r="J144" i="3"/>
  <c r="J611" i="3"/>
  <c r="J370" i="3"/>
  <c r="J381" i="3"/>
  <c r="J251" i="3"/>
  <c r="J418" i="3"/>
  <c r="J597" i="3"/>
  <c r="J800" i="3"/>
  <c r="J356" i="3"/>
  <c r="J763" i="3"/>
  <c r="J271" i="3"/>
  <c r="U104" i="3"/>
  <c r="P863" i="3" l="1"/>
  <c r="P708" i="3"/>
  <c r="P599" i="3"/>
  <c r="P26" i="3"/>
  <c r="P233" i="3"/>
  <c r="P386" i="3"/>
  <c r="P752" i="3"/>
  <c r="P461" i="3"/>
  <c r="P651" i="3"/>
  <c r="P87" i="3"/>
  <c r="P910" i="3"/>
  <c r="P649" i="3"/>
  <c r="P723" i="3"/>
  <c r="P209" i="3"/>
  <c r="P583" i="3"/>
  <c r="P35" i="3"/>
  <c r="P32" i="3"/>
  <c r="P316" i="3"/>
  <c r="P901" i="3"/>
  <c r="P328" i="3"/>
  <c r="P606" i="3"/>
  <c r="P95" i="3"/>
  <c r="P753" i="3"/>
  <c r="P844" i="3"/>
  <c r="P67" i="3"/>
  <c r="P612" i="3"/>
  <c r="P428" i="3"/>
  <c r="P712" i="3"/>
  <c r="P337" i="3"/>
  <c r="P697" i="3"/>
  <c r="P360" i="3"/>
  <c r="P188" i="3"/>
  <c r="P174" i="3"/>
  <c r="P710" i="3"/>
  <c r="P642" i="3"/>
  <c r="P104" i="3"/>
  <c r="P353" i="3"/>
  <c r="P656" i="3"/>
  <c r="P705" i="3"/>
  <c r="P787" i="3"/>
  <c r="P816" i="3"/>
  <c r="P381" i="3"/>
  <c r="P525" i="3"/>
  <c r="P571" i="3"/>
  <c r="P292" i="3"/>
  <c r="P136" i="3"/>
  <c r="P237" i="3"/>
  <c r="P509" i="3"/>
  <c r="P726" i="3"/>
  <c r="P372" i="3"/>
  <c r="P892" i="3"/>
  <c r="P433" i="3"/>
  <c r="P530" i="3"/>
  <c r="P311" i="3"/>
  <c r="P907" i="3"/>
  <c r="P565" i="3"/>
  <c r="P195" i="3"/>
  <c r="P646" i="3"/>
  <c r="P655" i="3"/>
  <c r="P82" i="3"/>
  <c r="P483" i="3"/>
  <c r="P798" i="3"/>
  <c r="P18" i="3"/>
  <c r="P438" i="3"/>
  <c r="P198" i="3"/>
  <c r="P37" i="3"/>
  <c r="P283" i="3"/>
  <c r="P576" i="3"/>
  <c r="P567" i="3"/>
  <c r="P838" i="3"/>
  <c r="P440" i="3"/>
  <c r="P700" i="3"/>
  <c r="P279" i="3"/>
  <c r="P528" i="3"/>
  <c r="P800" i="3"/>
  <c r="P110" i="3"/>
  <c r="P400" i="3"/>
  <c r="P620" i="3"/>
  <c r="P169" i="3"/>
  <c r="P478" i="3"/>
  <c r="P130" i="3"/>
  <c r="P269" i="3"/>
  <c r="P668" i="3"/>
  <c r="P330" i="3"/>
  <c r="P852" i="3"/>
  <c r="P402" i="3"/>
  <c r="P909" i="3"/>
  <c r="P703" i="3"/>
  <c r="P385" i="3"/>
  <c r="P674" i="3"/>
  <c r="P545" i="3"/>
  <c r="P166" i="3"/>
  <c r="P145" i="3"/>
  <c r="P303" i="3"/>
  <c r="P255" i="3"/>
  <c r="P785" i="3"/>
  <c r="P94" i="3"/>
  <c r="P549" i="3"/>
  <c r="P688" i="3"/>
  <c r="P774" i="3"/>
  <c r="P675" i="3"/>
  <c r="P137" i="3"/>
  <c r="P295" i="3"/>
  <c r="P881" i="3"/>
  <c r="P692" i="3"/>
  <c r="P190" i="3"/>
  <c r="P171" i="3"/>
  <c r="P230" i="3"/>
  <c r="P607" i="3"/>
  <c r="P358" i="3"/>
  <c r="P521" i="3"/>
  <c r="P574" i="3"/>
  <c r="P783" i="3"/>
  <c r="P456" i="3"/>
  <c r="P592" i="3"/>
  <c r="P414" i="3"/>
  <c r="P314" i="3"/>
  <c r="P57" i="3"/>
  <c r="P790" i="3"/>
  <c r="P404" i="3"/>
  <c r="P72" i="3"/>
  <c r="P389" i="3"/>
  <c r="P176" i="3"/>
  <c r="P602" i="3"/>
  <c r="P363" i="3"/>
  <c r="P867" i="3"/>
  <c r="P65" i="3"/>
  <c r="P519" i="3"/>
  <c r="P794" i="3"/>
  <c r="P543" i="3"/>
  <c r="P791" i="3"/>
  <c r="P495" i="3"/>
  <c r="P355" i="3"/>
  <c r="P376" i="3"/>
  <c r="P309" i="3"/>
  <c r="P811" i="3"/>
  <c r="P412" i="3"/>
  <c r="P627" i="3"/>
  <c r="P350" i="3"/>
  <c r="P98" i="3"/>
  <c r="P777" i="3"/>
  <c r="P755" i="3"/>
  <c r="P663" i="3"/>
  <c r="P855" i="3"/>
  <c r="P718" i="3"/>
  <c r="P184" i="3"/>
  <c r="P142" i="3"/>
  <c r="P111" i="3"/>
  <c r="P823" i="3"/>
  <c r="P19" i="3"/>
  <c r="P630" i="3"/>
  <c r="P728" i="3"/>
  <c r="P515" i="3"/>
  <c r="P558" i="3"/>
  <c r="P275" i="3"/>
  <c r="P501" i="3"/>
  <c r="P100" i="3"/>
  <c r="P119" i="3"/>
  <c r="P323" i="3"/>
  <c r="P47" i="3"/>
  <c r="P14" i="3"/>
  <c r="P637" i="3"/>
  <c r="P159" i="3"/>
  <c r="P154" i="3"/>
  <c r="P89" i="3"/>
  <c r="P366" i="3"/>
  <c r="P347" i="3"/>
  <c r="P458" i="3"/>
  <c r="P904" i="3"/>
  <c r="P454" i="3"/>
  <c r="P594" i="3"/>
  <c r="P895" i="3"/>
  <c r="P871" i="3"/>
  <c r="P378" i="3"/>
  <c r="P706" i="3"/>
  <c r="P343" i="3"/>
  <c r="P517" i="3"/>
  <c r="P214" i="3"/>
  <c r="P683" i="3"/>
  <c r="P391" i="3"/>
  <c r="P608" i="3"/>
  <c r="P479" i="3"/>
  <c r="P113" i="3"/>
  <c r="P693" i="3"/>
  <c r="P131" i="3"/>
  <c r="P244" i="3"/>
  <c r="P20" i="3"/>
  <c r="P369" i="3"/>
  <c r="P729" i="3"/>
  <c r="P876" i="3"/>
  <c r="P879" i="3"/>
  <c r="P471" i="3"/>
  <c r="P210" i="3"/>
  <c r="P122" i="3"/>
  <c r="P270" i="3"/>
  <c r="P447" i="3"/>
  <c r="P186" i="3"/>
  <c r="P205" i="3"/>
  <c r="P737" i="3"/>
  <c r="P55" i="3"/>
  <c r="P739" i="3"/>
  <c r="P757" i="3"/>
  <c r="P605" i="3"/>
  <c r="P302" i="3"/>
  <c r="P603" i="3"/>
  <c r="P886" i="3"/>
  <c r="P496" i="3"/>
  <c r="P459" i="3"/>
  <c r="P864" i="3"/>
  <c r="P686" i="3"/>
  <c r="P647" i="3"/>
  <c r="P379" i="3"/>
  <c r="P250" i="3"/>
  <c r="P96" i="3"/>
  <c r="P265" i="3"/>
  <c r="P661" i="3"/>
  <c r="P664" i="3"/>
  <c r="P425" i="3"/>
  <c r="P869" i="3"/>
  <c r="P503" i="3"/>
  <c r="P715" i="3"/>
  <c r="P394" i="3"/>
  <c r="P731" i="3"/>
  <c r="P671" i="3"/>
  <c r="P398" i="3"/>
  <c r="P807" i="3"/>
  <c r="P601" i="3"/>
  <c r="P30" i="3"/>
  <c r="P102" i="3"/>
  <c r="P902" i="3"/>
  <c r="P590" i="3"/>
  <c r="P453" i="3"/>
  <c r="P106" i="3"/>
  <c r="P49" i="3"/>
  <c r="P858" i="3"/>
  <c r="P16" i="3"/>
  <c r="P466" i="3"/>
  <c r="P409" i="3"/>
  <c r="P181" i="3"/>
  <c r="P320" i="3"/>
  <c r="P834" i="3"/>
  <c r="P828" i="3"/>
  <c r="P741" i="3"/>
  <c r="P825" i="3"/>
  <c r="P813" i="3"/>
  <c r="P873" i="3"/>
  <c r="P69" i="3"/>
  <c r="P118" i="3"/>
  <c r="P890" i="3"/>
  <c r="P361" i="3"/>
  <c r="P485" i="3"/>
  <c r="P868" i="3"/>
  <c r="P709" i="3"/>
  <c r="P327" i="3"/>
  <c r="P803" i="3"/>
  <c r="P848" i="3"/>
  <c r="P308" i="3"/>
  <c r="P557" i="3"/>
  <c r="P351" i="3"/>
  <c r="P897" i="3"/>
  <c r="P90" i="3"/>
  <c r="P12" i="3"/>
  <c r="P481" i="3"/>
  <c r="P263" i="3"/>
  <c r="P225" i="3"/>
  <c r="P223" i="3"/>
  <c r="P629" i="3"/>
  <c r="P534" i="3"/>
  <c r="P25" i="3"/>
  <c r="P348" i="3"/>
  <c r="P830" i="3"/>
  <c r="P305" i="3"/>
  <c r="P79" i="3"/>
  <c r="P464" i="3"/>
  <c r="P108" i="3"/>
  <c r="P512" i="3"/>
  <c r="P745" i="3"/>
  <c r="P317" i="3"/>
  <c r="P552" i="3"/>
  <c r="P66" i="3"/>
  <c r="P843" i="3"/>
  <c r="P420" i="3"/>
  <c r="P778" i="3"/>
  <c r="P756" i="3"/>
  <c r="P288" i="3"/>
  <c r="P84" i="3"/>
  <c r="P505" i="3"/>
  <c r="P239" i="3"/>
  <c r="P540" i="3"/>
  <c r="P500" i="3"/>
  <c r="P160" i="3"/>
  <c r="P367" i="3"/>
  <c r="P510" i="3"/>
  <c r="P678" i="3"/>
  <c r="P860" i="3"/>
  <c r="P743" i="3"/>
  <c r="P62" i="3"/>
  <c r="P21" i="3"/>
  <c r="P151" i="3"/>
  <c r="P497" i="3"/>
  <c r="P560" i="3"/>
  <c r="P832" i="3"/>
  <c r="P430" i="3"/>
  <c r="P882" i="3"/>
  <c r="P696" i="3"/>
  <c r="P147" i="3"/>
  <c r="P595" i="3"/>
  <c r="P43" i="3"/>
  <c r="P849" i="3"/>
  <c r="P648" i="3"/>
  <c r="P819" i="3"/>
  <c r="P127" i="3"/>
  <c r="P488" i="3"/>
  <c r="P469" i="3"/>
  <c r="P580" i="3"/>
  <c r="P382" i="3"/>
  <c r="P546" i="3"/>
  <c r="P58" i="3"/>
  <c r="P289" i="3"/>
  <c r="P472" i="3"/>
  <c r="P884" i="3"/>
  <c r="P163" i="3"/>
  <c r="P336" i="3"/>
  <c r="P770" i="3"/>
  <c r="P641" i="3"/>
  <c r="P853" i="3"/>
  <c r="P103" i="3"/>
  <c r="P115" i="3"/>
  <c r="P10" i="3"/>
  <c r="P241" i="3"/>
  <c r="P435" i="3"/>
  <c r="P234" i="3"/>
  <c r="P427" i="3"/>
  <c r="P179" i="3"/>
  <c r="P74" i="3"/>
  <c r="P652" i="3"/>
  <c r="P507" i="3"/>
  <c r="P258" i="3"/>
  <c r="P219" i="3"/>
  <c r="P633" i="3"/>
  <c r="P624" i="3"/>
  <c r="P615" i="3"/>
  <c r="P690" i="3"/>
  <c r="P711" i="3"/>
  <c r="P443" i="3"/>
  <c r="P266" i="3"/>
  <c r="P221" i="3"/>
  <c r="P779" i="3"/>
  <c r="P450" i="3"/>
  <c r="P490" i="3"/>
  <c r="P585" i="3"/>
  <c r="P39" i="3"/>
  <c r="P809" i="3"/>
  <c r="P597" i="3"/>
  <c r="P286" i="3"/>
  <c r="P801" i="3"/>
  <c r="P768" i="3"/>
  <c r="P795" i="3"/>
  <c r="P46" i="3"/>
  <c r="P217" i="3"/>
  <c r="P23" i="3"/>
  <c r="P611" i="3"/>
  <c r="P246" i="3"/>
  <c r="P33" i="3"/>
  <c r="P773" i="3"/>
  <c r="P201" i="3"/>
  <c r="P733" i="3"/>
  <c r="P296" i="3"/>
  <c r="P86" i="3"/>
  <c r="P893" i="3"/>
  <c r="P345" i="3"/>
  <c r="P252" i="3"/>
  <c r="P231" i="3"/>
  <c r="P621" i="3"/>
  <c r="P155" i="3"/>
  <c r="P531" i="3"/>
  <c r="P522" i="3"/>
  <c r="P126" i="3"/>
  <c r="P415" i="3"/>
  <c r="P788" i="3"/>
  <c r="P639" i="3"/>
  <c r="P161" i="3"/>
  <c r="P92" i="3"/>
  <c r="P193" i="3"/>
  <c r="P42" i="3"/>
  <c r="P659" i="3"/>
  <c r="P554" i="3"/>
  <c r="P578" i="3"/>
  <c r="P764" i="3"/>
  <c r="P48" i="3"/>
  <c r="P657" i="3"/>
  <c r="P817" i="3"/>
  <c r="P29" i="3"/>
  <c r="P8" i="3"/>
  <c r="P121" i="3"/>
  <c r="P862" i="3"/>
  <c r="P644" i="3"/>
  <c r="P132" i="3"/>
  <c r="P276" i="3"/>
  <c r="P148" i="3"/>
  <c r="P780" i="3"/>
  <c r="P561" i="3"/>
  <c r="P206" i="3"/>
  <c r="P730" i="3"/>
  <c r="P128" i="3"/>
  <c r="P331" i="3"/>
  <c r="P226" i="3"/>
  <c r="P586" i="3"/>
  <c r="P535" i="3"/>
  <c r="P324" i="3"/>
  <c r="P138" i="3"/>
  <c r="P679" i="3"/>
  <c r="P444" i="3"/>
  <c r="P215" i="3"/>
  <c r="P5" i="3"/>
  <c r="P77" i="3"/>
  <c r="P149" i="3"/>
  <c r="P212" i="3"/>
  <c r="P831" i="3"/>
  <c r="P698" i="3"/>
  <c r="P436" i="3"/>
  <c r="P338" i="3"/>
  <c r="P242" i="3"/>
  <c r="P676" i="3"/>
  <c r="P677" i="3"/>
  <c r="P856" i="3"/>
  <c r="P218" i="3"/>
  <c r="P694" i="3"/>
  <c r="P417" i="3"/>
  <c r="P75" i="3"/>
  <c r="P643" i="3"/>
  <c r="P547" i="3"/>
  <c r="P293" i="3"/>
  <c r="P44" i="3"/>
  <c r="P50" i="3"/>
  <c r="P498" i="3"/>
  <c r="P820" i="3"/>
  <c r="P491" i="3"/>
  <c r="P781" i="3"/>
  <c r="P562" i="3"/>
  <c r="P267" i="3"/>
  <c r="P839" i="3"/>
  <c r="P473" i="3"/>
  <c r="P140" i="3"/>
  <c r="P609" i="3"/>
  <c r="P883" i="3"/>
  <c r="P38" i="3"/>
  <c r="P877" i="3"/>
  <c r="P59" i="3"/>
  <c r="P429" i="3"/>
  <c r="P499" i="3"/>
  <c r="P83" i="3"/>
  <c r="P789" i="3"/>
  <c r="P97" i="3"/>
  <c r="P782" i="3"/>
  <c r="P653" i="3"/>
  <c r="P238" i="3"/>
  <c r="P164" i="3"/>
  <c r="P504" i="3"/>
  <c r="P591" i="3"/>
  <c r="P321" i="3"/>
  <c r="P695" i="3"/>
  <c r="P329" i="3"/>
  <c r="P635" i="3"/>
  <c r="P572" i="3"/>
  <c r="P431" i="3"/>
  <c r="P866" i="3"/>
  <c r="P689" i="3"/>
  <c r="P24" i="3"/>
  <c r="P357" i="3"/>
  <c r="P589" i="3"/>
  <c r="P556" i="3"/>
  <c r="P262" i="3"/>
  <c r="P401" i="3"/>
  <c r="P908" i="3"/>
  <c r="P847" i="3"/>
  <c r="P850" i="3"/>
  <c r="P784" i="3"/>
  <c r="P93" i="3"/>
  <c r="P631" i="3"/>
  <c r="P518" i="3"/>
  <c r="P476" i="3"/>
  <c r="P335" i="3"/>
  <c r="P880" i="3"/>
  <c r="P851" i="3"/>
  <c r="P632" i="3"/>
  <c r="P71" i="3"/>
  <c r="P254" i="3"/>
  <c r="P413" i="3"/>
  <c r="P312" i="3"/>
  <c r="P573" i="3"/>
  <c r="P229" i="3"/>
  <c r="P687" i="3"/>
  <c r="P702" i="3"/>
  <c r="P388" i="3"/>
  <c r="P452" i="3"/>
  <c r="P56" i="3"/>
  <c r="P455" i="3"/>
  <c r="P673" i="3"/>
  <c r="P424" i="3"/>
  <c r="P165" i="3"/>
  <c r="P403" i="3"/>
  <c r="P144" i="3"/>
  <c r="P626" i="3"/>
  <c r="P713" i="3"/>
  <c r="P548" i="3"/>
  <c r="P407" i="3"/>
  <c r="P362" i="3"/>
  <c r="P520" i="3"/>
  <c r="P117" i="3"/>
  <c r="P691" i="3"/>
  <c r="P526" i="3"/>
  <c r="P793" i="3"/>
  <c r="P544" i="3"/>
  <c r="P189" i="3"/>
  <c r="P307" i="3"/>
  <c r="P384" i="3"/>
  <c r="P375" i="3"/>
  <c r="P294" i="3"/>
  <c r="P170" i="3"/>
  <c r="P175" i="3"/>
  <c r="P667" i="3"/>
  <c r="P538" i="3"/>
  <c r="P313" i="3"/>
  <c r="P64" i="3"/>
  <c r="P714" i="3"/>
  <c r="P596" i="3"/>
  <c r="P216" i="3"/>
  <c r="P613" i="3"/>
  <c r="P339" i="3"/>
  <c r="P318" i="3"/>
  <c r="P775" i="3"/>
  <c r="P105" i="3"/>
  <c r="P550" i="3"/>
  <c r="P746" i="3"/>
  <c r="P202" i="3"/>
  <c r="P732" i="3"/>
  <c r="P373" i="3"/>
  <c r="P27" i="3"/>
  <c r="P340" i="3"/>
  <c r="P857" i="3"/>
  <c r="P133" i="3"/>
  <c r="P584" i="3"/>
  <c r="P167" i="3"/>
  <c r="P492" i="3"/>
  <c r="P568" i="3"/>
  <c r="P898" i="3"/>
  <c r="P859" i="3"/>
  <c r="P682" i="3"/>
  <c r="P625" i="3"/>
  <c r="P304" i="3"/>
  <c r="P742" i="3"/>
  <c r="P247" i="3"/>
  <c r="P78" i="3"/>
  <c r="P493" i="3"/>
  <c r="P280" i="3"/>
  <c r="P474" i="3"/>
  <c r="P271" i="3"/>
  <c r="P829" i="3"/>
  <c r="P808" i="3"/>
  <c r="P874" i="3"/>
  <c r="P182" i="3"/>
  <c r="P559" i="3"/>
  <c r="P264" i="3"/>
  <c r="P243" i="3"/>
  <c r="P150" i="3"/>
  <c r="P31" i="3"/>
  <c r="P406" i="3"/>
  <c r="P162" i="3"/>
  <c r="P107" i="3"/>
  <c r="P101" i="3"/>
  <c r="P80" i="3"/>
  <c r="P814" i="3"/>
  <c r="P769" i="3"/>
  <c r="P448" i="3"/>
  <c r="P721" i="3"/>
  <c r="P40" i="3"/>
  <c r="P125" i="3"/>
  <c r="P315" i="3"/>
  <c r="P222" i="3"/>
  <c r="P792" i="3"/>
  <c r="P91" i="3"/>
  <c r="P513" i="3"/>
  <c r="P887" i="3"/>
  <c r="P861" i="3"/>
  <c r="P199" i="3"/>
  <c r="P660" i="3"/>
  <c r="P220" i="3"/>
  <c r="P34" i="3"/>
  <c r="P888" i="3"/>
  <c r="P88" i="3"/>
  <c r="P666" i="3"/>
  <c r="P532" i="3"/>
  <c r="P112" i="3"/>
  <c r="P354" i="3"/>
  <c r="P875" i="3"/>
  <c r="P878" i="3"/>
  <c r="P749" i="3"/>
  <c r="P900" i="3"/>
  <c r="P235" i="3"/>
  <c r="P153" i="3"/>
  <c r="P60" i="3"/>
  <c r="P614" i="3"/>
  <c r="P502" i="3"/>
  <c r="P356" i="3"/>
  <c r="P727" i="3"/>
  <c r="P253" i="3"/>
  <c r="P842" i="3"/>
  <c r="P364" i="3"/>
  <c r="P475" i="3"/>
  <c r="P680" i="3"/>
  <c r="P178" i="3"/>
  <c r="P551" i="3"/>
  <c r="P470" i="3"/>
  <c r="P747" i="3"/>
  <c r="P185" i="3"/>
  <c r="P390" i="3"/>
  <c r="P203" i="3"/>
  <c r="P392" i="3"/>
  <c r="P765" i="3"/>
  <c r="P287" i="3"/>
  <c r="P73" i="3"/>
  <c r="P434" i="3"/>
  <c r="P462" i="3"/>
  <c r="P419" i="3"/>
  <c r="P460" i="3"/>
  <c r="P587" i="3"/>
  <c r="P13" i="3"/>
  <c r="P446" i="3"/>
  <c r="P903" i="3"/>
  <c r="P365" i="3"/>
  <c r="P240" i="3"/>
  <c r="P759" i="3"/>
  <c r="P618" i="3"/>
  <c r="P116" i="3"/>
  <c r="P70" i="3"/>
  <c r="P751" i="3"/>
  <c r="P297" i="3"/>
  <c r="P670" i="3"/>
  <c r="P204" i="3"/>
  <c r="P457" i="3"/>
  <c r="P722" i="3"/>
  <c r="P208" i="3"/>
  <c r="P593" i="3"/>
  <c r="P846" i="3"/>
  <c r="P395" i="3"/>
  <c r="P290" i="3"/>
  <c r="P377" i="3"/>
  <c r="P368" i="3"/>
  <c r="P191" i="3"/>
  <c r="P158" i="3"/>
  <c r="P736" i="3"/>
  <c r="P870" i="3"/>
  <c r="P738" i="3"/>
  <c r="P346" i="3"/>
  <c r="P577" i="3"/>
  <c r="P760" i="3"/>
  <c r="P894" i="3"/>
  <c r="P54" i="3"/>
  <c r="P636" i="3"/>
  <c r="P579" i="3"/>
  <c r="P582" i="3"/>
  <c r="P197" i="3"/>
  <c r="P776" i="3"/>
  <c r="P799" i="3"/>
  <c r="P754" i="3"/>
  <c r="P529" i="3"/>
  <c r="P735" i="3"/>
  <c r="P906" i="3"/>
  <c r="P236" i="3"/>
  <c r="P508" i="3"/>
  <c r="P619" i="3"/>
  <c r="P322" i="3"/>
  <c r="P672" i="3"/>
  <c r="P399" i="3"/>
  <c r="P114" i="3"/>
  <c r="P482" i="3"/>
  <c r="P489" i="3"/>
  <c r="P432" i="3"/>
  <c r="P891" i="3"/>
  <c r="P570" i="3"/>
  <c r="P291" i="3"/>
  <c r="P299" i="3"/>
  <c r="P662" i="3"/>
  <c r="P533" i="3"/>
  <c r="P810" i="3"/>
  <c r="P645" i="3"/>
  <c r="P9" i="3"/>
  <c r="P815" i="3"/>
  <c r="P506" i="3"/>
  <c r="P701" i="3"/>
  <c r="P310" i="3"/>
  <c r="P380" i="3"/>
  <c r="P600" i="3"/>
  <c r="P654" i="3"/>
  <c r="P393" i="3"/>
  <c r="P300" i="3"/>
  <c r="P63" i="3"/>
  <c r="P725" i="3"/>
  <c r="P806" i="3"/>
  <c r="P129" i="3"/>
  <c r="P36" i="3"/>
  <c r="P15" i="3"/>
  <c r="P282" i="3"/>
  <c r="P411" i="3"/>
  <c r="P194" i="3"/>
  <c r="P628" i="3"/>
  <c r="P563" i="3"/>
  <c r="P342" i="3"/>
  <c r="P81" i="3"/>
  <c r="P396" i="3"/>
  <c r="P566" i="3"/>
  <c r="P437" i="3"/>
  <c r="P370" i="3"/>
  <c r="P439" i="3"/>
  <c r="P109" i="3"/>
  <c r="P699" i="3"/>
  <c r="P786" i="3"/>
  <c r="P465" i="3"/>
  <c r="P408" i="3"/>
  <c r="P135" i="3"/>
  <c r="P449" i="3"/>
  <c r="P168" i="3"/>
  <c r="P704" i="3"/>
  <c r="P575" i="3"/>
  <c r="P650" i="3"/>
  <c r="P797" i="3"/>
  <c r="P516" i="3"/>
  <c r="P837" i="3"/>
  <c r="P301" i="3"/>
  <c r="P268" i="3"/>
  <c r="P477" i="3"/>
  <c r="P604" i="3"/>
  <c r="P213" i="3"/>
  <c r="P524" i="3"/>
  <c r="P527" i="3"/>
  <c r="P278" i="3"/>
  <c r="P17" i="3"/>
  <c r="P22" i="3"/>
  <c r="P523" i="3"/>
  <c r="P251" i="3"/>
  <c r="P146" i="3"/>
  <c r="P245" i="3"/>
  <c r="P207" i="3"/>
  <c r="P833" i="3"/>
  <c r="P610" i="3"/>
  <c r="P180" i="3"/>
  <c r="P865" i="3"/>
  <c r="P616" i="3"/>
  <c r="P845" i="3"/>
  <c r="P374" i="3"/>
  <c r="P11" i="3"/>
  <c r="P480" i="3"/>
  <c r="P423" i="3"/>
  <c r="P826" i="3"/>
  <c r="P319" i="3"/>
  <c r="P259" i="3"/>
  <c r="P827" i="3"/>
  <c r="P51" i="3"/>
  <c r="P740" i="3"/>
  <c r="P623" i="3"/>
  <c r="P818" i="3"/>
  <c r="P281" i="3"/>
  <c r="P349" i="3"/>
  <c r="P658" i="3"/>
  <c r="P52" i="3"/>
  <c r="P824" i="3"/>
  <c r="P28" i="3"/>
  <c r="P260" i="3"/>
  <c r="P899" i="3"/>
  <c r="P123" i="3"/>
  <c r="P228" i="3"/>
  <c r="P665" i="3"/>
  <c r="P840" i="3"/>
  <c r="P124" i="3"/>
  <c r="P45" i="3"/>
  <c r="P172" i="3"/>
  <c r="P332" i="3"/>
  <c r="P383" i="3"/>
  <c r="P134" i="3"/>
  <c r="P352" i="3"/>
  <c r="P284" i="3"/>
  <c r="P767" i="3"/>
  <c r="P638" i="3"/>
  <c r="P334" i="3"/>
  <c r="P835" i="3"/>
  <c r="P744" i="3"/>
  <c r="P196" i="3"/>
  <c r="P261" i="3"/>
  <c r="P511" i="3"/>
  <c r="P68" i="3"/>
  <c r="P634" i="3"/>
  <c r="P173" i="3"/>
  <c r="P152" i="3"/>
  <c r="P841" i="3"/>
  <c r="P41" i="3"/>
  <c r="P514" i="3"/>
  <c r="P248" i="3"/>
  <c r="P143" i="3"/>
  <c r="P326" i="3"/>
  <c r="P804" i="3"/>
  <c r="P771" i="3"/>
  <c r="P762" i="3"/>
  <c r="P187" i="3"/>
  <c r="P306" i="3"/>
  <c r="P669" i="3"/>
  <c r="P802" i="3"/>
  <c r="P387" i="3"/>
  <c r="P796" i="3"/>
  <c r="P177" i="3"/>
  <c r="P598" i="3"/>
  <c r="P553" i="3"/>
  <c r="P232" i="3"/>
  <c r="P468" i="3"/>
  <c r="P341" i="3"/>
  <c r="P836" i="3"/>
  <c r="P274" i="3"/>
  <c r="P719" i="3"/>
  <c r="P758" i="3"/>
  <c r="P256" i="3"/>
  <c r="P581" i="3"/>
  <c r="P822" i="3"/>
  <c r="P61" i="3"/>
  <c r="P569" i="3"/>
  <c r="P442" i="3"/>
  <c r="P120" i="3"/>
  <c r="P445" i="3"/>
  <c r="P99" i="3"/>
  <c r="P6" i="3"/>
  <c r="P885" i="3"/>
  <c r="P277" i="3"/>
  <c r="P53" i="3"/>
  <c r="P451" i="3"/>
  <c r="P716" i="3"/>
  <c r="P272" i="3"/>
  <c r="P717" i="3"/>
  <c r="P889" i="3"/>
  <c r="P183" i="3"/>
  <c r="P640" i="3"/>
  <c r="P536" i="3"/>
  <c r="P486" i="3"/>
  <c r="P249" i="3"/>
  <c r="P156" i="3"/>
  <c r="P854" i="3"/>
  <c r="P617" i="3"/>
  <c r="P684" i="3"/>
  <c r="P359" i="3"/>
  <c r="P494" i="3"/>
  <c r="P707" i="3"/>
  <c r="P141" i="3"/>
  <c r="P484" i="3"/>
  <c r="G606" i="3"/>
  <c r="G198" i="3"/>
  <c r="H199" i="3" s="1"/>
  <c r="G193" i="3"/>
  <c r="G250" i="3"/>
  <c r="U105" i="3"/>
  <c r="H796" i="3"/>
  <c r="I796" i="3" s="1"/>
  <c r="H218" i="3"/>
  <c r="I218" i="3" s="1"/>
  <c r="H323" i="3"/>
  <c r="I323" i="3" s="1"/>
  <c r="H542" i="3"/>
  <c r="H363" i="3"/>
  <c r="I363" i="3" s="1"/>
  <c r="H343" i="3"/>
  <c r="H637" i="3"/>
  <c r="I637" i="3" s="1"/>
  <c r="H361" i="3"/>
  <c r="H844" i="3"/>
  <c r="H489" i="3"/>
  <c r="H526" i="3"/>
  <c r="I526" i="3" s="1"/>
  <c r="H651" i="3"/>
  <c r="H536" i="3"/>
  <c r="I536" i="3" s="1"/>
  <c r="H362" i="3"/>
  <c r="H691" i="3"/>
  <c r="H898" i="3"/>
  <c r="H381" i="3"/>
  <c r="I381" i="3" s="1"/>
  <c r="H650" i="3"/>
  <c r="H400" i="3"/>
  <c r="H690" i="3"/>
  <c r="H109" i="3"/>
  <c r="H801" i="3"/>
  <c r="H453" i="3"/>
  <c r="I453" i="3" s="1"/>
  <c r="H378" i="3"/>
  <c r="H420" i="3"/>
  <c r="I420" i="3" s="1"/>
  <c r="H741" i="3"/>
  <c r="H326" i="3"/>
  <c r="H432" i="3"/>
  <c r="H467" i="3"/>
  <c r="I467" i="3" s="1"/>
  <c r="H395" i="3"/>
  <c r="H100" i="3"/>
  <c r="I100" i="3" s="1"/>
  <c r="H728" i="3"/>
  <c r="H80" i="3"/>
  <c r="H802" i="3"/>
  <c r="H797" i="3"/>
  <c r="H364" i="3"/>
  <c r="H828" i="3"/>
  <c r="H248" i="3"/>
  <c r="H354" i="3"/>
  <c r="H394" i="3"/>
  <c r="H108" i="3"/>
  <c r="H679" i="3"/>
  <c r="H101" i="3"/>
  <c r="I101" i="3" s="1"/>
  <c r="H249" i="3"/>
  <c r="I249" i="3" s="1"/>
  <c r="H310" i="3"/>
  <c r="I310" i="3" s="1"/>
  <c r="H144" i="3"/>
  <c r="H452" i="3"/>
  <c r="I452" i="3" s="1"/>
  <c r="H211" i="3"/>
  <c r="H405" i="3"/>
  <c r="H322" i="3"/>
  <c r="H252" i="3"/>
  <c r="H461" i="3"/>
  <c r="H790" i="3"/>
  <c r="I790" i="3" s="1"/>
  <c r="H582" i="3"/>
  <c r="H854" i="3"/>
  <c r="I854" i="3" s="1"/>
  <c r="H875" i="3"/>
  <c r="I875" i="3" s="1"/>
  <c r="H213" i="3"/>
  <c r="H588" i="3"/>
  <c r="I588" i="3" s="1"/>
  <c r="H685" i="3"/>
  <c r="I685" i="3" s="1"/>
  <c r="H346" i="3"/>
  <c r="I346" i="3" s="1"/>
  <c r="H571" i="3"/>
  <c r="I571" i="3" s="1"/>
  <c r="H224" i="3"/>
  <c r="H357" i="3"/>
  <c r="H506" i="3"/>
  <c r="H636" i="3"/>
  <c r="I636" i="3" s="1"/>
  <c r="H866" i="3"/>
  <c r="H618" i="3"/>
  <c r="H703" i="3"/>
  <c r="I703" i="3" s="1"/>
  <c r="H157" i="3"/>
  <c r="I157" i="3" s="1"/>
  <c r="H735" i="3"/>
  <c r="H596" i="3"/>
  <c r="H430" i="3"/>
  <c r="H155" i="3"/>
  <c r="H885" i="3"/>
  <c r="I885" i="3" s="1"/>
  <c r="H899" i="3"/>
  <c r="H379" i="3"/>
  <c r="I379" i="3" s="1"/>
  <c r="H298" i="3"/>
  <c r="I298" i="3" s="1"/>
  <c r="H736" i="3"/>
  <c r="H474" i="3"/>
  <c r="I474" i="3" s="1"/>
  <c r="H732" i="3"/>
  <c r="H351" i="3"/>
  <c r="H522" i="3"/>
  <c r="I522" i="3" s="1"/>
  <c r="H813" i="3"/>
  <c r="I813" i="3" s="1"/>
  <c r="H556" i="3"/>
  <c r="H429" i="3"/>
  <c r="H600" i="3"/>
  <c r="I600" i="3" s="1"/>
  <c r="H605" i="3"/>
  <c r="H437" i="3"/>
  <c r="H333" i="3"/>
  <c r="I333" i="3" s="1"/>
  <c r="H864" i="3"/>
  <c r="H855" i="3"/>
  <c r="H906" i="3"/>
  <c r="H360" i="3"/>
  <c r="H230" i="3"/>
  <c r="H401" i="3"/>
  <c r="I401" i="3" s="1"/>
  <c r="H849" i="3"/>
  <c r="H649" i="3"/>
  <c r="I649" i="3" s="1"/>
  <c r="H327" i="3"/>
  <c r="I327" i="3" s="1"/>
  <c r="H201" i="3"/>
  <c r="I201" i="3" s="1"/>
  <c r="H543" i="3"/>
  <c r="H845" i="3"/>
  <c r="I845" i="3" s="1"/>
  <c r="H729" i="3"/>
  <c r="H622" i="3"/>
  <c r="H491" i="3"/>
  <c r="I491" i="3" s="1"/>
  <c r="H490" i="3"/>
  <c r="I490" i="3" s="1"/>
  <c r="H396" i="3"/>
  <c r="H731" i="3"/>
  <c r="I731" i="3" s="1"/>
  <c r="H285" i="3"/>
  <c r="H344" i="3"/>
  <c r="H191" i="3"/>
  <c r="I191" i="3" s="1"/>
  <c r="H625" i="3"/>
  <c r="H570" i="3"/>
  <c r="H897" i="3"/>
  <c r="H827" i="3"/>
  <c r="H727" i="3"/>
  <c r="I727" i="3" s="1"/>
  <c r="H173" i="3"/>
  <c r="H534" i="3"/>
  <c r="H658" i="3"/>
  <c r="H568" i="3"/>
  <c r="I568" i="3" s="1"/>
  <c r="H675" i="3"/>
  <c r="H403" i="3"/>
  <c r="H228" i="3"/>
  <c r="H182" i="3"/>
  <c r="H763" i="3"/>
  <c r="H537" i="3"/>
  <c r="H217" i="3"/>
  <c r="H435" i="3"/>
  <c r="I435" i="3" s="1"/>
  <c r="H901" i="3"/>
  <c r="H829" i="3"/>
  <c r="H151" i="3"/>
  <c r="H309" i="3"/>
  <c r="I309" i="3" s="1"/>
  <c r="H601" i="3"/>
  <c r="H352" i="3"/>
  <c r="H167" i="3"/>
  <c r="H776" i="3"/>
  <c r="I776" i="3" s="1"/>
  <c r="H180" i="3"/>
  <c r="H185" i="3"/>
  <c r="H696" i="3"/>
  <c r="H882" i="3"/>
  <c r="H243" i="3"/>
  <c r="H902" i="3"/>
  <c r="H511" i="3"/>
  <c r="H454" i="3"/>
  <c r="H242" i="3"/>
  <c r="H867" i="3"/>
  <c r="I867" i="3" s="1"/>
  <c r="H594" i="3"/>
  <c r="H369" i="3"/>
  <c r="H782" i="3"/>
  <c r="H624" i="3"/>
  <c r="I624" i="3" s="1"/>
  <c r="H164" i="3"/>
  <c r="H587" i="3"/>
  <c r="I587" i="3" s="1"/>
  <c r="H740" i="3"/>
  <c r="I740" i="3" s="1"/>
  <c r="H473" i="3"/>
  <c r="H253" i="3"/>
  <c r="H874" i="3"/>
  <c r="H227" i="3"/>
  <c r="H337" i="3"/>
  <c r="H268" i="3"/>
  <c r="I268" i="3" s="1"/>
  <c r="H247" i="3"/>
  <c r="H409" i="3"/>
  <c r="H667" i="3"/>
  <c r="H539" i="3"/>
  <c r="H859" i="3"/>
  <c r="I859" i="3" s="1"/>
  <c r="H680" i="3"/>
  <c r="I680" i="3" s="1"/>
  <c r="H832" i="3"/>
  <c r="H862" i="3"/>
  <c r="H742" i="3"/>
  <c r="H659" i="3"/>
  <c r="H254" i="3"/>
  <c r="I254" i="3" s="1"/>
  <c r="H652" i="3"/>
  <c r="H156" i="3"/>
  <c r="H210" i="3"/>
  <c r="H795" i="3"/>
  <c r="H705" i="3"/>
  <c r="H781" i="3"/>
  <c r="H496" i="3"/>
  <c r="I496" i="3" s="1"/>
  <c r="H94" i="3"/>
  <c r="H410" i="3"/>
  <c r="H141" i="3"/>
  <c r="H798" i="3"/>
  <c r="H633" i="3"/>
  <c r="H503" i="3"/>
  <c r="H449" i="3"/>
  <c r="H692" i="3"/>
  <c r="H639" i="3"/>
  <c r="H450" i="3"/>
  <c r="H519" i="3"/>
  <c r="H525" i="3"/>
  <c r="H527" i="3"/>
  <c r="H295" i="3"/>
  <c r="I295" i="3" s="1"/>
  <c r="H638" i="3"/>
  <c r="H219" i="3"/>
  <c r="H661" i="3"/>
  <c r="H738" i="3"/>
  <c r="H183" i="3"/>
  <c r="H758" i="3"/>
  <c r="I758" i="3" s="1"/>
  <c r="H563" i="3"/>
  <c r="H399" i="3"/>
  <c r="H615" i="3"/>
  <c r="H486" i="3"/>
  <c r="I486" i="3" s="1"/>
  <c r="H812" i="3"/>
  <c r="H356" i="3"/>
  <c r="H686" i="3"/>
  <c r="H573" i="3"/>
  <c r="H421" i="3"/>
  <c r="I421" i="3" s="1"/>
  <c r="H325" i="3"/>
  <c r="H591" i="3"/>
  <c r="H777" i="3"/>
  <c r="H871" i="3"/>
  <c r="H576" i="3"/>
  <c r="H793" i="3"/>
  <c r="I793" i="3" s="1"/>
  <c r="H471" i="3"/>
  <c r="H586" i="3"/>
  <c r="H833" i="3"/>
  <c r="H634" i="3"/>
  <c r="H284" i="3"/>
  <c r="I284" i="3" s="1"/>
  <c r="H166" i="3"/>
  <c r="H468" i="3"/>
  <c r="H631" i="3"/>
  <c r="H689" i="3"/>
  <c r="H678" i="3"/>
  <c r="H881" i="3"/>
  <c r="H540" i="3"/>
  <c r="I540" i="3" s="1"/>
  <c r="H382" i="3"/>
  <c r="H440" i="3"/>
  <c r="I440" i="3" s="1"/>
  <c r="H842" i="3"/>
  <c r="H140" i="3"/>
  <c r="H799" i="3"/>
  <c r="H412" i="3"/>
  <c r="H843" i="3"/>
  <c r="H170" i="3"/>
  <c r="H497" i="3"/>
  <c r="H749" i="3"/>
  <c r="H861" i="3"/>
  <c r="I861" i="3" s="1"/>
  <c r="H288" i="3"/>
  <c r="H317" i="3"/>
  <c r="H318" i="3"/>
  <c r="H237" i="3"/>
  <c r="H904" i="3"/>
  <c r="H371" i="3"/>
  <c r="H681" i="3"/>
  <c r="H772" i="3"/>
  <c r="H909" i="3"/>
  <c r="H314" i="3"/>
  <c r="H339" i="3"/>
  <c r="H555" i="3"/>
  <c r="H805" i="3"/>
  <c r="I805" i="3" s="1"/>
  <c r="H532" i="3"/>
  <c r="H523" i="3"/>
  <c r="H446" i="3"/>
  <c r="H445" i="3"/>
  <c r="H551" i="3"/>
  <c r="H387" i="3"/>
  <c r="I387" i="3" s="1"/>
  <c r="H771" i="3"/>
  <c r="H289" i="3"/>
  <c r="H552" i="3"/>
  <c r="H313" i="3"/>
  <c r="H756" i="3"/>
  <c r="I756" i="3" s="1"/>
  <c r="H811" i="3"/>
  <c r="I811" i="3" s="1"/>
  <c r="H553" i="3"/>
  <c r="H447" i="3"/>
  <c r="H366" i="3"/>
  <c r="H365" i="3"/>
  <c r="H800" i="3"/>
  <c r="H695" i="3"/>
  <c r="H872" i="3"/>
  <c r="H469" i="3"/>
  <c r="H804" i="3"/>
  <c r="H719" i="3"/>
  <c r="H878" i="3"/>
  <c r="H391" i="3"/>
  <c r="H294" i="3"/>
  <c r="I294" i="3" s="1"/>
  <c r="H390" i="3"/>
  <c r="H178" i="3"/>
  <c r="H877" i="3"/>
  <c r="H186" i="3"/>
  <c r="I186" i="3" s="1"/>
  <c r="H549" i="3"/>
  <c r="I549" i="3" s="1"/>
  <c r="H281" i="3"/>
  <c r="H714" i="3"/>
  <c r="H46" i="3"/>
  <c r="H85" i="3"/>
  <c r="H52" i="3"/>
  <c r="I52" i="3" s="1"/>
  <c r="H42" i="3"/>
  <c r="H33" i="3"/>
  <c r="H110" i="3"/>
  <c r="H72" i="3"/>
  <c r="H87" i="3"/>
  <c r="H34" i="3"/>
  <c r="H128" i="3"/>
  <c r="H95" i="3"/>
  <c r="I95" i="3" s="1"/>
  <c r="H93" i="3"/>
  <c r="H13" i="3"/>
  <c r="H7" i="3"/>
  <c r="H21" i="3"/>
  <c r="H31" i="3"/>
  <c r="H66" i="3"/>
  <c r="H20" i="3"/>
  <c r="H122" i="3"/>
  <c r="H51" i="3"/>
  <c r="H5" i="3"/>
  <c r="I5" i="3" s="1"/>
  <c r="H29" i="3"/>
  <c r="I29" i="3" s="1"/>
  <c r="H127" i="3"/>
  <c r="H92" i="3"/>
  <c r="I92" i="3" s="1"/>
  <c r="H88" i="3"/>
  <c r="H60" i="3"/>
  <c r="H68" i="3"/>
  <c r="H3" i="3"/>
  <c r="I3" i="3" s="1"/>
  <c r="H49" i="3"/>
  <c r="H139" i="3"/>
  <c r="H55" i="3"/>
  <c r="H149" i="3"/>
  <c r="H143" i="3"/>
  <c r="I143" i="3" s="1"/>
  <c r="H119" i="3"/>
  <c r="H102" i="3"/>
  <c r="H79" i="3"/>
  <c r="I79" i="3" s="1"/>
  <c r="H84" i="3"/>
  <c r="I84" i="3" s="1"/>
  <c r="H17" i="3"/>
  <c r="H104" i="3"/>
  <c r="H58" i="3"/>
  <c r="H41" i="3"/>
  <c r="H118" i="3"/>
  <c r="H107" i="3"/>
  <c r="H112" i="3"/>
  <c r="H56" i="3"/>
  <c r="I56" i="3" s="1"/>
  <c r="H24" i="3"/>
  <c r="H25" i="3"/>
  <c r="H65" i="3"/>
  <c r="H334" i="3"/>
  <c r="H279" i="3"/>
  <c r="H278" i="3"/>
  <c r="I278" i="3" s="1"/>
  <c r="H18" i="3"/>
  <c r="H4" i="3"/>
  <c r="H246" i="3"/>
  <c r="H269" i="3"/>
  <c r="H97" i="3"/>
  <c r="H700" i="3"/>
  <c r="I700" i="3" s="1"/>
  <c r="H668" i="3"/>
  <c r="H340" i="3"/>
  <c r="H64" i="3"/>
  <c r="I64" i="3" s="1"/>
  <c r="H74" i="3"/>
  <c r="H290" i="3"/>
  <c r="H910" i="3"/>
  <c r="I910" i="3" s="1"/>
  <c r="H83" i="3"/>
  <c r="I83" i="3" s="1"/>
  <c r="H750" i="3"/>
  <c r="H746" i="3"/>
  <c r="H466" i="3"/>
  <c r="H174" i="3"/>
  <c r="H223" i="3"/>
  <c r="H478" i="3"/>
  <c r="I478" i="3" s="1"/>
  <c r="H745" i="3"/>
  <c r="H96" i="3"/>
  <c r="H611" i="3"/>
  <c r="H548" i="3"/>
  <c r="H129" i="3"/>
  <c r="H436" i="3"/>
  <c r="H682" i="3"/>
  <c r="I682" i="3" s="1"/>
  <c r="H840" i="3"/>
  <c r="H235" i="3"/>
  <c r="H175" i="3"/>
  <c r="H839" i="3"/>
  <c r="H189" i="3"/>
  <c r="H59" i="3"/>
  <c r="H236" i="3"/>
  <c r="H713" i="3"/>
  <c r="H69" i="3"/>
  <c r="H614" i="3"/>
  <c r="H153" i="3"/>
  <c r="H477" i="3"/>
  <c r="H715" i="3"/>
  <c r="H187" i="3"/>
  <c r="H221" i="3"/>
  <c r="H283" i="3"/>
  <c r="I283" i="3" s="1"/>
  <c r="H162" i="3"/>
  <c r="H215" i="3"/>
  <c r="H513" i="3"/>
  <c r="H779" i="3"/>
  <c r="H476" i="3"/>
  <c r="H550" i="3"/>
  <c r="I550" i="3" s="1"/>
  <c r="H335" i="3"/>
  <c r="H562" i="3"/>
  <c r="H724" i="3"/>
  <c r="H302" i="3"/>
  <c r="H195" i="3"/>
  <c r="I195" i="3" s="1"/>
  <c r="H520" i="3"/>
  <c r="H663" i="3"/>
  <c r="H632" i="3"/>
  <c r="H133" i="3"/>
  <c r="I133" i="3" s="1"/>
  <c r="H773" i="3"/>
  <c r="H165" i="3"/>
  <c r="H188" i="3"/>
  <c r="H220" i="3"/>
  <c r="I220" i="3" s="1"/>
  <c r="H73" i="3"/>
  <c r="H541" i="3"/>
  <c r="H778" i="3"/>
  <c r="I778" i="3" s="1"/>
  <c r="H443" i="3"/>
  <c r="H803" i="3"/>
  <c r="I803" i="3" s="1"/>
  <c r="H115" i="3"/>
  <c r="H748" i="3"/>
  <c r="H190" i="3"/>
  <c r="I190" i="3" s="1"/>
  <c r="H324" i="3"/>
  <c r="H585" i="3"/>
  <c r="H266" i="3"/>
  <c r="H150" i="3"/>
  <c r="H148" i="3"/>
  <c r="I148" i="3" s="1"/>
  <c r="H860" i="3"/>
  <c r="H694" i="3"/>
  <c r="H208" i="3"/>
  <c r="H499" i="3"/>
  <c r="I499" i="3" s="1"/>
  <c r="H627" i="3"/>
  <c r="I627" i="3" s="1"/>
  <c r="H376" i="3"/>
  <c r="I376" i="3" s="1"/>
  <c r="H580" i="3"/>
  <c r="I580" i="3" s="1"/>
  <c r="H91" i="3"/>
  <c r="H233" i="3"/>
  <c r="H664" i="3"/>
  <c r="H838" i="3"/>
  <c r="H716" i="3"/>
  <c r="H581" i="3"/>
  <c r="H836" i="3"/>
  <c r="H613" i="3"/>
  <c r="H470" i="3"/>
  <c r="I470" i="3" s="1"/>
  <c r="H480" i="3"/>
  <c r="I480" i="3" s="1"/>
  <c r="H184" i="3"/>
  <c r="H121" i="3"/>
  <c r="I121" i="3" s="1"/>
  <c r="H725" i="3"/>
  <c r="H319" i="3"/>
  <c r="H15" i="3"/>
  <c r="I15" i="3" s="1"/>
  <c r="H434" i="3"/>
  <c r="H161" i="3"/>
  <c r="H769" i="3"/>
  <c r="H142" i="3"/>
  <c r="H234" i="3"/>
  <c r="H277" i="3"/>
  <c r="H524" i="3"/>
  <c r="H757" i="3"/>
  <c r="H444" i="3"/>
  <c r="H879" i="3"/>
  <c r="H306" i="3"/>
  <c r="H239" i="3"/>
  <c r="H203" i="3"/>
  <c r="H138" i="3"/>
  <c r="H646" i="3"/>
  <c r="H291" i="3"/>
  <c r="H89" i="3"/>
  <c r="H884" i="3"/>
  <c r="I884" i="3" s="1"/>
  <c r="H75" i="3"/>
  <c r="H70" i="3"/>
  <c r="H819" i="3"/>
  <c r="H647" i="3"/>
  <c r="H533" i="3"/>
  <c r="H417" i="3"/>
  <c r="H422" i="3"/>
  <c r="H822" i="3"/>
  <c r="H418" i="3"/>
  <c r="H641" i="3"/>
  <c r="H809" i="3"/>
  <c r="H120" i="3"/>
  <c r="I120" i="3" s="1"/>
  <c r="H172" i="3"/>
  <c r="H355" i="3"/>
  <c r="H841" i="3"/>
  <c r="H709" i="3"/>
  <c r="H114" i="3"/>
  <c r="H287" i="3"/>
  <c r="I287" i="3" s="1"/>
  <c r="H442" i="3"/>
  <c r="I442" i="3" s="1"/>
  <c r="H374" i="3"/>
  <c r="H590" i="3"/>
  <c r="H574" i="3"/>
  <c r="H483" i="3"/>
  <c r="H672" i="3"/>
  <c r="I672" i="3" s="1"/>
  <c r="H485" i="3"/>
  <c r="H82" i="3"/>
  <c r="H888" i="3"/>
  <c r="H567" i="3"/>
  <c r="H398" i="3"/>
  <c r="H307" i="3"/>
  <c r="H834" i="3"/>
  <c r="H280" i="3"/>
  <c r="H439" i="3"/>
  <c r="H301" i="3"/>
  <c r="H500" i="3"/>
  <c r="I500" i="3" s="1"/>
  <c r="H61" i="3"/>
  <c r="H196" i="3"/>
  <c r="H39" i="3"/>
  <c r="I39" i="3" s="1"/>
  <c r="H212" i="3"/>
  <c r="H171" i="3"/>
  <c r="H222" i="3"/>
  <c r="H873" i="3"/>
  <c r="H515" i="3"/>
  <c r="H336" i="3"/>
  <c r="H472" i="3"/>
  <c r="H28" i="3"/>
  <c r="H406" i="3"/>
  <c r="H135" i="3"/>
  <c r="I135" i="3" s="1"/>
  <c r="H256" i="3"/>
  <c r="H57" i="3"/>
  <c r="H14" i="3"/>
  <c r="H744" i="3"/>
  <c r="H267" i="3"/>
  <c r="I267" i="3" s="1"/>
  <c r="H612" i="3"/>
  <c r="I612" i="3" s="1"/>
  <c r="H207" i="3"/>
  <c r="H786" i="3"/>
  <c r="I786" i="3" s="1"/>
  <c r="H240" i="3"/>
  <c r="H23" i="3"/>
  <c r="H479" i="3"/>
  <c r="H739" i="3"/>
  <c r="H721" i="3"/>
  <c r="H656" i="3"/>
  <c r="H389" i="3"/>
  <c r="H835" i="3"/>
  <c r="I835" i="3" s="1"/>
  <c r="H853" i="3"/>
  <c r="H214" i="3"/>
  <c r="H684" i="3"/>
  <c r="H179" i="3"/>
  <c r="H583" i="3"/>
  <c r="H377" i="3"/>
  <c r="H628" i="3"/>
  <c r="H136" i="3"/>
  <c r="I136" i="3" s="1"/>
  <c r="H565" i="3"/>
  <c r="H282" i="3"/>
  <c r="H257" i="3"/>
  <c r="H245" i="3"/>
  <c r="H424" i="3"/>
  <c r="H98" i="3"/>
  <c r="H176" i="3"/>
  <c r="I176" i="3" s="1"/>
  <c r="H204" i="3"/>
  <c r="H806" i="3"/>
  <c r="H717" i="3"/>
  <c r="H458" i="3"/>
  <c r="H32" i="3"/>
  <c r="H209" i="3"/>
  <c r="I209" i="3" s="1"/>
  <c r="H863" i="3"/>
  <c r="I863" i="3" s="1"/>
  <c r="H348" i="3"/>
  <c r="H718" i="3"/>
  <c r="H794" i="3"/>
  <c r="H475" i="3"/>
  <c r="I475" i="3" s="1"/>
  <c r="H177" i="3"/>
  <c r="H71" i="3"/>
  <c r="H99" i="3"/>
  <c r="H35" i="3"/>
  <c r="H766" i="3"/>
  <c r="H304" i="3"/>
  <c r="I304" i="3" s="1"/>
  <c r="H297" i="3"/>
  <c r="H111" i="3"/>
  <c r="I111" i="3" s="1"/>
  <c r="H270" i="3"/>
  <c r="H807" i="3"/>
  <c r="H706" i="3"/>
  <c r="H86" i="3"/>
  <c r="H206" i="3"/>
  <c r="I206" i="3" s="1"/>
  <c r="H660" i="3"/>
  <c r="H299" i="3"/>
  <c r="H255" i="3"/>
  <c r="I255" i="3" s="1"/>
  <c r="H423" i="3"/>
  <c r="H702" i="3"/>
  <c r="H886" i="3"/>
  <c r="H43" i="3"/>
  <c r="H76" i="3"/>
  <c r="H380" i="3"/>
  <c r="H464" i="3"/>
  <c r="H765" i="3"/>
  <c r="I765" i="3" s="1"/>
  <c r="H508" i="3"/>
  <c r="I508" i="3" s="1"/>
  <c r="H385" i="3"/>
  <c r="H653" i="3"/>
  <c r="H905" i="3"/>
  <c r="I905" i="3" s="1"/>
  <c r="H785" i="3"/>
  <c r="I785" i="3" s="1"/>
  <c r="H743" i="3"/>
  <c r="H687" i="3"/>
  <c r="H617" i="3"/>
  <c r="H516" i="3"/>
  <c r="H517" i="3"/>
  <c r="H761" i="3"/>
  <c r="H895" i="3"/>
  <c r="I895" i="3" s="1"/>
  <c r="H640" i="3"/>
  <c r="I640" i="3" s="1"/>
  <c r="H27" i="3"/>
  <c r="I27" i="3" s="1"/>
  <c r="H671" i="3"/>
  <c r="H463" i="3"/>
  <c r="H263" i="3"/>
  <c r="H134" i="3"/>
  <c r="I134" i="3" s="1"/>
  <c r="H820" i="3"/>
  <c r="I820" i="3" s="1"/>
  <c r="H538" i="3"/>
  <c r="H554" i="3"/>
  <c r="H560" i="3"/>
  <c r="H132" i="3"/>
  <c r="H493" i="3"/>
  <c r="H459" i="3"/>
  <c r="H870" i="3"/>
  <c r="H577" i="3"/>
  <c r="H535" i="3"/>
  <c r="H484" i="3"/>
  <c r="H883" i="3"/>
  <c r="H494" i="3"/>
  <c r="H53" i="3"/>
  <c r="H889" i="3"/>
  <c r="H275" i="3"/>
  <c r="H788" i="3"/>
  <c r="H726" i="3"/>
  <c r="H303" i="3"/>
  <c r="H116" i="3"/>
  <c r="H722" i="3"/>
  <c r="H767" i="3"/>
  <c r="H117" i="3"/>
  <c r="H30" i="3"/>
  <c r="H670" i="3"/>
  <c r="H559" i="3"/>
  <c r="H893" i="3"/>
  <c r="H126" i="3"/>
  <c r="H54" i="3"/>
  <c r="H197" i="3"/>
  <c r="H26" i="3"/>
  <c r="H67" i="3"/>
  <c r="H448" i="3"/>
  <c r="H359" i="3"/>
  <c r="H332" i="3"/>
  <c r="H411" i="3"/>
  <c r="I411" i="3" s="1"/>
  <c r="H723" i="3"/>
  <c r="I723" i="3" s="1"/>
  <c r="H229" i="3"/>
  <c r="H81" i="3"/>
  <c r="H38" i="3"/>
  <c r="I38" i="3" s="1"/>
  <c r="H669" i="3"/>
  <c r="H441" i="3"/>
  <c r="I441" i="3" s="1"/>
  <c r="H546" i="3"/>
  <c r="H825" i="3"/>
  <c r="I825" i="3" s="1"/>
  <c r="H711" i="3"/>
  <c r="H388" i="3"/>
  <c r="H720" i="3"/>
  <c r="H789" i="3"/>
  <c r="H894" i="3"/>
  <c r="H258" i="3"/>
  <c r="I258" i="3" s="1"/>
  <c r="H495" i="3"/>
  <c r="H754" i="3"/>
  <c r="H697" i="3"/>
  <c r="H181" i="3"/>
  <c r="I181" i="3" s="1"/>
  <c r="H316" i="3"/>
  <c r="H338" i="3"/>
  <c r="H370" i="3"/>
  <c r="H293" i="3"/>
  <c r="I293" i="3" s="1"/>
  <c r="H276" i="3"/>
  <c r="H530" i="3"/>
  <c r="H146" i="3"/>
  <c r="H11" i="3"/>
  <c r="H232" i="3"/>
  <c r="H557" i="3"/>
  <c r="H837" i="3"/>
  <c r="H688" i="3"/>
  <c r="H426" i="3"/>
  <c r="I426" i="3" s="1"/>
  <c r="H751" i="3"/>
  <c r="I751" i="3" s="1"/>
  <c r="H698" i="3"/>
  <c r="H438" i="3"/>
  <c r="H414" i="3"/>
  <c r="H635" i="3"/>
  <c r="H655" i="3"/>
  <c r="H350" i="3"/>
  <c r="H22" i="3"/>
  <c r="H40" i="3"/>
  <c r="H244" i="3"/>
  <c r="H887" i="3"/>
  <c r="H602" i="3"/>
  <c r="I602" i="3" s="1"/>
  <c r="H808" i="3"/>
  <c r="H531" i="3"/>
  <c r="H868" i="3"/>
  <c r="H783" i="3"/>
  <c r="H147" i="3"/>
  <c r="H383" i="3"/>
  <c r="I383" i="3" s="1"/>
  <c r="H642" i="3"/>
  <c r="I642" i="3" s="1"/>
  <c r="H529" i="3"/>
  <c r="H677" i="3"/>
  <c r="H145" i="3"/>
  <c r="H113" i="3"/>
  <c r="H821" i="3"/>
  <c r="I821" i="3" s="1"/>
  <c r="H903" i="3"/>
  <c r="H856" i="3"/>
  <c r="H564" i="3"/>
  <c r="I564" i="3" s="1"/>
  <c r="H465" i="3"/>
  <c r="H810" i="3"/>
  <c r="H815" i="3"/>
  <c r="H865" i="3"/>
  <c r="H770" i="3"/>
  <c r="H260" i="3"/>
  <c r="H231" i="3"/>
  <c r="H375" i="3"/>
  <c r="I375" i="3" s="1"/>
  <c r="H518" i="3"/>
  <c r="H584" i="3"/>
  <c r="H315" i="3"/>
  <c r="H764" i="3"/>
  <c r="H699" i="3"/>
  <c r="H367" i="3"/>
  <c r="H604" i="3"/>
  <c r="H78" i="3"/>
  <c r="H907" i="3"/>
  <c r="H593" i="3"/>
  <c r="H501" i="3"/>
  <c r="H890" i="3"/>
  <c r="H312" i="3"/>
  <c r="H753" i="3"/>
  <c r="H630" i="3"/>
  <c r="H331" i="3"/>
  <c r="H152" i="3"/>
  <c r="H755" i="3"/>
  <c r="I755" i="3" s="1"/>
  <c r="H654" i="3"/>
  <c r="H521" i="3"/>
  <c r="H413" i="3"/>
  <c r="H419" i="3"/>
  <c r="H8" i="3"/>
  <c r="H62" i="3"/>
  <c r="I62" i="3" s="1"/>
  <c r="H342" i="3"/>
  <c r="H321" i="3"/>
  <c r="I321" i="3" s="1"/>
  <c r="H261" i="3"/>
  <c r="H775" i="3"/>
  <c r="H482" i="3"/>
  <c r="H45" i="3"/>
  <c r="H674" i="3"/>
  <c r="H425" i="3"/>
  <c r="H857" i="3"/>
  <c r="H657" i="3"/>
  <c r="H131" i="3"/>
  <c r="H784" i="3"/>
  <c r="H673" i="3"/>
  <c r="H616" i="3"/>
  <c r="H106" i="3"/>
  <c r="H579" i="3"/>
  <c r="H644" i="3"/>
  <c r="H760" i="3"/>
  <c r="I760" i="3" s="1"/>
  <c r="H320" i="3"/>
  <c r="I320" i="3" s="1"/>
  <c r="H643" i="3"/>
  <c r="H566" i="3"/>
  <c r="H384" i="3"/>
  <c r="H404" i="3"/>
  <c r="H693" i="3"/>
  <c r="H300" i="3"/>
  <c r="H869" i="3"/>
  <c r="H858" i="3"/>
  <c r="H460" i="3"/>
  <c r="H528" i="3"/>
  <c r="H665" i="3"/>
  <c r="H329" i="3"/>
  <c r="I329" i="3" s="1"/>
  <c r="H609" i="3"/>
  <c r="H433" i="3"/>
  <c r="H498" i="3"/>
  <c r="H774" i="3"/>
  <c r="H462" i="3"/>
  <c r="I462" i="3" s="1"/>
  <c r="H589" i="3"/>
  <c r="H160" i="3"/>
  <c r="H347" i="3"/>
  <c r="H561" i="3"/>
  <c r="H262" i="3"/>
  <c r="H676" i="3"/>
  <c r="H451" i="3"/>
  <c r="H481" i="3"/>
  <c r="H169" i="3"/>
  <c r="H36" i="3"/>
  <c r="H16" i="3"/>
  <c r="H6" i="3"/>
  <c r="H130" i="3"/>
  <c r="H37" i="3"/>
  <c r="H569" i="3"/>
  <c r="H397" i="3"/>
  <c r="H192" i="3"/>
  <c r="H762" i="3"/>
  <c r="H345" i="3"/>
  <c r="I345" i="3" s="1"/>
  <c r="H662" i="3"/>
  <c r="H629" i="3"/>
  <c r="H759" i="3"/>
  <c r="H908" i="3"/>
  <c r="H896" i="3"/>
  <c r="H63" i="3"/>
  <c r="H780" i="3"/>
  <c r="H163" i="3"/>
  <c r="H752" i="3"/>
  <c r="H216" i="3"/>
  <c r="H19" i="3"/>
  <c r="H50" i="3"/>
  <c r="I50" i="3" s="1"/>
  <c r="H341" i="3"/>
  <c r="I341" i="3" s="1"/>
  <c r="H791" i="3"/>
  <c r="H708" i="3"/>
  <c r="H415" i="3"/>
  <c r="H787" i="3"/>
  <c r="I787" i="3" s="1"/>
  <c r="H44" i="3"/>
  <c r="H200" i="3"/>
  <c r="I200" i="3" s="1"/>
  <c r="H77" i="3"/>
  <c r="H737" i="3"/>
  <c r="H712" i="3"/>
  <c r="H626" i="3"/>
  <c r="H707" i="3"/>
  <c r="H792" i="3"/>
  <c r="H416" i="3"/>
  <c r="H848" i="3"/>
  <c r="H168" i="3"/>
  <c r="H105" i="3"/>
  <c r="H159" i="3"/>
  <c r="H311" i="3"/>
  <c r="H502" i="3"/>
  <c r="H373" i="3"/>
  <c r="H818" i="3"/>
  <c r="H891" i="3"/>
  <c r="I891" i="3" s="1"/>
  <c r="H308" i="3"/>
  <c r="I308" i="3" s="1"/>
  <c r="H847" i="3"/>
  <c r="H492" i="3"/>
  <c r="H619" i="3"/>
  <c r="H271" i="3"/>
  <c r="H48" i="3"/>
  <c r="I48" i="3" s="1"/>
  <c r="H850" i="3"/>
  <c r="I850" i="3" s="1"/>
  <c r="H710" i="3"/>
  <c r="H259" i="3"/>
  <c r="H512" i="3"/>
  <c r="H455" i="3"/>
  <c r="H328" i="3"/>
  <c r="H648" i="3"/>
  <c r="H623" i="3"/>
  <c r="I623" i="3" s="1"/>
  <c r="H103" i="3"/>
  <c r="H241" i="3"/>
  <c r="H353" i="3"/>
  <c r="H402" i="3"/>
  <c r="H265" i="3"/>
  <c r="H730" i="3"/>
  <c r="I730" i="3" s="1"/>
  <c r="H900" i="3"/>
  <c r="H545" i="3"/>
  <c r="H9" i="3"/>
  <c r="H137" i="3"/>
  <c r="I137" i="3" s="1"/>
  <c r="H124" i="3"/>
  <c r="H509" i="3"/>
  <c r="H272" i="3"/>
  <c r="H846" i="3"/>
  <c r="I846" i="3" s="1"/>
  <c r="H747" i="3"/>
  <c r="H368" i="3"/>
  <c r="I368" i="3" s="1"/>
  <c r="H892" i="3"/>
  <c r="I892" i="3" s="1"/>
  <c r="H830" i="3"/>
  <c r="H264" i="3"/>
  <c r="H225" i="3"/>
  <c r="H292" i="3"/>
  <c r="H620" i="3"/>
  <c r="I620" i="3" s="1"/>
  <c r="H666" i="3"/>
  <c r="H431" i="3"/>
  <c r="H608" i="3"/>
  <c r="H816" i="3"/>
  <c r="H125" i="3"/>
  <c r="H10" i="3"/>
  <c r="H572" i="3"/>
  <c r="I572" i="3" s="1"/>
  <c r="H349" i="3"/>
  <c r="H734" i="3"/>
  <c r="H817" i="3"/>
  <c r="H123" i="3"/>
  <c r="H154" i="3"/>
  <c r="H158" i="3"/>
  <c r="H90" i="3"/>
  <c r="H202" i="3"/>
  <c r="H733" i="3"/>
  <c r="H372" i="3"/>
  <c r="H876" i="3"/>
  <c r="I876" i="3" s="1"/>
  <c r="H510" i="3"/>
  <c r="H592" i="3"/>
  <c r="H599" i="3"/>
  <c r="H544" i="3"/>
  <c r="H578" i="3"/>
  <c r="H358" i="3"/>
  <c r="I358" i="3" s="1"/>
  <c r="H286" i="3"/>
  <c r="H610" i="3"/>
  <c r="H603" i="3"/>
  <c r="H547" i="3"/>
  <c r="H704" i="3"/>
  <c r="H305" i="3"/>
  <c r="H701" i="3"/>
  <c r="I701" i="3" s="1"/>
  <c r="H507" i="3"/>
  <c r="H226" i="3"/>
  <c r="H595" i="3"/>
  <c r="I595" i="3" s="1"/>
  <c r="H330" i="3"/>
  <c r="H575" i="3"/>
  <c r="I575" i="3" s="1"/>
  <c r="H831" i="3"/>
  <c r="H645" i="3"/>
  <c r="H12" i="3"/>
  <c r="H621" i="3"/>
  <c r="H238" i="3"/>
  <c r="H47" i="3"/>
  <c r="I47" i="3" s="1"/>
  <c r="H880" i="3"/>
  <c r="H814" i="3"/>
  <c r="H558" i="3"/>
  <c r="H456" i="3"/>
  <c r="H457" i="3"/>
  <c r="H487" i="3"/>
  <c r="H488" i="3"/>
  <c r="H597" i="3"/>
  <c r="H598" i="3"/>
  <c r="H768" i="3"/>
  <c r="H504" i="3"/>
  <c r="H505" i="3"/>
  <c r="H852" i="3"/>
  <c r="I852" i="3" s="1"/>
  <c r="H392" i="3"/>
  <c r="H407" i="3"/>
  <c r="I407" i="3" s="1"/>
  <c r="H683" i="3"/>
  <c r="H826" i="3"/>
  <c r="H851" i="3"/>
  <c r="H393" i="3"/>
  <c r="I393" i="3" s="1"/>
  <c r="H273" i="3"/>
  <c r="H274" i="3"/>
  <c r="H823" i="3"/>
  <c r="H824" i="3"/>
  <c r="H408" i="3"/>
  <c r="H386" i="3"/>
  <c r="H514" i="3"/>
  <c r="I514" i="3" s="1"/>
  <c r="H296" i="3"/>
  <c r="H427" i="3"/>
  <c r="H428" i="3"/>
  <c r="H205" i="3"/>
  <c r="I826" i="3" l="1"/>
  <c r="K826" i="3" s="1"/>
  <c r="I330" i="3"/>
  <c r="K330" i="3" s="1"/>
  <c r="I125" i="3"/>
  <c r="K125" i="3" s="1"/>
  <c r="I271" i="3"/>
  <c r="K271" i="3" s="1"/>
  <c r="I644" i="3"/>
  <c r="K644" i="3" s="1"/>
  <c r="I152" i="3"/>
  <c r="K152" i="3" s="1"/>
  <c r="I145" i="3"/>
  <c r="K145" i="3" s="1"/>
  <c r="I837" i="3"/>
  <c r="K837" i="3" s="1"/>
  <c r="I669" i="3"/>
  <c r="K669" i="3" s="1"/>
  <c r="I788" i="3"/>
  <c r="K788" i="3" s="1"/>
  <c r="I263" i="3"/>
  <c r="K263" i="3" s="1"/>
  <c r="I706" i="3"/>
  <c r="K706" i="3" s="1"/>
  <c r="I458" i="3"/>
  <c r="K458" i="3" s="1"/>
  <c r="I479" i="3"/>
  <c r="K479" i="3" s="1"/>
  <c r="I406" i="3"/>
  <c r="K406" i="3" s="1"/>
  <c r="I483" i="3"/>
  <c r="K483" i="3" s="1"/>
  <c r="I89" i="3"/>
  <c r="K89" i="3" s="1"/>
  <c r="I613" i="3"/>
  <c r="K613" i="3" s="1"/>
  <c r="I165" i="3"/>
  <c r="K165" i="3" s="1"/>
  <c r="I221" i="3"/>
  <c r="K221" i="3" s="1"/>
  <c r="I149" i="3"/>
  <c r="K149" i="3" s="1"/>
  <c r="I87" i="3"/>
  <c r="K87" i="3" s="1"/>
  <c r="I313" i="3"/>
  <c r="K313" i="3" s="1"/>
  <c r="I749" i="3"/>
  <c r="K749" i="3" s="1"/>
  <c r="I678" i="3"/>
  <c r="K678" i="3" s="1"/>
  <c r="I573" i="3"/>
  <c r="K573" i="3" s="1"/>
  <c r="I798" i="3"/>
  <c r="K798" i="3" s="1"/>
  <c r="I227" i="3"/>
  <c r="K227" i="3" s="1"/>
  <c r="I217" i="3"/>
  <c r="K217" i="3" s="1"/>
  <c r="I285" i="3"/>
  <c r="K285" i="3" s="1"/>
  <c r="I736" i="3"/>
  <c r="K736" i="3" s="1"/>
  <c r="I679" i="3"/>
  <c r="K679" i="3" s="1"/>
  <c r="I650" i="3"/>
  <c r="K650" i="3" s="1"/>
  <c r="I16" i="3"/>
  <c r="K16" i="3" s="1"/>
  <c r="I824" i="3"/>
  <c r="K824" i="3" s="1"/>
  <c r="I457" i="3"/>
  <c r="K457" i="3" s="1"/>
  <c r="I372" i="3"/>
  <c r="K372" i="3" s="1"/>
  <c r="I747" i="3"/>
  <c r="K747" i="3" s="1"/>
  <c r="I455" i="3"/>
  <c r="K455" i="3" s="1"/>
  <c r="I216" i="3"/>
  <c r="K216" i="3" s="1"/>
  <c r="I774" i="3"/>
  <c r="K774" i="3" s="1"/>
  <c r="I8" i="3"/>
  <c r="K8" i="3" s="1"/>
  <c r="I231" i="3"/>
  <c r="K231" i="3" s="1"/>
  <c r="I414" i="3"/>
  <c r="K414" i="3" s="1"/>
  <c r="I332" i="3"/>
  <c r="K332" i="3" s="1"/>
  <c r="I484" i="3"/>
  <c r="K484" i="3" s="1"/>
  <c r="I423" i="3"/>
  <c r="K423" i="3" s="1"/>
  <c r="I306" i="3"/>
  <c r="K306" i="3" s="1"/>
  <c r="K195" i="3"/>
  <c r="I175" i="3"/>
  <c r="K175" i="3" s="1"/>
  <c r="I290" i="3"/>
  <c r="K290" i="3" s="1"/>
  <c r="I112" i="3"/>
  <c r="K112" i="3" s="1"/>
  <c r="I51" i="3"/>
  <c r="K51" i="3" s="1"/>
  <c r="I85" i="3"/>
  <c r="K85" i="3" s="1"/>
  <c r="I365" i="3"/>
  <c r="K365" i="3" s="1"/>
  <c r="I904" i="3"/>
  <c r="K904" i="3" s="1"/>
  <c r="I219" i="3"/>
  <c r="K219" i="3" s="1"/>
  <c r="I659" i="3"/>
  <c r="K659" i="3" s="1"/>
  <c r="I164" i="3"/>
  <c r="K164" i="3" s="1"/>
  <c r="I601" i="3"/>
  <c r="K601" i="3" s="1"/>
  <c r="I675" i="3"/>
  <c r="K675" i="3" s="1"/>
  <c r="I849" i="3"/>
  <c r="K849" i="3" s="1"/>
  <c r="I864" i="3"/>
  <c r="K864" i="3" s="1"/>
  <c r="I430" i="3"/>
  <c r="K430" i="3" s="1"/>
  <c r="I582" i="3"/>
  <c r="K582" i="3" s="1"/>
  <c r="I364" i="3"/>
  <c r="K364" i="3" s="1"/>
  <c r="I651" i="3"/>
  <c r="K651" i="3" s="1"/>
  <c r="I296" i="3"/>
  <c r="K296" i="3" s="1"/>
  <c r="K407" i="3"/>
  <c r="I598" i="3"/>
  <c r="K598" i="3" s="1"/>
  <c r="I558" i="3"/>
  <c r="K558" i="3" s="1"/>
  <c r="I226" i="3"/>
  <c r="K226" i="3" s="1"/>
  <c r="I603" i="3"/>
  <c r="K603" i="3" s="1"/>
  <c r="I599" i="3"/>
  <c r="K599" i="3" s="1"/>
  <c r="I734" i="3"/>
  <c r="K734" i="3" s="1"/>
  <c r="I608" i="3"/>
  <c r="K608" i="3" s="1"/>
  <c r="I264" i="3"/>
  <c r="K264" i="3" s="1"/>
  <c r="I272" i="3"/>
  <c r="K272" i="3" s="1"/>
  <c r="I103" i="3"/>
  <c r="K103" i="3" s="1"/>
  <c r="I259" i="3"/>
  <c r="K259" i="3" s="1"/>
  <c r="I492" i="3"/>
  <c r="K492" i="3" s="1"/>
  <c r="I502" i="3"/>
  <c r="K502" i="3" s="1"/>
  <c r="I77" i="3"/>
  <c r="K77" i="3" s="1"/>
  <c r="I791" i="3"/>
  <c r="K791" i="3" s="1"/>
  <c r="I163" i="3"/>
  <c r="K163" i="3" s="1"/>
  <c r="I629" i="3"/>
  <c r="K629" i="3" s="1"/>
  <c r="I169" i="3"/>
  <c r="K169" i="3" s="1"/>
  <c r="I347" i="3"/>
  <c r="K347" i="3" s="1"/>
  <c r="I433" i="3"/>
  <c r="K433" i="3" s="1"/>
  <c r="I858" i="3"/>
  <c r="K858" i="3" s="1"/>
  <c r="I566" i="3"/>
  <c r="K566" i="3" s="1"/>
  <c r="I857" i="3"/>
  <c r="K857" i="3" s="1"/>
  <c r="I261" i="3"/>
  <c r="K261" i="3" s="1"/>
  <c r="I413" i="3"/>
  <c r="K413" i="3" s="1"/>
  <c r="I907" i="3"/>
  <c r="K907" i="3" s="1"/>
  <c r="I315" i="3"/>
  <c r="K315" i="3" s="1"/>
  <c r="I770" i="3"/>
  <c r="K770" i="3" s="1"/>
  <c r="I856" i="3"/>
  <c r="K856" i="3" s="1"/>
  <c r="I531" i="3"/>
  <c r="K531" i="3" s="1"/>
  <c r="I22" i="3"/>
  <c r="K22" i="3" s="1"/>
  <c r="I698" i="3"/>
  <c r="K698" i="3" s="1"/>
  <c r="I232" i="3"/>
  <c r="K232" i="3" s="1"/>
  <c r="I370" i="3"/>
  <c r="K370" i="3" s="1"/>
  <c r="I495" i="3"/>
  <c r="K495" i="3" s="1"/>
  <c r="I711" i="3"/>
  <c r="K711" i="3" s="1"/>
  <c r="I81" i="3"/>
  <c r="K81" i="3" s="1"/>
  <c r="I448" i="3"/>
  <c r="K448" i="3" s="1"/>
  <c r="I893" i="3"/>
  <c r="K893" i="3" s="1"/>
  <c r="I722" i="3"/>
  <c r="K722" i="3" s="1"/>
  <c r="I889" i="3"/>
  <c r="K889" i="3" s="1"/>
  <c r="I577" i="3"/>
  <c r="K577" i="3" s="1"/>
  <c r="I554" i="3"/>
  <c r="K554" i="3" s="1"/>
  <c r="I671" i="3"/>
  <c r="K671" i="3" s="1"/>
  <c r="I516" i="3"/>
  <c r="K516" i="3" s="1"/>
  <c r="I653" i="3"/>
  <c r="K653" i="3" s="1"/>
  <c r="I76" i="3"/>
  <c r="K76" i="3" s="1"/>
  <c r="I299" i="3"/>
  <c r="K299" i="3" s="1"/>
  <c r="I270" i="3"/>
  <c r="K270" i="3" s="1"/>
  <c r="I99" i="3"/>
  <c r="K99" i="3" s="1"/>
  <c r="I348" i="3"/>
  <c r="K348" i="3" s="1"/>
  <c r="I806" i="3"/>
  <c r="K806" i="3" s="1"/>
  <c r="I257" i="3"/>
  <c r="K257" i="3" s="1"/>
  <c r="I583" i="3"/>
  <c r="K583" i="3" s="1"/>
  <c r="I389" i="3"/>
  <c r="K389" i="3" s="1"/>
  <c r="I240" i="3"/>
  <c r="K240" i="3" s="1"/>
  <c r="I14" i="3"/>
  <c r="K14" i="3" s="1"/>
  <c r="I472" i="3"/>
  <c r="K472" i="3" s="1"/>
  <c r="I212" i="3"/>
  <c r="K212" i="3" s="1"/>
  <c r="I439" i="3"/>
  <c r="K439" i="3" s="1"/>
  <c r="I590" i="3"/>
  <c r="K590" i="3" s="1"/>
  <c r="I841" i="3"/>
  <c r="K841" i="3" s="1"/>
  <c r="I233" i="3"/>
  <c r="K233" i="3" s="1"/>
  <c r="I578" i="3"/>
  <c r="K578" i="3" s="1"/>
  <c r="I168" i="3"/>
  <c r="K168" i="3" s="1"/>
  <c r="I528" i="3"/>
  <c r="K528" i="3" s="1"/>
  <c r="I465" i="3"/>
  <c r="K465" i="3" s="1"/>
  <c r="I720" i="3"/>
  <c r="K720" i="3" s="1"/>
  <c r="I761" i="3"/>
  <c r="K761" i="3" s="1"/>
  <c r="I424" i="3"/>
  <c r="K424" i="3" s="1"/>
  <c r="I114" i="3"/>
  <c r="K114" i="3" s="1"/>
  <c r="I208" i="3"/>
  <c r="K208" i="3" s="1"/>
  <c r="I548" i="3"/>
  <c r="K548" i="3" s="1"/>
  <c r="I60" i="3"/>
  <c r="K60" i="3" s="1"/>
  <c r="I445" i="3"/>
  <c r="K445" i="3" s="1"/>
  <c r="I399" i="3"/>
  <c r="K399" i="3" s="1"/>
  <c r="I242" i="3"/>
  <c r="K242" i="3" s="1"/>
  <c r="I729" i="3"/>
  <c r="K729" i="3" s="1"/>
  <c r="K346" i="3"/>
  <c r="I378" i="3"/>
  <c r="K378" i="3" s="1"/>
  <c r="I97" i="3"/>
  <c r="K97" i="3" s="1"/>
  <c r="I504" i="3"/>
  <c r="K504" i="3" s="1"/>
  <c r="I704" i="3"/>
  <c r="K704" i="3" s="1"/>
  <c r="I292" i="3"/>
  <c r="K292" i="3" s="1"/>
  <c r="I353" i="3"/>
  <c r="K353" i="3" s="1"/>
  <c r="I712" i="3"/>
  <c r="K712" i="3" s="1"/>
  <c r="I908" i="3"/>
  <c r="K908" i="3" s="1"/>
  <c r="I262" i="3"/>
  <c r="K262" i="3" s="1"/>
  <c r="I131" i="3"/>
  <c r="K131" i="3" s="1"/>
  <c r="I501" i="3"/>
  <c r="K501" i="3" s="1"/>
  <c r="I783" i="3"/>
  <c r="K783" i="3" s="1"/>
  <c r="I276" i="3"/>
  <c r="K276" i="3" s="1"/>
  <c r="I54" i="3"/>
  <c r="K54" i="3" s="1"/>
  <c r="K785" i="3"/>
  <c r="I794" i="3"/>
  <c r="K794" i="3" s="1"/>
  <c r="K267" i="3"/>
  <c r="K500" i="3"/>
  <c r="I533" i="3"/>
  <c r="K533" i="3" s="1"/>
  <c r="I319" i="3"/>
  <c r="K319" i="3" s="1"/>
  <c r="I443" i="3"/>
  <c r="K443" i="3" s="1"/>
  <c r="I69" i="3"/>
  <c r="K69" i="3" s="1"/>
  <c r="I17" i="3"/>
  <c r="K17" i="3" s="1"/>
  <c r="I719" i="3"/>
  <c r="K719" i="3" s="1"/>
  <c r="I705" i="3"/>
  <c r="K705" i="3" s="1"/>
  <c r="I274" i="3"/>
  <c r="K274" i="3" s="1"/>
  <c r="I12" i="3"/>
  <c r="K12" i="3" s="1"/>
  <c r="I202" i="3"/>
  <c r="K202" i="3" s="1"/>
  <c r="I900" i="3"/>
  <c r="K900" i="3" s="1"/>
  <c r="I416" i="3"/>
  <c r="K416" i="3" s="1"/>
  <c r="I569" i="3"/>
  <c r="K569" i="3" s="1"/>
  <c r="I630" i="3"/>
  <c r="K630" i="3" s="1"/>
  <c r="I529" i="3"/>
  <c r="K529" i="3" s="1"/>
  <c r="I398" i="3"/>
  <c r="K398" i="3" s="1"/>
  <c r="I628" i="3"/>
  <c r="K628" i="3" s="1"/>
  <c r="I106" i="3"/>
  <c r="K106" i="3" s="1"/>
  <c r="I634" i="3"/>
  <c r="K634" i="3" s="1"/>
  <c r="I888" i="3"/>
  <c r="K888" i="3" s="1"/>
  <c r="I428" i="3"/>
  <c r="K428" i="3" s="1"/>
  <c r="I238" i="3"/>
  <c r="K238" i="3" s="1"/>
  <c r="I123" i="3"/>
  <c r="K123" i="3" s="1"/>
  <c r="I9" i="3"/>
  <c r="K9" i="3" s="1"/>
  <c r="I818" i="3"/>
  <c r="K818" i="3" s="1"/>
  <c r="I415" i="3"/>
  <c r="K415" i="3" s="1"/>
  <c r="I192" i="3"/>
  <c r="K192" i="3" s="1"/>
  <c r="I404" i="3"/>
  <c r="K404" i="3" s="1"/>
  <c r="I482" i="3"/>
  <c r="K482" i="3" s="1"/>
  <c r="I699" i="3"/>
  <c r="K699" i="3" s="1"/>
  <c r="I244" i="3"/>
  <c r="K244" i="3" s="1"/>
  <c r="I697" i="3"/>
  <c r="K697" i="3" s="1"/>
  <c r="I117" i="3"/>
  <c r="K117" i="3" s="1"/>
  <c r="I132" i="3"/>
  <c r="K132" i="3" s="1"/>
  <c r="I464" i="3"/>
  <c r="K464" i="3" s="1"/>
  <c r="I766" i="3"/>
  <c r="K766" i="3" s="1"/>
  <c r="I853" i="3"/>
  <c r="K853" i="3" s="1"/>
  <c r="I222" i="3"/>
  <c r="K222" i="3" s="1"/>
  <c r="I809" i="3"/>
  <c r="K809" i="3" s="1"/>
  <c r="I234" i="3"/>
  <c r="K234" i="3" s="1"/>
  <c r="I585" i="3"/>
  <c r="K585" i="3" s="1"/>
  <c r="I476" i="3"/>
  <c r="K476" i="3" s="1"/>
  <c r="I174" i="3"/>
  <c r="K174" i="3" s="1"/>
  <c r="I279" i="3"/>
  <c r="K279" i="3" s="1"/>
  <c r="I7" i="3"/>
  <c r="K7" i="3" s="1"/>
  <c r="I877" i="3"/>
  <c r="K877" i="3" s="1"/>
  <c r="I339" i="3"/>
  <c r="K339" i="3" s="1"/>
  <c r="I140" i="3"/>
  <c r="K140" i="3" s="1"/>
  <c r="I576" i="3"/>
  <c r="K576" i="3" s="1"/>
  <c r="I450" i="3"/>
  <c r="K450" i="3" s="1"/>
  <c r="I539" i="3"/>
  <c r="K539" i="3" s="1"/>
  <c r="I696" i="3"/>
  <c r="K696" i="3" s="1"/>
  <c r="I827" i="3"/>
  <c r="K827" i="3" s="1"/>
  <c r="I556" i="3"/>
  <c r="K556" i="3" s="1"/>
  <c r="I866" i="3"/>
  <c r="K866" i="3" s="1"/>
  <c r="I211" i="3"/>
  <c r="K211" i="3" s="1"/>
  <c r="I395" i="3"/>
  <c r="K395" i="3" s="1"/>
  <c r="I343" i="3"/>
  <c r="K343" i="3" s="1"/>
  <c r="I427" i="3"/>
  <c r="K427" i="3" s="1"/>
  <c r="I823" i="3"/>
  <c r="K823" i="3" s="1"/>
  <c r="I683" i="3"/>
  <c r="K683" i="3" s="1"/>
  <c r="I768" i="3"/>
  <c r="K768" i="3" s="1"/>
  <c r="K595" i="3"/>
  <c r="I547" i="3"/>
  <c r="K547" i="3" s="1"/>
  <c r="I544" i="3"/>
  <c r="K544" i="3" s="1"/>
  <c r="I816" i="3"/>
  <c r="K816" i="3" s="1"/>
  <c r="K846" i="3"/>
  <c r="I241" i="3"/>
  <c r="K241" i="3" s="1"/>
  <c r="I512" i="3"/>
  <c r="K512" i="3" s="1"/>
  <c r="I619" i="3"/>
  <c r="K619" i="3" s="1"/>
  <c r="I737" i="3"/>
  <c r="K737" i="3" s="1"/>
  <c r="I708" i="3"/>
  <c r="K708" i="3" s="1"/>
  <c r="I752" i="3"/>
  <c r="K752" i="3" s="1"/>
  <c r="I759" i="3"/>
  <c r="K759" i="3" s="1"/>
  <c r="I397" i="3"/>
  <c r="K397" i="3" s="1"/>
  <c r="I460" i="3"/>
  <c r="K460" i="3" s="1"/>
  <c r="I384" i="3"/>
  <c r="K384" i="3" s="1"/>
  <c r="I579" i="3"/>
  <c r="K579" i="3" s="1"/>
  <c r="I775" i="3"/>
  <c r="K775" i="3" s="1"/>
  <c r="I419" i="3"/>
  <c r="K419" i="3" s="1"/>
  <c r="I331" i="3"/>
  <c r="K331" i="3" s="1"/>
  <c r="I764" i="3"/>
  <c r="K764" i="3" s="1"/>
  <c r="I260" i="3"/>
  <c r="K260" i="3" s="1"/>
  <c r="K564" i="3"/>
  <c r="I868" i="3"/>
  <c r="K868" i="3" s="1"/>
  <c r="I40" i="3"/>
  <c r="K40" i="3" s="1"/>
  <c r="I438" i="3"/>
  <c r="K438" i="3" s="1"/>
  <c r="I557" i="3"/>
  <c r="K557" i="3" s="1"/>
  <c r="K293" i="3"/>
  <c r="I754" i="3"/>
  <c r="K754" i="3" s="1"/>
  <c r="K38" i="3"/>
  <c r="I275" i="3"/>
  <c r="K275" i="3" s="1"/>
  <c r="I535" i="3"/>
  <c r="K535" i="3" s="1"/>
  <c r="I560" i="3"/>
  <c r="K560" i="3" s="1"/>
  <c r="I463" i="3"/>
  <c r="K463" i="3" s="1"/>
  <c r="K905" i="3"/>
  <c r="I380" i="3"/>
  <c r="K380" i="3" s="1"/>
  <c r="K255" i="3"/>
  <c r="I807" i="3"/>
  <c r="K807" i="3" s="1"/>
  <c r="I35" i="3"/>
  <c r="K35" i="3" s="1"/>
  <c r="I718" i="3"/>
  <c r="K718" i="3" s="1"/>
  <c r="I245" i="3"/>
  <c r="K245" i="3" s="1"/>
  <c r="K835" i="3"/>
  <c r="I23" i="3"/>
  <c r="K23" i="3" s="1"/>
  <c r="I28" i="3"/>
  <c r="K28" i="3" s="1"/>
  <c r="I301" i="3"/>
  <c r="K301" i="3" s="1"/>
  <c r="I567" i="3"/>
  <c r="K567" i="3" s="1"/>
  <c r="I709" i="3"/>
  <c r="K709" i="3" s="1"/>
  <c r="I647" i="3"/>
  <c r="K647" i="3" s="1"/>
  <c r="I291" i="3"/>
  <c r="K291" i="3" s="1"/>
  <c r="I142" i="3"/>
  <c r="K142" i="3" s="1"/>
  <c r="I836" i="3"/>
  <c r="K836" i="3" s="1"/>
  <c r="I91" i="3"/>
  <c r="K91" i="3" s="1"/>
  <c r="K778" i="3"/>
  <c r="I779" i="3"/>
  <c r="K779" i="3" s="1"/>
  <c r="I713" i="3"/>
  <c r="K713" i="3" s="1"/>
  <c r="I235" i="3"/>
  <c r="K235" i="3" s="1"/>
  <c r="I466" i="3"/>
  <c r="K466" i="3" s="1"/>
  <c r="I269" i="3"/>
  <c r="K269" i="3" s="1"/>
  <c r="I107" i="3"/>
  <c r="K107" i="3" s="1"/>
  <c r="K84" i="3"/>
  <c r="I55" i="3"/>
  <c r="K55" i="3" s="1"/>
  <c r="I88" i="3"/>
  <c r="K88" i="3" s="1"/>
  <c r="I122" i="3"/>
  <c r="K122" i="3" s="1"/>
  <c r="I13" i="3"/>
  <c r="K13" i="3" s="1"/>
  <c r="I72" i="3"/>
  <c r="K72" i="3" s="1"/>
  <c r="I46" i="3"/>
  <c r="K46" i="3" s="1"/>
  <c r="I178" i="3"/>
  <c r="K178" i="3" s="1"/>
  <c r="I804" i="3"/>
  <c r="K804" i="3" s="1"/>
  <c r="I552" i="3"/>
  <c r="K552" i="3" s="1"/>
  <c r="I446" i="3"/>
  <c r="K446" i="3" s="1"/>
  <c r="I237" i="3"/>
  <c r="K237" i="3" s="1"/>
  <c r="I689" i="3"/>
  <c r="K689" i="3" s="1"/>
  <c r="I833" i="3"/>
  <c r="K833" i="3" s="1"/>
  <c r="I871" i="3"/>
  <c r="K871" i="3" s="1"/>
  <c r="I686" i="3"/>
  <c r="K686" i="3" s="1"/>
  <c r="I638" i="3"/>
  <c r="K638" i="3" s="1"/>
  <c r="I639" i="3"/>
  <c r="K639" i="3" s="1"/>
  <c r="I141" i="3"/>
  <c r="K141" i="3" s="1"/>
  <c r="I795" i="3"/>
  <c r="K795" i="3" s="1"/>
  <c r="I742" i="3"/>
  <c r="K742" i="3" s="1"/>
  <c r="I667" i="3"/>
  <c r="K667" i="3" s="1"/>
  <c r="K624" i="3"/>
  <c r="I185" i="3"/>
  <c r="K185" i="3" s="1"/>
  <c r="K309" i="3"/>
  <c r="I537" i="3"/>
  <c r="K537" i="3" s="1"/>
  <c r="I694" i="3"/>
  <c r="K694" i="3" s="1"/>
  <c r="I641" i="3"/>
  <c r="K641" i="3" s="1"/>
  <c r="I677" i="3"/>
  <c r="K677" i="3" s="1"/>
  <c r="I874" i="3"/>
  <c r="K874" i="3" s="1"/>
  <c r="I314" i="3"/>
  <c r="K314" i="3" s="1"/>
  <c r="I879" i="3"/>
  <c r="K879" i="3" s="1"/>
  <c r="I469" i="3"/>
  <c r="K469" i="3" s="1"/>
  <c r="I318" i="3"/>
  <c r="K318" i="3" s="1"/>
  <c r="I631" i="3"/>
  <c r="K631" i="3" s="1"/>
  <c r="I777" i="3"/>
  <c r="K777" i="3" s="1"/>
  <c r="I356" i="3"/>
  <c r="K356" i="3" s="1"/>
  <c r="K758" i="3"/>
  <c r="I692" i="3"/>
  <c r="K692" i="3" s="1"/>
  <c r="I410" i="3"/>
  <c r="K410" i="3" s="1"/>
  <c r="I210" i="3"/>
  <c r="K210" i="3" s="1"/>
  <c r="I409" i="3"/>
  <c r="K409" i="3" s="1"/>
  <c r="I253" i="3"/>
  <c r="K253" i="3" s="1"/>
  <c r="I180" i="3"/>
  <c r="K180" i="3" s="1"/>
  <c r="I763" i="3"/>
  <c r="K763" i="3" s="1"/>
  <c r="I658" i="3"/>
  <c r="K658" i="3" s="1"/>
  <c r="I396" i="3"/>
  <c r="K396" i="3" s="1"/>
  <c r="I543" i="3"/>
  <c r="K543" i="3" s="1"/>
  <c r="K522" i="3"/>
  <c r="K379" i="3"/>
  <c r="I735" i="3"/>
  <c r="K735" i="3" s="1"/>
  <c r="I506" i="3"/>
  <c r="K506" i="3" s="1"/>
  <c r="K588" i="3"/>
  <c r="I144" i="3"/>
  <c r="K144" i="3" s="1"/>
  <c r="I432" i="3"/>
  <c r="K432" i="3" s="1"/>
  <c r="I898" i="3"/>
  <c r="K898" i="3" s="1"/>
  <c r="I489" i="3"/>
  <c r="K489" i="3" s="1"/>
  <c r="I542" i="3"/>
  <c r="K542" i="3" s="1"/>
  <c r="H193" i="3"/>
  <c r="I193" i="3" s="1"/>
  <c r="K193" i="3" s="1"/>
  <c r="I126" i="3"/>
  <c r="K126" i="3" s="1"/>
  <c r="I801" i="3"/>
  <c r="K801" i="3" s="1"/>
  <c r="I717" i="3"/>
  <c r="K717" i="3" s="1"/>
  <c r="I187" i="3"/>
  <c r="K187" i="3" s="1"/>
  <c r="I437" i="3"/>
  <c r="K437" i="3" s="1"/>
  <c r="I570" i="3"/>
  <c r="K570" i="3" s="1"/>
  <c r="I236" i="3"/>
  <c r="K236" i="3" s="1"/>
  <c r="I139" i="3"/>
  <c r="K139" i="3" s="1"/>
  <c r="I225" i="3"/>
  <c r="K225" i="3" s="1"/>
  <c r="I773" i="3"/>
  <c r="K773" i="3" s="1"/>
  <c r="I171" i="3"/>
  <c r="K171" i="3" s="1"/>
  <c r="I373" i="3"/>
  <c r="K373" i="3" s="1"/>
  <c r="I454" i="3"/>
  <c r="K454" i="3" s="1"/>
  <c r="K121" i="3"/>
  <c r="I860" i="3"/>
  <c r="K860" i="3" s="1"/>
  <c r="K133" i="3"/>
  <c r="I724" i="3"/>
  <c r="K724" i="3" s="1"/>
  <c r="I96" i="3"/>
  <c r="K96" i="3" s="1"/>
  <c r="K64" i="3"/>
  <c r="I246" i="3"/>
  <c r="K246" i="3" s="1"/>
  <c r="I65" i="3"/>
  <c r="K65" i="3" s="1"/>
  <c r="I118" i="3"/>
  <c r="K118" i="3" s="1"/>
  <c r="K79" i="3"/>
  <c r="K92" i="3"/>
  <c r="I20" i="3"/>
  <c r="K20" i="3" s="1"/>
  <c r="I93" i="3"/>
  <c r="K93" i="3" s="1"/>
  <c r="I110" i="3"/>
  <c r="K110" i="3" s="1"/>
  <c r="I714" i="3"/>
  <c r="K714" i="3" s="1"/>
  <c r="I390" i="3"/>
  <c r="K390" i="3" s="1"/>
  <c r="I447" i="3"/>
  <c r="K447" i="3" s="1"/>
  <c r="I523" i="3"/>
  <c r="K523" i="3" s="1"/>
  <c r="I909" i="3"/>
  <c r="K909" i="3" s="1"/>
  <c r="I170" i="3"/>
  <c r="K170" i="3" s="1"/>
  <c r="K440" i="3"/>
  <c r="I862" i="3"/>
  <c r="K862" i="3" s="1"/>
  <c r="I392" i="3"/>
  <c r="K392" i="3" s="1"/>
  <c r="K623" i="3"/>
  <c r="I780" i="3"/>
  <c r="K780" i="3" s="1"/>
  <c r="I521" i="3"/>
  <c r="K521" i="3" s="1"/>
  <c r="I584" i="3"/>
  <c r="K584" i="3" s="1"/>
  <c r="K642" i="3"/>
  <c r="I350" i="3"/>
  <c r="K350" i="3" s="1"/>
  <c r="I11" i="3"/>
  <c r="K11" i="3" s="1"/>
  <c r="K258" i="3"/>
  <c r="K825" i="3"/>
  <c r="I67" i="3"/>
  <c r="K67" i="3" s="1"/>
  <c r="I559" i="3"/>
  <c r="K559" i="3" s="1"/>
  <c r="I116" i="3"/>
  <c r="K116" i="3" s="1"/>
  <c r="I53" i="3"/>
  <c r="K53" i="3" s="1"/>
  <c r="I538" i="3"/>
  <c r="K538" i="3" s="1"/>
  <c r="K27" i="3"/>
  <c r="I617" i="3"/>
  <c r="K617" i="3" s="1"/>
  <c r="I385" i="3"/>
  <c r="K385" i="3" s="1"/>
  <c r="I43" i="3"/>
  <c r="K43" i="3" s="1"/>
  <c r="I660" i="3"/>
  <c r="K660" i="3" s="1"/>
  <c r="K111" i="3"/>
  <c r="I71" i="3"/>
  <c r="K71" i="3" s="1"/>
  <c r="K863" i="3"/>
  <c r="I204" i="3"/>
  <c r="K204" i="3" s="1"/>
  <c r="I282" i="3"/>
  <c r="K282" i="3" s="1"/>
  <c r="I656" i="3"/>
  <c r="K656" i="3" s="1"/>
  <c r="K786" i="3"/>
  <c r="I336" i="3"/>
  <c r="K336" i="3" s="1"/>
  <c r="K39" i="3"/>
  <c r="I280" i="3"/>
  <c r="K280" i="3" s="1"/>
  <c r="I82" i="3"/>
  <c r="K82" i="3" s="1"/>
  <c r="I374" i="3"/>
  <c r="K374" i="3" s="1"/>
  <c r="I355" i="3"/>
  <c r="K355" i="3" s="1"/>
  <c r="I70" i="3"/>
  <c r="K70" i="3" s="1"/>
  <c r="I138" i="3"/>
  <c r="K138" i="3" s="1"/>
  <c r="I757" i="3"/>
  <c r="K757" i="3" s="1"/>
  <c r="I184" i="3"/>
  <c r="K184" i="3" s="1"/>
  <c r="I716" i="3"/>
  <c r="K716" i="3" s="1"/>
  <c r="K376" i="3"/>
  <c r="K148" i="3"/>
  <c r="I73" i="3"/>
  <c r="K73" i="3" s="1"/>
  <c r="I632" i="3"/>
  <c r="K632" i="3" s="1"/>
  <c r="I215" i="3"/>
  <c r="K215" i="3" s="1"/>
  <c r="K682" i="3"/>
  <c r="I745" i="3"/>
  <c r="K745" i="3" s="1"/>
  <c r="I750" i="3"/>
  <c r="K750" i="3" s="1"/>
  <c r="I340" i="3"/>
  <c r="K340" i="3" s="1"/>
  <c r="I49" i="3"/>
  <c r="K49" i="3" s="1"/>
  <c r="I66" i="3"/>
  <c r="K66" i="3" s="1"/>
  <c r="K95" i="3"/>
  <c r="I33" i="3"/>
  <c r="K33" i="3" s="1"/>
  <c r="I281" i="3"/>
  <c r="K281" i="3" s="1"/>
  <c r="K294" i="3"/>
  <c r="I872" i="3"/>
  <c r="K872" i="3" s="1"/>
  <c r="I532" i="3"/>
  <c r="K532" i="3" s="1"/>
  <c r="I772" i="3"/>
  <c r="K772" i="3" s="1"/>
  <c r="I317" i="3"/>
  <c r="K317" i="3" s="1"/>
  <c r="I382" i="3"/>
  <c r="K382" i="3" s="1"/>
  <c r="I591" i="3"/>
  <c r="K591" i="3" s="1"/>
  <c r="I183" i="3"/>
  <c r="K183" i="3" s="1"/>
  <c r="I527" i="3"/>
  <c r="K527" i="3" s="1"/>
  <c r="I449" i="3"/>
  <c r="K449" i="3" s="1"/>
  <c r="I94" i="3"/>
  <c r="K94" i="3" s="1"/>
  <c r="I156" i="3"/>
  <c r="K156" i="3" s="1"/>
  <c r="I832" i="3"/>
  <c r="K832" i="3" s="1"/>
  <c r="I473" i="3"/>
  <c r="K473" i="3" s="1"/>
  <c r="I369" i="3"/>
  <c r="K369" i="3" s="1"/>
  <c r="I902" i="3"/>
  <c r="K902" i="3" s="1"/>
  <c r="K776" i="3"/>
  <c r="I829" i="3"/>
  <c r="K829" i="3" s="1"/>
  <c r="I534" i="3"/>
  <c r="K534" i="3" s="1"/>
  <c r="I625" i="3"/>
  <c r="K625" i="3" s="1"/>
  <c r="K490" i="3"/>
  <c r="K201" i="3"/>
  <c r="I360" i="3"/>
  <c r="K360" i="3" s="1"/>
  <c r="I605" i="3"/>
  <c r="K605" i="3" s="1"/>
  <c r="I351" i="3"/>
  <c r="K351" i="3" s="1"/>
  <c r="I899" i="3"/>
  <c r="K899" i="3" s="1"/>
  <c r="K157" i="3"/>
  <c r="I357" i="3"/>
  <c r="K357" i="3" s="1"/>
  <c r="I252" i="3"/>
  <c r="K252" i="3" s="1"/>
  <c r="K310" i="3"/>
  <c r="I354" i="3"/>
  <c r="K354" i="3" s="1"/>
  <c r="I80" i="3"/>
  <c r="K80" i="3" s="1"/>
  <c r="I326" i="3"/>
  <c r="K326" i="3" s="1"/>
  <c r="I109" i="3"/>
  <c r="K109" i="3" s="1"/>
  <c r="I691" i="3"/>
  <c r="K691" i="3" s="1"/>
  <c r="I844" i="3"/>
  <c r="K844" i="3" s="1"/>
  <c r="K323" i="3"/>
  <c r="H198" i="3"/>
  <c r="I198" i="3" s="1"/>
  <c r="K198" i="3" s="1"/>
  <c r="I59" i="3"/>
  <c r="K59" i="3" s="1"/>
  <c r="I715" i="3"/>
  <c r="K715" i="3" s="1"/>
  <c r="I127" i="3"/>
  <c r="K127" i="3" s="1"/>
  <c r="I517" i="3"/>
  <c r="K517" i="3" s="1"/>
  <c r="I468" i="3"/>
  <c r="K468" i="3" s="1"/>
  <c r="I36" i="3"/>
  <c r="K36" i="3" s="1"/>
  <c r="I498" i="3"/>
  <c r="K498" i="3" s="1"/>
  <c r="I4" i="3"/>
  <c r="K4" i="3" s="1"/>
  <c r="I199" i="3"/>
  <c r="K199" i="3" s="1"/>
  <c r="I843" i="3"/>
  <c r="K843" i="3" s="1"/>
  <c r="I733" i="3"/>
  <c r="K733" i="3" s="1"/>
  <c r="I41" i="3"/>
  <c r="K41" i="3" s="1"/>
  <c r="I511" i="3"/>
  <c r="K511" i="3" s="1"/>
  <c r="I334" i="3"/>
  <c r="K334" i="3" s="1"/>
  <c r="I57" i="3"/>
  <c r="K57" i="3" s="1"/>
  <c r="I366" i="3"/>
  <c r="K366" i="3" s="1"/>
  <c r="I456" i="3"/>
  <c r="K456" i="3" s="1"/>
  <c r="I25" i="3"/>
  <c r="K25" i="3" s="1"/>
  <c r="I388" i="3"/>
  <c r="K388" i="3" s="1"/>
  <c r="I377" i="3"/>
  <c r="K377" i="3" s="1"/>
  <c r="I461" i="3"/>
  <c r="K461" i="3" s="1"/>
  <c r="I646" i="3"/>
  <c r="K646" i="3" s="1"/>
  <c r="I444" i="3"/>
  <c r="K444" i="3" s="1"/>
  <c r="I581" i="3"/>
  <c r="K581" i="3" s="1"/>
  <c r="K190" i="3"/>
  <c r="I513" i="3"/>
  <c r="K513" i="3" s="1"/>
  <c r="I782" i="3"/>
  <c r="K782" i="3" s="1"/>
  <c r="K514" i="3"/>
  <c r="I273" i="3"/>
  <c r="K273" i="3" s="1"/>
  <c r="I814" i="3"/>
  <c r="K814" i="3" s="1"/>
  <c r="I645" i="3"/>
  <c r="K645" i="3" s="1"/>
  <c r="I507" i="3"/>
  <c r="K507" i="3" s="1"/>
  <c r="I610" i="3"/>
  <c r="K610" i="3" s="1"/>
  <c r="I592" i="3"/>
  <c r="K592" i="3" s="1"/>
  <c r="I349" i="3"/>
  <c r="K349" i="3" s="1"/>
  <c r="I431" i="3"/>
  <c r="K431" i="3" s="1"/>
  <c r="I830" i="3"/>
  <c r="K830" i="3" s="1"/>
  <c r="I509" i="3"/>
  <c r="K509" i="3" s="1"/>
  <c r="K730" i="3"/>
  <c r="I847" i="3"/>
  <c r="K847" i="3" s="1"/>
  <c r="I311" i="3"/>
  <c r="K311" i="3" s="1"/>
  <c r="K200" i="3"/>
  <c r="K341" i="3"/>
  <c r="I662" i="3"/>
  <c r="K662" i="3" s="1"/>
  <c r="I37" i="3"/>
  <c r="K37" i="3" s="1"/>
  <c r="I481" i="3"/>
  <c r="K481" i="3" s="1"/>
  <c r="I869" i="3"/>
  <c r="K869" i="3" s="1"/>
  <c r="I643" i="3"/>
  <c r="K643" i="3" s="1"/>
  <c r="I425" i="3"/>
  <c r="K425" i="3" s="1"/>
  <c r="K321" i="3"/>
  <c r="I753" i="3"/>
  <c r="K753" i="3" s="1"/>
  <c r="I78" i="3"/>
  <c r="K78" i="3" s="1"/>
  <c r="I865" i="3"/>
  <c r="K865" i="3" s="1"/>
  <c r="I903" i="3"/>
  <c r="K903" i="3" s="1"/>
  <c r="I808" i="3"/>
  <c r="K808" i="3" s="1"/>
  <c r="K751" i="3"/>
  <c r="I338" i="3"/>
  <c r="K338" i="3" s="1"/>
  <c r="I229" i="3"/>
  <c r="K229" i="3" s="1"/>
  <c r="K393" i="3"/>
  <c r="K852" i="3"/>
  <c r="I488" i="3"/>
  <c r="K488" i="3" s="1"/>
  <c r="I831" i="3"/>
  <c r="K831" i="3" s="1"/>
  <c r="K701" i="3"/>
  <c r="I286" i="3"/>
  <c r="K286" i="3" s="1"/>
  <c r="I158" i="3"/>
  <c r="K158" i="3" s="1"/>
  <c r="K572" i="3"/>
  <c r="I666" i="3"/>
  <c r="K666" i="3" s="1"/>
  <c r="K892" i="3"/>
  <c r="I265" i="3"/>
  <c r="K265" i="3" s="1"/>
  <c r="K850" i="3"/>
  <c r="K308" i="3"/>
  <c r="I707" i="3"/>
  <c r="K707" i="3" s="1"/>
  <c r="I44" i="3"/>
  <c r="K44" i="3" s="1"/>
  <c r="K50" i="3"/>
  <c r="I63" i="3"/>
  <c r="K63" i="3" s="1"/>
  <c r="K345" i="3"/>
  <c r="I130" i="3"/>
  <c r="K130" i="3" s="1"/>
  <c r="I589" i="3"/>
  <c r="K589" i="3" s="1"/>
  <c r="K329" i="3"/>
  <c r="K320" i="3"/>
  <c r="I673" i="3"/>
  <c r="K673" i="3" s="1"/>
  <c r="I674" i="3"/>
  <c r="K674" i="3" s="1"/>
  <c r="I342" i="3"/>
  <c r="K342" i="3" s="1"/>
  <c r="I654" i="3"/>
  <c r="K654" i="3" s="1"/>
  <c r="I312" i="3"/>
  <c r="K312" i="3" s="1"/>
  <c r="I604" i="3"/>
  <c r="K604" i="3" s="1"/>
  <c r="I518" i="3"/>
  <c r="K518" i="3" s="1"/>
  <c r="I815" i="3"/>
  <c r="K815" i="3" s="1"/>
  <c r="K821" i="3"/>
  <c r="K383" i="3"/>
  <c r="K602" i="3"/>
  <c r="I655" i="3"/>
  <c r="K655" i="3" s="1"/>
  <c r="K426" i="3"/>
  <c r="I316" i="3"/>
  <c r="K316" i="3" s="1"/>
  <c r="I894" i="3"/>
  <c r="K894" i="3" s="1"/>
  <c r="I546" i="3"/>
  <c r="K546" i="3" s="1"/>
  <c r="K723" i="3"/>
  <c r="I26" i="3"/>
  <c r="K26" i="3" s="1"/>
  <c r="I670" i="3"/>
  <c r="K670" i="3" s="1"/>
  <c r="I303" i="3"/>
  <c r="K303" i="3" s="1"/>
  <c r="I494" i="3"/>
  <c r="K494" i="3" s="1"/>
  <c r="I459" i="3"/>
  <c r="K459" i="3" s="1"/>
  <c r="K820" i="3"/>
  <c r="K640" i="3"/>
  <c r="I687" i="3"/>
  <c r="K687" i="3" s="1"/>
  <c r="K508" i="3"/>
  <c r="I886" i="3"/>
  <c r="K886" i="3" s="1"/>
  <c r="K206" i="3"/>
  <c r="I297" i="3"/>
  <c r="K297" i="3" s="1"/>
  <c r="I177" i="3"/>
  <c r="K177" i="3" s="1"/>
  <c r="K209" i="3"/>
  <c r="K176" i="3"/>
  <c r="I565" i="3"/>
  <c r="K565" i="3" s="1"/>
  <c r="I684" i="3"/>
  <c r="K684" i="3" s="1"/>
  <c r="I721" i="3"/>
  <c r="K721" i="3" s="1"/>
  <c r="I207" i="3"/>
  <c r="K207" i="3" s="1"/>
  <c r="I515" i="3"/>
  <c r="K515" i="3" s="1"/>
  <c r="I196" i="3"/>
  <c r="K196" i="3" s="1"/>
  <c r="I485" i="3"/>
  <c r="K485" i="3" s="1"/>
  <c r="K442" i="3"/>
  <c r="I75" i="3"/>
  <c r="K75" i="3" s="1"/>
  <c r="I203" i="3"/>
  <c r="K203" i="3" s="1"/>
  <c r="I524" i="3"/>
  <c r="K524" i="3" s="1"/>
  <c r="I434" i="3"/>
  <c r="K434" i="3" s="1"/>
  <c r="K480" i="3"/>
  <c r="I838" i="3"/>
  <c r="K838" i="3" s="1"/>
  <c r="K627" i="3"/>
  <c r="I115" i="3"/>
  <c r="K115" i="3" s="1"/>
  <c r="K220" i="3"/>
  <c r="I335" i="3"/>
  <c r="K335" i="3" s="1"/>
  <c r="I162" i="3"/>
  <c r="K162" i="3" s="1"/>
  <c r="I153" i="3"/>
  <c r="K153" i="3" s="1"/>
  <c r="I189" i="3"/>
  <c r="K189" i="3" s="1"/>
  <c r="I436" i="3"/>
  <c r="K436" i="3" s="1"/>
  <c r="K478" i="3"/>
  <c r="K83" i="3"/>
  <c r="I24" i="3"/>
  <c r="K24" i="3" s="1"/>
  <c r="I119" i="3"/>
  <c r="K119" i="3" s="1"/>
  <c r="K29" i="3"/>
  <c r="I31" i="3"/>
  <c r="K31" i="3" s="1"/>
  <c r="I128" i="3"/>
  <c r="K128" i="3" s="1"/>
  <c r="I42" i="3"/>
  <c r="K42" i="3" s="1"/>
  <c r="K549" i="3"/>
  <c r="I391" i="3"/>
  <c r="K391" i="3" s="1"/>
  <c r="I695" i="3"/>
  <c r="K695" i="3" s="1"/>
  <c r="K811" i="3"/>
  <c r="K387" i="3"/>
  <c r="K805" i="3"/>
  <c r="I681" i="3"/>
  <c r="K681" i="3" s="1"/>
  <c r="I288" i="3"/>
  <c r="K288" i="3" s="1"/>
  <c r="I412" i="3"/>
  <c r="K412" i="3" s="1"/>
  <c r="K540" i="3"/>
  <c r="I471" i="3"/>
  <c r="K471" i="3" s="1"/>
  <c r="K486" i="3"/>
  <c r="I525" i="3"/>
  <c r="K525" i="3" s="1"/>
  <c r="I503" i="3"/>
  <c r="K503" i="3" s="1"/>
  <c r="K496" i="3"/>
  <c r="I652" i="3"/>
  <c r="K652" i="3" s="1"/>
  <c r="K680" i="3"/>
  <c r="K268" i="3"/>
  <c r="K740" i="3"/>
  <c r="I594" i="3"/>
  <c r="K594" i="3" s="1"/>
  <c r="I243" i="3"/>
  <c r="K243" i="3" s="1"/>
  <c r="I901" i="3"/>
  <c r="K901" i="3" s="1"/>
  <c r="I228" i="3"/>
  <c r="K228" i="3" s="1"/>
  <c r="I173" i="3"/>
  <c r="K173" i="3" s="1"/>
  <c r="I325" i="3"/>
  <c r="K325" i="3" s="1"/>
  <c r="I562" i="3"/>
  <c r="K562" i="3" s="1"/>
  <c r="I74" i="3"/>
  <c r="K74" i="3" s="1"/>
  <c r="I289" i="3"/>
  <c r="K289" i="3" s="1"/>
  <c r="I819" i="3"/>
  <c r="K819" i="3" s="1"/>
  <c r="I151" i="3"/>
  <c r="K151" i="3" s="1"/>
  <c r="I451" i="3"/>
  <c r="K451" i="3" s="1"/>
  <c r="I822" i="3"/>
  <c r="K822" i="3" s="1"/>
  <c r="I802" i="3"/>
  <c r="K802" i="3" s="1"/>
  <c r="I771" i="3"/>
  <c r="K771" i="3" s="1"/>
  <c r="I213" i="3"/>
  <c r="K213" i="3" s="1"/>
  <c r="I725" i="3"/>
  <c r="K725" i="3" s="1"/>
  <c r="I510" i="3"/>
  <c r="K510" i="3" s="1"/>
  <c r="I166" i="3"/>
  <c r="K166" i="3" s="1"/>
  <c r="I422" i="3"/>
  <c r="K422" i="3" s="1"/>
  <c r="I663" i="3"/>
  <c r="K663" i="3" s="1"/>
  <c r="I324" i="3"/>
  <c r="K324" i="3" s="1"/>
  <c r="I746" i="3"/>
  <c r="K746" i="3" s="1"/>
  <c r="I247" i="3"/>
  <c r="K247" i="3" s="1"/>
  <c r="I848" i="3"/>
  <c r="K848" i="3" s="1"/>
  <c r="I597" i="3"/>
  <c r="K597" i="3" s="1"/>
  <c r="I738" i="3"/>
  <c r="K738" i="3" s="1"/>
  <c r="I611" i="3"/>
  <c r="K611" i="3" s="1"/>
  <c r="I561" i="3"/>
  <c r="K561" i="3" s="1"/>
  <c r="I817" i="3"/>
  <c r="K817" i="3" s="1"/>
  <c r="I767" i="3"/>
  <c r="K767" i="3" s="1"/>
  <c r="I172" i="3"/>
  <c r="K172" i="3" s="1"/>
  <c r="I812" i="3"/>
  <c r="K812" i="3" s="1"/>
  <c r="I616" i="3"/>
  <c r="K616" i="3" s="1"/>
  <c r="I230" i="3"/>
  <c r="K230" i="3" s="1"/>
  <c r="I574" i="3"/>
  <c r="K574" i="3" s="1"/>
  <c r="I302" i="3"/>
  <c r="K302" i="3" s="1"/>
  <c r="I842" i="3"/>
  <c r="K842" i="3" s="1"/>
  <c r="I870" i="3"/>
  <c r="K870" i="3" s="1"/>
  <c r="I167" i="3"/>
  <c r="K167" i="3" s="1"/>
  <c r="I710" i="3"/>
  <c r="K710" i="3" s="1"/>
  <c r="I418" i="3"/>
  <c r="K418" i="3" s="1"/>
  <c r="I769" i="3"/>
  <c r="K769" i="3" s="1"/>
  <c r="K580" i="3"/>
  <c r="I840" i="3"/>
  <c r="K840" i="3" s="1"/>
  <c r="K295" i="3"/>
  <c r="I205" i="3"/>
  <c r="K205" i="3" s="1"/>
  <c r="I408" i="3"/>
  <c r="K408" i="3" s="1"/>
  <c r="I505" i="3"/>
  <c r="K505" i="3" s="1"/>
  <c r="I487" i="3"/>
  <c r="K487" i="3" s="1"/>
  <c r="K47" i="3"/>
  <c r="K575" i="3"/>
  <c r="I305" i="3"/>
  <c r="K305" i="3" s="1"/>
  <c r="K358" i="3"/>
  <c r="K876" i="3"/>
  <c r="I10" i="3"/>
  <c r="K10" i="3" s="1"/>
  <c r="K620" i="3"/>
  <c r="K368" i="3"/>
  <c r="K137" i="3"/>
  <c r="I402" i="3"/>
  <c r="K402" i="3" s="1"/>
  <c r="I328" i="3"/>
  <c r="K328" i="3" s="1"/>
  <c r="K48" i="3"/>
  <c r="K891" i="3"/>
  <c r="I105" i="3"/>
  <c r="K105" i="3" s="1"/>
  <c r="I626" i="3"/>
  <c r="K626" i="3" s="1"/>
  <c r="K787" i="3"/>
  <c r="I19" i="3"/>
  <c r="K19" i="3" s="1"/>
  <c r="I896" i="3"/>
  <c r="K896" i="3" s="1"/>
  <c r="I762" i="3"/>
  <c r="K762" i="3" s="1"/>
  <c r="I6" i="3"/>
  <c r="K6" i="3" s="1"/>
  <c r="I676" i="3"/>
  <c r="K676" i="3" s="1"/>
  <c r="K462" i="3"/>
  <c r="I665" i="3"/>
  <c r="K665" i="3" s="1"/>
  <c r="I693" i="3"/>
  <c r="K693" i="3" s="1"/>
  <c r="K760" i="3"/>
  <c r="I784" i="3"/>
  <c r="K784" i="3" s="1"/>
  <c r="I45" i="3"/>
  <c r="K45" i="3" s="1"/>
  <c r="K62" i="3"/>
  <c r="K755" i="3"/>
  <c r="I890" i="3"/>
  <c r="K890" i="3" s="1"/>
  <c r="I367" i="3"/>
  <c r="K367" i="3" s="1"/>
  <c r="K375" i="3"/>
  <c r="I113" i="3"/>
  <c r="K113" i="3" s="1"/>
  <c r="I147" i="3"/>
  <c r="K147" i="3" s="1"/>
  <c r="I887" i="3"/>
  <c r="K887" i="3" s="1"/>
  <c r="I635" i="3"/>
  <c r="K635" i="3" s="1"/>
  <c r="I688" i="3"/>
  <c r="K688" i="3" s="1"/>
  <c r="I530" i="3"/>
  <c r="K530" i="3" s="1"/>
  <c r="K181" i="3"/>
  <c r="I789" i="3"/>
  <c r="K789" i="3" s="1"/>
  <c r="K441" i="3"/>
  <c r="K411" i="3"/>
  <c r="I197" i="3"/>
  <c r="K197" i="3" s="1"/>
  <c r="I30" i="3"/>
  <c r="K30" i="3" s="1"/>
  <c r="I726" i="3"/>
  <c r="K726" i="3" s="1"/>
  <c r="I883" i="3"/>
  <c r="K883" i="3" s="1"/>
  <c r="I493" i="3"/>
  <c r="K493" i="3" s="1"/>
  <c r="K134" i="3"/>
  <c r="K895" i="3"/>
  <c r="I743" i="3"/>
  <c r="K743" i="3" s="1"/>
  <c r="K765" i="3"/>
  <c r="I702" i="3"/>
  <c r="K702" i="3" s="1"/>
  <c r="I86" i="3"/>
  <c r="K86" i="3" s="1"/>
  <c r="K304" i="3"/>
  <c r="K475" i="3"/>
  <c r="I32" i="3"/>
  <c r="K32" i="3" s="1"/>
  <c r="K136" i="3"/>
  <c r="I214" i="3"/>
  <c r="K214" i="3" s="1"/>
  <c r="I739" i="3"/>
  <c r="K739" i="3" s="1"/>
  <c r="K612" i="3"/>
  <c r="K135" i="3"/>
  <c r="I873" i="3"/>
  <c r="K873" i="3" s="1"/>
  <c r="I61" i="3"/>
  <c r="K61" i="3" s="1"/>
  <c r="I307" i="3"/>
  <c r="K307" i="3" s="1"/>
  <c r="K672" i="3"/>
  <c r="K287" i="3"/>
  <c r="K120" i="3"/>
  <c r="I417" i="3"/>
  <c r="K417" i="3" s="1"/>
  <c r="K884" i="3"/>
  <c r="I239" i="3"/>
  <c r="K239" i="3" s="1"/>
  <c r="K15" i="3"/>
  <c r="K470" i="3"/>
  <c r="I664" i="3"/>
  <c r="K664" i="3" s="1"/>
  <c r="K499" i="3"/>
  <c r="I266" i="3"/>
  <c r="K266" i="3" s="1"/>
  <c r="K803" i="3"/>
  <c r="I520" i="3"/>
  <c r="K520" i="3" s="1"/>
  <c r="K550" i="3"/>
  <c r="K283" i="3"/>
  <c r="I614" i="3"/>
  <c r="K614" i="3" s="1"/>
  <c r="I839" i="3"/>
  <c r="K839" i="3" s="1"/>
  <c r="I129" i="3"/>
  <c r="K129" i="3" s="1"/>
  <c r="I223" i="3"/>
  <c r="K223" i="3" s="1"/>
  <c r="K910" i="3"/>
  <c r="K700" i="3"/>
  <c r="K278" i="3"/>
  <c r="K56" i="3"/>
  <c r="I104" i="3"/>
  <c r="K104" i="3" s="1"/>
  <c r="K143" i="3"/>
  <c r="I68" i="3"/>
  <c r="K68" i="3" s="1"/>
  <c r="K5" i="3"/>
  <c r="I21" i="3"/>
  <c r="K21" i="3" s="1"/>
  <c r="I34" i="3"/>
  <c r="K34" i="3" s="1"/>
  <c r="K52" i="3"/>
  <c r="K186" i="3"/>
  <c r="I878" i="3"/>
  <c r="K878" i="3" s="1"/>
  <c r="K756" i="3"/>
  <c r="I555" i="3"/>
  <c r="K555" i="3" s="1"/>
  <c r="I371" i="3"/>
  <c r="K371" i="3" s="1"/>
  <c r="K861" i="3"/>
  <c r="I881" i="3"/>
  <c r="K881" i="3" s="1"/>
  <c r="K284" i="3"/>
  <c r="K793" i="3"/>
  <c r="K421" i="3"/>
  <c r="I615" i="3"/>
  <c r="K615" i="3" s="1"/>
  <c r="I519" i="3"/>
  <c r="K519" i="3" s="1"/>
  <c r="I633" i="3"/>
  <c r="K633" i="3" s="1"/>
  <c r="I781" i="3"/>
  <c r="K781" i="3" s="1"/>
  <c r="K254" i="3"/>
  <c r="K859" i="3"/>
  <c r="I337" i="3"/>
  <c r="K337" i="3" s="1"/>
  <c r="K587" i="3"/>
  <c r="K867" i="3"/>
  <c r="I882" i="3"/>
  <c r="K882" i="3" s="1"/>
  <c r="I352" i="3"/>
  <c r="K352" i="3" s="1"/>
  <c r="K435" i="3"/>
  <c r="I403" i="3"/>
  <c r="K403" i="3" s="1"/>
  <c r="K727" i="3"/>
  <c r="I344" i="3"/>
  <c r="K344" i="3" s="1"/>
  <c r="I622" i="3"/>
  <c r="K622" i="3" s="1"/>
  <c r="K649" i="3"/>
  <c r="I855" i="3"/>
  <c r="K855" i="3" s="1"/>
  <c r="I429" i="3"/>
  <c r="K429" i="3" s="1"/>
  <c r="K474" i="3"/>
  <c r="I155" i="3"/>
  <c r="K155" i="3" s="1"/>
  <c r="I618" i="3"/>
  <c r="K618" i="3" s="1"/>
  <c r="K571" i="3"/>
  <c r="K854" i="3"/>
  <c r="I405" i="3"/>
  <c r="K405" i="3" s="1"/>
  <c r="K101" i="3"/>
  <c r="I828" i="3"/>
  <c r="K828" i="3" s="1"/>
  <c r="K100" i="3"/>
  <c r="K420" i="3"/>
  <c r="I400" i="3"/>
  <c r="K400" i="3" s="1"/>
  <c r="K536" i="3"/>
  <c r="K637" i="3"/>
  <c r="K796" i="3"/>
  <c r="I586" i="3"/>
  <c r="K586" i="3" s="1"/>
  <c r="I621" i="3"/>
  <c r="K621" i="3" s="1"/>
  <c r="I661" i="3"/>
  <c r="K661" i="3" s="1"/>
  <c r="I179" i="3"/>
  <c r="K179" i="3" s="1"/>
  <c r="I58" i="3"/>
  <c r="K58" i="3" s="1"/>
  <c r="I648" i="3"/>
  <c r="K648" i="3" s="1"/>
  <c r="I394" i="3"/>
  <c r="K394" i="3" s="1"/>
  <c r="I359" i="3"/>
  <c r="K359" i="3" s="1"/>
  <c r="I18" i="3"/>
  <c r="K18" i="3" s="1"/>
  <c r="I277" i="3"/>
  <c r="K277" i="3" s="1"/>
  <c r="I256" i="3"/>
  <c r="K256" i="3" s="1"/>
  <c r="I553" i="3"/>
  <c r="K553" i="3" s="1"/>
  <c r="I188" i="3"/>
  <c r="K188" i="3" s="1"/>
  <c r="I477" i="3"/>
  <c r="K477" i="3" s="1"/>
  <c r="I563" i="3"/>
  <c r="K563" i="3" s="1"/>
  <c r="I300" i="3"/>
  <c r="K300" i="3" s="1"/>
  <c r="I810" i="3"/>
  <c r="K810" i="3" s="1"/>
  <c r="I799" i="3"/>
  <c r="K799" i="3" s="1"/>
  <c r="I90" i="3"/>
  <c r="K90" i="3" s="1"/>
  <c r="I545" i="3"/>
  <c r="K545" i="3" s="1"/>
  <c r="I834" i="3"/>
  <c r="K834" i="3" s="1"/>
  <c r="I386" i="3"/>
  <c r="K386" i="3" s="1"/>
  <c r="I668" i="3"/>
  <c r="K668" i="3" s="1"/>
  <c r="I551" i="3"/>
  <c r="K551" i="3" s="1"/>
  <c r="I161" i="3"/>
  <c r="K161" i="3" s="1"/>
  <c r="I609" i="3"/>
  <c r="K609" i="3" s="1"/>
  <c r="I497" i="3"/>
  <c r="K497" i="3" s="1"/>
  <c r="I98" i="3"/>
  <c r="K98" i="3" s="1"/>
  <c r="I182" i="3"/>
  <c r="K182" i="3" s="1"/>
  <c r="I150" i="3"/>
  <c r="K150" i="3" s="1"/>
  <c r="I792" i="3"/>
  <c r="K792" i="3" s="1"/>
  <c r="I880" i="3"/>
  <c r="K880" i="3" s="1"/>
  <c r="I541" i="3"/>
  <c r="K541" i="3" s="1"/>
  <c r="I744" i="3"/>
  <c r="K744" i="3" s="1"/>
  <c r="I124" i="3"/>
  <c r="K124" i="3" s="1"/>
  <c r="I102" i="3"/>
  <c r="K102" i="3" s="1"/>
  <c r="I154" i="3"/>
  <c r="K154" i="3" s="1"/>
  <c r="I159" i="3"/>
  <c r="K159" i="3" s="1"/>
  <c r="I146" i="3"/>
  <c r="K146" i="3" s="1"/>
  <c r="I593" i="3"/>
  <c r="K593" i="3" s="1"/>
  <c r="I748" i="3"/>
  <c r="K748" i="3" s="1"/>
  <c r="I800" i="3"/>
  <c r="K800" i="3" s="1"/>
  <c r="I851" i="3"/>
  <c r="K851" i="3" s="1"/>
  <c r="I160" i="3"/>
  <c r="K160" i="3" s="1"/>
  <c r="I657" i="3"/>
  <c r="K657" i="3" s="1"/>
  <c r="K191" i="3"/>
  <c r="K491" i="3"/>
  <c r="K327" i="3"/>
  <c r="K600" i="3"/>
  <c r="K885" i="3"/>
  <c r="K703" i="3"/>
  <c r="K875" i="3"/>
  <c r="K249" i="3"/>
  <c r="K218" i="3"/>
  <c r="H606" i="3"/>
  <c r="I606" i="3" s="1"/>
  <c r="K606" i="3" s="1"/>
  <c r="I690" i="3"/>
  <c r="K690" i="3" s="1"/>
  <c r="I322" i="3"/>
  <c r="K322" i="3" s="1"/>
  <c r="I906" i="3"/>
  <c r="K906" i="3" s="1"/>
  <c r="I728" i="3"/>
  <c r="K728" i="3" s="1"/>
  <c r="I224" i="3"/>
  <c r="K224" i="3" s="1"/>
  <c r="I732" i="3"/>
  <c r="K732" i="3" s="1"/>
  <c r="I361" i="3"/>
  <c r="K361" i="3" s="1"/>
  <c r="K568" i="3"/>
  <c r="K731" i="3"/>
  <c r="K845" i="3"/>
  <c r="K401" i="3"/>
  <c r="K333" i="3"/>
  <c r="K813" i="3"/>
  <c r="K298" i="3"/>
  <c r="K636" i="3"/>
  <c r="K685" i="3"/>
  <c r="K790" i="3"/>
  <c r="K452" i="3"/>
  <c r="K467" i="3"/>
  <c r="K453" i="3"/>
  <c r="K381" i="3"/>
  <c r="K526" i="3"/>
  <c r="K363" i="3"/>
  <c r="H250" i="3"/>
  <c r="I250" i="3" s="1"/>
  <c r="K250" i="3" s="1"/>
  <c r="I248" i="3"/>
  <c r="K248" i="3" s="1"/>
  <c r="I797" i="3"/>
  <c r="K797" i="3" s="1"/>
  <c r="I897" i="3"/>
  <c r="K897" i="3" s="1"/>
  <c r="I741" i="3"/>
  <c r="K741" i="3" s="1"/>
  <c r="I596" i="3"/>
  <c r="K596" i="3" s="1"/>
  <c r="I108" i="3"/>
  <c r="K108" i="3" s="1"/>
  <c r="I362" i="3"/>
  <c r="K362" i="3" s="1"/>
  <c r="N3" i="3"/>
  <c r="Q3" i="3" s="1"/>
  <c r="K3" i="3"/>
  <c r="L3" i="3" s="1"/>
  <c r="H251" i="3"/>
  <c r="H607" i="3"/>
  <c r="H194" i="3"/>
  <c r="U106" i="3"/>
  <c r="R3" i="3" l="1"/>
  <c r="T3" i="3"/>
  <c r="I251" i="3"/>
  <c r="K251" i="3" s="1"/>
  <c r="L251" i="3" s="1"/>
  <c r="I607" i="3"/>
  <c r="K607" i="3" s="1"/>
  <c r="L607" i="3" s="1"/>
  <c r="I194" i="3"/>
  <c r="K194" i="3" s="1"/>
  <c r="L195" i="3" s="1"/>
  <c r="U107" i="3"/>
  <c r="L219" i="3"/>
  <c r="L797" i="3"/>
  <c r="L637" i="3"/>
  <c r="L593" i="3"/>
  <c r="L594" i="3"/>
  <c r="L485" i="3"/>
  <c r="L141" i="3"/>
  <c r="L324" i="3"/>
  <c r="L357" i="3"/>
  <c r="L553" i="3"/>
  <c r="L4" i="3"/>
  <c r="L148" i="3"/>
  <c r="L124" i="3"/>
  <c r="L409" i="3"/>
  <c r="L472" i="3"/>
  <c r="L725" i="3"/>
  <c r="L517" i="3"/>
  <c r="L199" i="3"/>
  <c r="L645" i="3"/>
  <c r="L17" i="3"/>
  <c r="L62" i="3"/>
  <c r="L677" i="3"/>
  <c r="L791" i="3"/>
  <c r="L618" i="3"/>
  <c r="L476" i="3"/>
  <c r="L788" i="3"/>
  <c r="L708" i="3"/>
  <c r="L726" i="3"/>
  <c r="L441" i="3"/>
  <c r="L404" i="3"/>
  <c r="L826" i="3"/>
  <c r="L894" i="3"/>
  <c r="L769" i="3"/>
  <c r="L22" i="3"/>
  <c r="L46" i="3"/>
  <c r="L433" i="3"/>
  <c r="L435" i="3"/>
  <c r="L600" i="3"/>
  <c r="L75" i="3"/>
  <c r="L116" i="3"/>
  <c r="L265" i="3"/>
  <c r="L852" i="3"/>
  <c r="L782" i="3"/>
  <c r="L792" i="3"/>
  <c r="L171" i="3"/>
  <c r="L419" i="3"/>
  <c r="L556" i="3"/>
  <c r="L97" i="3"/>
  <c r="L36" i="3"/>
  <c r="L846" i="3"/>
  <c r="L597" i="3"/>
  <c r="L400" i="3"/>
  <c r="L864" i="3"/>
  <c r="L798" i="3"/>
  <c r="L284" i="3"/>
  <c r="L464" i="3"/>
  <c r="L883" i="3"/>
  <c r="L271" i="3"/>
  <c r="L876" i="3"/>
  <c r="L487" i="3"/>
  <c r="L392" i="3"/>
  <c r="L897" i="3"/>
  <c r="L603" i="3"/>
  <c r="L327" i="3"/>
  <c r="L740" i="3"/>
  <c r="L652" i="3"/>
  <c r="L525" i="3"/>
  <c r="L591" i="3"/>
  <c r="L681" i="3"/>
  <c r="L31" i="3"/>
  <c r="L478" i="3"/>
  <c r="L480" i="3"/>
  <c r="L687" i="3"/>
  <c r="L426" i="3"/>
  <c r="L673" i="3"/>
  <c r="L299" i="3"/>
  <c r="L770" i="3"/>
  <c r="L90" i="3"/>
  <c r="L452" i="3"/>
  <c r="L568" i="3"/>
  <c r="L638" i="3"/>
  <c r="L235" i="3"/>
  <c r="L142" i="3"/>
  <c r="L605" i="3"/>
  <c r="L902" i="3"/>
  <c r="L247" i="3"/>
  <c r="L777" i="3"/>
  <c r="L843" i="3"/>
  <c r="L872" i="3"/>
  <c r="L340" i="3"/>
  <c r="L376" i="3"/>
  <c r="L161" i="3"/>
  <c r="L39" i="3"/>
  <c r="L282" i="3"/>
  <c r="L43" i="3"/>
  <c r="L53" i="3"/>
  <c r="L67" i="3"/>
  <c r="L751" i="3"/>
  <c r="L584" i="3"/>
  <c r="L521" i="3"/>
  <c r="L130" i="3"/>
  <c r="L50" i="3"/>
  <c r="L648" i="3"/>
  <c r="L701" i="3"/>
  <c r="L488" i="3"/>
  <c r="L386" i="3"/>
  <c r="L180" i="3"/>
  <c r="L573" i="3"/>
  <c r="L909" i="3"/>
  <c r="L746" i="3"/>
  <c r="L121" i="3"/>
  <c r="L841" i="3"/>
  <c r="L99" i="3"/>
  <c r="L554" i="3"/>
  <c r="L531" i="3"/>
  <c r="L514" i="3"/>
  <c r="L13" i="3"/>
  <c r="L713" i="3"/>
  <c r="L709" i="3"/>
  <c r="L717" i="3"/>
  <c r="L560" i="3"/>
  <c r="L169" i="3"/>
  <c r="L900" i="3"/>
  <c r="L358" i="3"/>
  <c r="L537" i="3"/>
  <c r="L291" i="3"/>
  <c r="L805" i="3"/>
  <c r="L58" i="3"/>
  <c r="L220" i="3"/>
  <c r="L177" i="3"/>
  <c r="L821" i="3"/>
  <c r="L722" i="3"/>
  <c r="L213" i="3"/>
  <c r="L625" i="3"/>
  <c r="L294" i="3"/>
  <c r="L95" i="3"/>
  <c r="L25" i="3"/>
  <c r="L538" i="3"/>
  <c r="L350" i="3"/>
  <c r="L78" i="3"/>
  <c r="L345" i="3"/>
  <c r="L666" i="3"/>
  <c r="L831" i="3"/>
  <c r="L467" i="3"/>
  <c r="L570" i="3"/>
  <c r="L692" i="3"/>
  <c r="L289" i="3"/>
  <c r="L190" i="3"/>
  <c r="L888" i="3"/>
  <c r="L495" i="3"/>
  <c r="L446" i="3"/>
  <c r="L773" i="3"/>
  <c r="L202" i="3"/>
  <c r="L365" i="3"/>
  <c r="L208" i="3"/>
  <c r="L500" i="3"/>
  <c r="L794" i="3"/>
  <c r="L54" i="3"/>
  <c r="L231" i="3"/>
  <c r="L493" i="3"/>
  <c r="L455" i="3"/>
  <c r="L430" i="3"/>
  <c r="L285" i="3"/>
  <c r="L242" i="3"/>
  <c r="L812" i="3"/>
  <c r="L233" i="3"/>
  <c r="L424" i="3"/>
  <c r="L414" i="3"/>
  <c r="L101" i="3"/>
  <c r="L736" i="3"/>
  <c r="L849" i="3"/>
  <c r="L164" i="3"/>
  <c r="L450" i="3"/>
  <c r="L904" i="3"/>
  <c r="L313" i="3"/>
  <c r="L7" i="3"/>
  <c r="L149" i="3"/>
  <c r="L279" i="3"/>
  <c r="L174" i="3"/>
  <c r="L585" i="3"/>
  <c r="L613" i="3"/>
  <c r="L406" i="3"/>
  <c r="L853" i="3"/>
  <c r="L706" i="3"/>
  <c r="L132" i="3"/>
  <c r="L669" i="3"/>
  <c r="L276" i="3"/>
  <c r="L244" i="3"/>
  <c r="L465" i="3"/>
  <c r="L482" i="3"/>
  <c r="L384" i="3"/>
  <c r="L544" i="3"/>
  <c r="L683" i="3"/>
  <c r="L136" i="3"/>
  <c r="L895" i="3"/>
  <c r="L197" i="3"/>
  <c r="L181" i="3"/>
  <c r="L635" i="3"/>
  <c r="L810" i="3"/>
  <c r="L784" i="3"/>
  <c r="L528" i="3"/>
  <c r="L192" i="3"/>
  <c r="L415" i="3"/>
  <c r="L9" i="3"/>
  <c r="L125" i="3"/>
  <c r="L457" i="3"/>
  <c r="L824" i="3"/>
  <c r="L518" i="3"/>
  <c r="L19" i="3"/>
  <c r="L328" i="3"/>
  <c r="L526" i="3"/>
  <c r="L461" i="3"/>
  <c r="L253" i="3"/>
  <c r="L631" i="3"/>
  <c r="L523" i="3"/>
  <c r="L110" i="3"/>
  <c r="L65" i="3"/>
  <c r="L715" i="3"/>
  <c r="L646" i="3"/>
  <c r="L439" i="3"/>
  <c r="L806" i="3"/>
  <c r="L711" i="3"/>
  <c r="L261" i="3"/>
  <c r="L37" i="3"/>
  <c r="L623" i="3"/>
  <c r="L507" i="3"/>
  <c r="L237" i="3"/>
  <c r="L694" i="3"/>
  <c r="L718" i="3"/>
  <c r="L359" i="3"/>
  <c r="L331" i="3"/>
  <c r="L226" i="3"/>
  <c r="L361" i="3"/>
  <c r="L249" i="3"/>
  <c r="L571" i="3"/>
  <c r="L474" i="3"/>
  <c r="L727" i="3"/>
  <c r="L352" i="3"/>
  <c r="L587" i="3"/>
  <c r="M792" i="3" l="1"/>
  <c r="M518" i="3"/>
  <c r="M415" i="3"/>
  <c r="N415" i="3" s="1"/>
  <c r="Q415" i="3" s="1"/>
  <c r="T415" i="3" s="1"/>
  <c r="M718" i="3"/>
  <c r="N718" i="3" s="1"/>
  <c r="Q718" i="3" s="1"/>
  <c r="T718" i="3" s="1"/>
  <c r="M125" i="3"/>
  <c r="M181" i="3"/>
  <c r="M359" i="3"/>
  <c r="M285" i="3"/>
  <c r="M37" i="3"/>
  <c r="M149" i="3"/>
  <c r="M220" i="3"/>
  <c r="N220" i="3" s="1"/>
  <c r="Q220" i="3" s="1"/>
  <c r="T220" i="3" s="1"/>
  <c r="M571" i="3"/>
  <c r="N571" i="3" s="1"/>
  <c r="Q571" i="3" s="1"/>
  <c r="T571" i="3" s="1"/>
  <c r="M54" i="3"/>
  <c r="M488" i="3"/>
  <c r="N488" i="3" s="1"/>
  <c r="Q488" i="3" s="1"/>
  <c r="T488" i="3" s="1"/>
  <c r="M638" i="3"/>
  <c r="M853" i="3"/>
  <c r="M142" i="3"/>
  <c r="M594" i="3"/>
  <c r="N594" i="3" s="1"/>
  <c r="Q594" i="3" s="1"/>
  <c r="T594" i="3" s="1"/>
  <c r="M726" i="3"/>
  <c r="N726" i="3" s="1"/>
  <c r="Q726" i="3" s="1"/>
  <c r="T726" i="3" s="1"/>
  <c r="M538" i="3"/>
  <c r="M798" i="3"/>
  <c r="N798" i="3" s="1"/>
  <c r="Q798" i="3" s="1"/>
  <c r="T798" i="3" s="1"/>
  <c r="M646" i="3"/>
  <c r="M328" i="3"/>
  <c r="M806" i="3"/>
  <c r="M585" i="3"/>
  <c r="N585" i="3" s="1"/>
  <c r="Q585" i="3" s="1"/>
  <c r="T585" i="3" s="1"/>
  <c r="M709" i="3"/>
  <c r="M554" i="3"/>
  <c r="N554" i="3" s="1"/>
  <c r="Q554" i="3" s="1"/>
  <c r="T554" i="3" s="1"/>
  <c r="M727" i="3"/>
  <c r="N727" i="3" s="1"/>
  <c r="Q727" i="3" s="1"/>
  <c r="T727" i="3" s="1"/>
  <c r="M895" i="3"/>
  <c r="N895" i="3" s="1"/>
  <c r="Q895" i="3" s="1"/>
  <c r="T895" i="3" s="1"/>
  <c r="M465" i="3"/>
  <c r="N465" i="3" s="1"/>
  <c r="Q465" i="3" s="1"/>
  <c r="T465" i="3" s="1"/>
  <c r="M358" i="3"/>
  <c r="M770" i="3"/>
  <c r="N770" i="3" s="1"/>
  <c r="Q770" i="3" s="1"/>
  <c r="T770" i="3" s="1"/>
  <c r="L18" i="3"/>
  <c r="M18" i="3" s="1"/>
  <c r="L834" i="3"/>
  <c r="L211" i="3"/>
  <c r="L224" i="3"/>
  <c r="L577" i="3"/>
  <c r="L410" i="3"/>
  <c r="M410" i="3" s="1"/>
  <c r="L561" i="3"/>
  <c r="M561" i="3" s="1"/>
  <c r="L341" i="3"/>
  <c r="M341" i="3" s="1"/>
  <c r="N341" i="3" s="1"/>
  <c r="Q341" i="3" s="1"/>
  <c r="T341" i="3" s="1"/>
  <c r="L82" i="3"/>
  <c r="L442" i="3"/>
  <c r="M442" i="3" s="1"/>
  <c r="L274" i="3"/>
  <c r="L662" i="3"/>
  <c r="L200" i="3"/>
  <c r="M200" i="3" s="1"/>
  <c r="L93" i="3"/>
  <c r="L333" i="3"/>
  <c r="L609" i="3"/>
  <c r="L802" i="3"/>
  <c r="L367" i="3"/>
  <c r="L222" i="3"/>
  <c r="L882" i="3"/>
  <c r="M883" i="3" s="1"/>
  <c r="L138" i="3"/>
  <c r="L303" i="3"/>
  <c r="L188" i="3"/>
  <c r="L52" i="3"/>
  <c r="M53" i="3" s="1"/>
  <c r="L628" i="3"/>
  <c r="L402" i="3"/>
  <c r="L88" i="3"/>
  <c r="L11" i="3"/>
  <c r="L800" i="3"/>
  <c r="L258" i="3"/>
  <c r="L172" i="3"/>
  <c r="M172" i="3" s="1"/>
  <c r="N172" i="3" s="1"/>
  <c r="Q172" i="3" s="1"/>
  <c r="T172" i="3" s="1"/>
  <c r="L85" i="3"/>
  <c r="L349" i="3"/>
  <c r="M350" i="3" s="1"/>
  <c r="L752" i="3"/>
  <c r="M752" i="3" s="1"/>
  <c r="L741" i="3"/>
  <c r="M741" i="3" s="1"/>
  <c r="N741" i="3" s="1"/>
  <c r="Q741" i="3" s="1"/>
  <c r="T741" i="3" s="1"/>
  <c r="L154" i="3"/>
  <c r="L76" i="3"/>
  <c r="M76" i="3" s="1"/>
  <c r="L892" i="3"/>
  <c r="L157" i="3"/>
  <c r="L298" i="3"/>
  <c r="M299" i="3" s="1"/>
  <c r="L887" i="3"/>
  <c r="M888" i="3" s="1"/>
  <c r="L510" i="3"/>
  <c r="L135" i="3"/>
  <c r="M136" i="3" s="1"/>
  <c r="N136" i="3" s="1"/>
  <c r="Q136" i="3" s="1"/>
  <c r="T136" i="3" s="1"/>
  <c r="L633" i="3"/>
  <c r="L907" i="3"/>
  <c r="L486" i="3"/>
  <c r="M486" i="3" s="1"/>
  <c r="L671" i="3"/>
  <c r="L658" i="3"/>
  <c r="L578" i="3"/>
  <c r="L847" i="3"/>
  <c r="M847" i="3" s="1"/>
  <c r="L411" i="3"/>
  <c r="L764" i="3"/>
  <c r="L513" i="3"/>
  <c r="M514" i="3" s="1"/>
  <c r="L619" i="3"/>
  <c r="M619" i="3" s="1"/>
  <c r="L398" i="3"/>
  <c r="L81" i="3"/>
  <c r="L582" i="3"/>
  <c r="L576" i="3"/>
  <c r="L420" i="3"/>
  <c r="M420" i="3" s="1"/>
  <c r="L775" i="3"/>
  <c r="L396" i="3"/>
  <c r="L423" i="3"/>
  <c r="M424" i="3" s="1"/>
  <c r="L469" i="3"/>
  <c r="L601" i="3"/>
  <c r="M601" i="3" s="1"/>
  <c r="L621" i="3"/>
  <c r="L306" i="3"/>
  <c r="L827" i="3"/>
  <c r="M827" i="3" s="1"/>
  <c r="N827" i="3" s="1"/>
  <c r="Q827" i="3" s="1"/>
  <c r="T827" i="3" s="1"/>
  <c r="L656" i="3"/>
  <c r="L689" i="3"/>
  <c r="L837" i="3"/>
  <c r="L651" i="3"/>
  <c r="M652" i="3" s="1"/>
  <c r="L454" i="3"/>
  <c r="M455" i="3" s="1"/>
  <c r="L836" i="3"/>
  <c r="L615" i="3"/>
  <c r="L627" i="3"/>
  <c r="L217" i="3"/>
  <c r="L288" i="3"/>
  <c r="M289" i="3" s="1"/>
  <c r="L69" i="3"/>
  <c r="L84" i="3"/>
  <c r="L302" i="3"/>
  <c r="L104" i="3"/>
  <c r="L320" i="3"/>
  <c r="L749" i="3"/>
  <c r="L369" i="3"/>
  <c r="L449" i="3"/>
  <c r="M450" i="3" s="1"/>
  <c r="L758" i="3"/>
  <c r="L309" i="3"/>
  <c r="L828" i="3"/>
  <c r="L240" i="3"/>
  <c r="L714" i="3"/>
  <c r="M714" i="3" s="1"/>
  <c r="L215" i="3"/>
  <c r="L252" i="3"/>
  <c r="M252" i="3" s="1"/>
  <c r="L209" i="3"/>
  <c r="M209" i="3" s="1"/>
  <c r="L245" i="3"/>
  <c r="M245" i="3" s="1"/>
  <c r="L818" i="3"/>
  <c r="L737" i="3"/>
  <c r="M737" i="3" s="1"/>
  <c r="L60" i="3"/>
  <c r="L158" i="3"/>
  <c r="L72" i="3"/>
  <c r="L167" i="3"/>
  <c r="L868" i="3"/>
  <c r="L734" i="3"/>
  <c r="L263" i="3"/>
  <c r="L12" i="3"/>
  <c r="L885" i="3"/>
  <c r="L348" i="3"/>
  <c r="L122" i="3"/>
  <c r="M122" i="3" s="1"/>
  <c r="L691" i="3"/>
  <c r="M692" i="3" s="1"/>
  <c r="L816" i="3"/>
  <c r="L757" i="3"/>
  <c r="L317" i="3"/>
  <c r="L374" i="3"/>
  <c r="L732" i="3"/>
  <c r="L378" i="3"/>
  <c r="L166" i="3"/>
  <c r="L223" i="3"/>
  <c r="L867" i="3"/>
  <c r="L354" i="3"/>
  <c r="L505" i="3"/>
  <c r="L768" i="3"/>
  <c r="M769" i="3" s="1"/>
  <c r="N769" i="3" s="1"/>
  <c r="Q769" i="3" s="1"/>
  <c r="T769" i="3" s="1"/>
  <c r="L863" i="3"/>
  <c r="M864" i="3" s="1"/>
  <c r="L189" i="3"/>
  <c r="M190" i="3" s="1"/>
  <c r="L117" i="3"/>
  <c r="M117" i="3" s="1"/>
  <c r="L229" i="3"/>
  <c r="L762" i="3"/>
  <c r="L319" i="3"/>
  <c r="L368" i="3"/>
  <c r="L186" i="3"/>
  <c r="L595" i="3"/>
  <c r="M595" i="3" s="1"/>
  <c r="L581" i="3"/>
  <c r="L395" i="3"/>
  <c r="L516" i="3"/>
  <c r="M517" i="3" s="1"/>
  <c r="L641" i="3"/>
  <c r="L437" i="3"/>
  <c r="L877" i="3"/>
  <c r="M877" i="3" s="1"/>
  <c r="N877" i="3" s="1"/>
  <c r="Q877" i="3" s="1"/>
  <c r="T877" i="3" s="1"/>
  <c r="L748" i="3"/>
  <c r="L629" i="3"/>
  <c r="L890" i="3"/>
  <c r="L501" i="3"/>
  <c r="M501" i="3" s="1"/>
  <c r="L308" i="3"/>
  <c r="L59" i="3"/>
  <c r="M59" i="3" s="1"/>
  <c r="L779" i="3"/>
  <c r="L490" i="3"/>
  <c r="L739" i="3"/>
  <c r="M740" i="3" s="1"/>
  <c r="L803" i="3"/>
  <c r="L336" i="3"/>
  <c r="L535" i="3"/>
  <c r="L87" i="3"/>
  <c r="L64" i="3"/>
  <c r="M65" i="3" s="1"/>
  <c r="L881" i="3"/>
  <c r="L610" i="3"/>
  <c r="L611" i="3"/>
  <c r="L785" i="3"/>
  <c r="M785" i="3" s="1"/>
  <c r="L809" i="3"/>
  <c r="M810" i="3" s="1"/>
  <c r="L548" i="3"/>
  <c r="L126" i="3"/>
  <c r="M126" i="3" s="1"/>
  <c r="L111" i="3"/>
  <c r="M111" i="3" s="1"/>
  <c r="L314" i="3"/>
  <c r="M314" i="3" s="1"/>
  <c r="L273" i="3"/>
  <c r="L143" i="3"/>
  <c r="M143" i="3" s="1"/>
  <c r="L661" i="3"/>
  <c r="L416" i="3"/>
  <c r="M416" i="3" s="1"/>
  <c r="L205" i="3"/>
  <c r="L550" i="3"/>
  <c r="L878" i="3"/>
  <c r="L152" i="3"/>
  <c r="L107" i="3"/>
  <c r="L444" i="3"/>
  <c r="L903" i="3"/>
  <c r="M903" i="3" s="1"/>
  <c r="L822" i="3"/>
  <c r="M822" i="3" s="1"/>
  <c r="L857" i="3"/>
  <c r="L162" i="3"/>
  <c r="M162" i="3" s="1"/>
  <c r="L743" i="3"/>
  <c r="L563" i="3"/>
  <c r="L855" i="3"/>
  <c r="L23" i="3"/>
  <c r="M23" i="3" s="1"/>
  <c r="L653" i="3"/>
  <c r="M653" i="3" s="1"/>
  <c r="L372" i="3"/>
  <c r="L225" i="3"/>
  <c r="L558" i="3"/>
  <c r="L830" i="3"/>
  <c r="M831" i="3" s="1"/>
  <c r="L703" i="3"/>
  <c r="L477" i="3"/>
  <c r="M478" i="3" s="1"/>
  <c r="L380" i="3"/>
  <c r="L146" i="3"/>
  <c r="L838" i="3"/>
  <c r="L503" i="3"/>
  <c r="L804" i="3"/>
  <c r="L343" i="3"/>
  <c r="L48" i="3"/>
  <c r="L304" i="3"/>
  <c r="L15" i="3"/>
  <c r="L471" i="3"/>
  <c r="M472" i="3" s="1"/>
  <c r="L552" i="3"/>
  <c r="M553" i="3" s="1"/>
  <c r="L6" i="3"/>
  <c r="M7" i="3" s="1"/>
  <c r="L783" i="3"/>
  <c r="M783" i="3" s="1"/>
  <c r="L266" i="3"/>
  <c r="M266" i="3" s="1"/>
  <c r="N266" i="3" s="1"/>
  <c r="Q266" i="3" s="1"/>
  <c r="T266" i="3" s="1"/>
  <c r="L860" i="3"/>
  <c r="L678" i="3"/>
  <c r="M678" i="3" s="1"/>
  <c r="L371" i="3"/>
  <c r="L139" i="3"/>
  <c r="L543" i="3"/>
  <c r="M544" i="3" s="1"/>
  <c r="L33" i="3"/>
  <c r="L94" i="3"/>
  <c r="M95" i="3" s="1"/>
  <c r="L383" i="3"/>
  <c r="M384" i="3" s="1"/>
  <c r="L338" i="3"/>
  <c r="L390" i="3"/>
  <c r="L699" i="3"/>
  <c r="L458" i="3"/>
  <c r="M458" i="3" s="1"/>
  <c r="N458" i="3" s="1"/>
  <c r="Q458" i="3" s="1"/>
  <c r="T458" i="3" s="1"/>
  <c r="L238" i="3"/>
  <c r="M238" i="3" s="1"/>
  <c r="L649" i="3"/>
  <c r="M649" i="3" s="1"/>
  <c r="N649" i="3" s="1"/>
  <c r="Q649" i="3" s="1"/>
  <c r="T649" i="3" s="1"/>
  <c r="L483" i="3"/>
  <c r="L675" i="3"/>
  <c r="L272" i="3"/>
  <c r="M272" i="3" s="1"/>
  <c r="L858" i="3"/>
  <c r="L214" i="3"/>
  <c r="M214" i="3" s="1"/>
  <c r="N214" i="3" s="1"/>
  <c r="Q214" i="3" s="1"/>
  <c r="T214" i="3" s="1"/>
  <c r="L159" i="3"/>
  <c r="L27" i="3"/>
  <c r="L682" i="3"/>
  <c r="M682" i="3" s="1"/>
  <c r="L532" i="3"/>
  <c r="M532" i="3" s="1"/>
  <c r="L80" i="3"/>
  <c r="L744" i="3"/>
  <c r="L874" i="3"/>
  <c r="L546" i="3"/>
  <c r="L684" i="3"/>
  <c r="M684" i="3" s="1"/>
  <c r="L150" i="3"/>
  <c r="M150" i="3" s="1"/>
  <c r="M526" i="3"/>
  <c r="L325" i="3"/>
  <c r="M325" i="3" s="1"/>
  <c r="N325" i="3" s="1"/>
  <c r="Q325" i="3" s="1"/>
  <c r="T325" i="3" s="1"/>
  <c r="L588" i="3"/>
  <c r="M588" i="3" s="1"/>
  <c r="N588" i="3" s="1"/>
  <c r="Q588" i="3" s="1"/>
  <c r="T588" i="3" s="1"/>
  <c r="L519" i="3"/>
  <c r="M519" i="3" s="1"/>
  <c r="L259" i="3"/>
  <c r="L462" i="3"/>
  <c r="M462" i="3" s="1"/>
  <c r="L545" i="3"/>
  <c r="M545" i="3" s="1"/>
  <c r="L659" i="3"/>
  <c r="L346" i="3"/>
  <c r="M346" i="3" s="1"/>
  <c r="L118" i="3"/>
  <c r="L239" i="3"/>
  <c r="L642" i="3"/>
  <c r="L70" i="3"/>
  <c r="L182" i="3"/>
  <c r="M182" i="3" s="1"/>
  <c r="L898" i="3"/>
  <c r="M898" i="3" s="1"/>
  <c r="L670" i="3"/>
  <c r="L256" i="3"/>
  <c r="L275" i="3"/>
  <c r="L254" i="3"/>
  <c r="M254" i="3" s="1"/>
  <c r="N254" i="3" s="1"/>
  <c r="Q254" i="3" s="1"/>
  <c r="T254" i="3" s="1"/>
  <c r="L674" i="3"/>
  <c r="M674" i="3" s="1"/>
  <c r="L175" i="3"/>
  <c r="M175" i="3" s="1"/>
  <c r="L817" i="3"/>
  <c r="L869" i="3"/>
  <c r="L832" i="3"/>
  <c r="M832" i="3" s="1"/>
  <c r="L614" i="3"/>
  <c r="M614" i="3" s="1"/>
  <c r="L564" i="3"/>
  <c r="L497" i="3"/>
  <c r="L133" i="3"/>
  <c r="M133" i="3" s="1"/>
  <c r="L210" i="3"/>
  <c r="M210" i="3" s="1"/>
  <c r="L71" i="3"/>
  <c r="L41" i="3"/>
  <c r="L407" i="3"/>
  <c r="M407" i="3" s="1"/>
  <c r="L329" i="3"/>
  <c r="M329" i="3" s="1"/>
  <c r="N329" i="3" s="1"/>
  <c r="Q329" i="3" s="1"/>
  <c r="T329" i="3" s="1"/>
  <c r="L728" i="3"/>
  <c r="M728" i="3" s="1"/>
  <c r="L586" i="3"/>
  <c r="M586" i="3" s="1"/>
  <c r="L79" i="3"/>
  <c r="M79" i="3" s="1"/>
  <c r="L896" i="3"/>
  <c r="M896" i="3" s="1"/>
  <c r="L8" i="3"/>
  <c r="M8" i="3" s="1"/>
  <c r="L539" i="3"/>
  <c r="M539" i="3" s="1"/>
  <c r="L447" i="3"/>
  <c r="L760" i="3"/>
  <c r="L530" i="3"/>
  <c r="L729" i="3"/>
  <c r="L196" i="3"/>
  <c r="M196" i="3" s="1"/>
  <c r="L693" i="3"/>
  <c r="M693" i="3" s="1"/>
  <c r="L481" i="3"/>
  <c r="M481" i="3" s="1"/>
  <c r="L144" i="3"/>
  <c r="L850" i="3"/>
  <c r="M850" i="3" s="1"/>
  <c r="L753" i="3"/>
  <c r="L870" i="3"/>
  <c r="L280" i="3"/>
  <c r="M280" i="3" s="1"/>
  <c r="L473" i="3"/>
  <c r="M473" i="3" s="1"/>
  <c r="L160" i="3"/>
  <c r="M161" i="3" s="1"/>
  <c r="L176" i="3"/>
  <c r="M177" i="3" s="1"/>
  <c r="L128" i="3"/>
  <c r="L569" i="3"/>
  <c r="M569" i="3" s="1"/>
  <c r="L362" i="3"/>
  <c r="M362" i="3" s="1"/>
  <c r="L20" i="3"/>
  <c r="M20" i="3" s="1"/>
  <c r="L375" i="3"/>
  <c r="L140" i="3"/>
  <c r="L685" i="3"/>
  <c r="L695" i="3"/>
  <c r="M695" i="3" s="1"/>
  <c r="L842" i="3"/>
  <c r="M842" i="3" s="1"/>
  <c r="L193" i="3"/>
  <c r="M193" i="3" s="1"/>
  <c r="L26" i="3"/>
  <c r="M26" i="3" s="1"/>
  <c r="L496" i="3"/>
  <c r="M496" i="3" s="1"/>
  <c r="L127" i="3"/>
  <c r="L255" i="3"/>
  <c r="L873" i="3"/>
  <c r="M873" i="3" s="1"/>
  <c r="L719" i="3"/>
  <c r="M719" i="3" s="1"/>
  <c r="L40" i="3"/>
  <c r="M40" i="3" s="1"/>
  <c r="L529" i="3"/>
  <c r="M529" i="3" s="1"/>
  <c r="L295" i="3"/>
  <c r="M295" i="3" s="1"/>
  <c r="L759" i="3"/>
  <c r="L445" i="3"/>
  <c r="L248" i="3"/>
  <c r="M248" i="3" s="1"/>
  <c r="L807" i="3"/>
  <c r="M807" i="3" s="1"/>
  <c r="L899" i="3"/>
  <c r="L421" i="3"/>
  <c r="L491" i="3"/>
  <c r="L431" i="3"/>
  <c r="M431" i="3" s="1"/>
  <c r="L616" i="3"/>
  <c r="L786" i="3"/>
  <c r="L73" i="3"/>
  <c r="L260" i="3"/>
  <c r="L206" i="3"/>
  <c r="L203" i="3"/>
  <c r="M203" i="3" s="1"/>
  <c r="L540" i="3"/>
  <c r="L173" i="3"/>
  <c r="L28" i="3"/>
  <c r="L672" i="3"/>
  <c r="L839" i="3"/>
  <c r="L551" i="3"/>
  <c r="L479" i="3"/>
  <c r="M479" i="3" s="1"/>
  <c r="N479" i="3" s="1"/>
  <c r="Q479" i="3" s="1"/>
  <c r="T479" i="3" s="1"/>
  <c r="L793" i="3"/>
  <c r="M793" i="3" s="1"/>
  <c r="L840" i="3"/>
  <c r="L716" i="3"/>
  <c r="M716" i="3" s="1"/>
  <c r="L38" i="3"/>
  <c r="M38" i="3" s="1"/>
  <c r="L236" i="3"/>
  <c r="M236" i="3" s="1"/>
  <c r="L29" i="3"/>
  <c r="L466" i="3"/>
  <c r="M466" i="3" s="1"/>
  <c r="N466" i="3" s="1"/>
  <c r="Q466" i="3" s="1"/>
  <c r="T466" i="3" s="1"/>
  <c r="L155" i="3"/>
  <c r="L492" i="3"/>
  <c r="L879" i="3"/>
  <c r="L311" i="3"/>
  <c r="L583" i="3"/>
  <c r="L379" i="3"/>
  <c r="L665" i="3"/>
  <c r="L292" i="3"/>
  <c r="M292" i="3" s="1"/>
  <c r="N292" i="3" s="1"/>
  <c r="Q292" i="3" s="1"/>
  <c r="T292" i="3" s="1"/>
  <c r="L45" i="3"/>
  <c r="L765" i="3"/>
  <c r="L241" i="3"/>
  <c r="L766" i="3"/>
  <c r="L781" i="3"/>
  <c r="M782" i="3" s="1"/>
  <c r="L428" i="3"/>
  <c r="L823" i="3"/>
  <c r="L114" i="3"/>
  <c r="L100" i="3"/>
  <c r="M100" i="3" s="1"/>
  <c r="L434" i="3"/>
  <c r="M434" i="3" s="1"/>
  <c r="L598" i="3"/>
  <c r="M598" i="3" s="1"/>
  <c r="L30" i="3"/>
  <c r="L502" i="3"/>
  <c r="L74" i="3"/>
  <c r="L413" i="3"/>
  <c r="L819" i="3"/>
  <c r="L440" i="3"/>
  <c r="M440" i="3" s="1"/>
  <c r="N440" i="3" s="1"/>
  <c r="Q440" i="3" s="1"/>
  <c r="T440" i="3" s="1"/>
  <c r="L393" i="3"/>
  <c r="M393" i="3" s="1"/>
  <c r="L707" i="3"/>
  <c r="M707" i="3" s="1"/>
  <c r="L865" i="3"/>
  <c r="M865" i="3" s="1"/>
  <c r="L617" i="3"/>
  <c r="M618" i="3" s="1"/>
  <c r="L355" i="3"/>
  <c r="L745" i="3"/>
  <c r="L772" i="3"/>
  <c r="M773" i="3" s="1"/>
  <c r="L776" i="3"/>
  <c r="L432" i="3"/>
  <c r="L567" i="3"/>
  <c r="L232" i="3"/>
  <c r="M232" i="3" s="1"/>
  <c r="L723" i="3"/>
  <c r="L721" i="3"/>
  <c r="L115" i="3"/>
  <c r="M116" i="3" s="1"/>
  <c r="L391" i="3"/>
  <c r="L680" i="3"/>
  <c r="M681" i="3" s="1"/>
  <c r="L875" i="3"/>
  <c r="L795" i="3"/>
  <c r="M795" i="3" s="1"/>
  <c r="L592" i="3"/>
  <c r="M592" i="3" s="1"/>
  <c r="N592" i="3" s="1"/>
  <c r="Q592" i="3" s="1"/>
  <c r="T592" i="3" s="1"/>
  <c r="L676" i="3"/>
  <c r="L98" i="3"/>
  <c r="M98" i="3" s="1"/>
  <c r="L499" i="3"/>
  <c r="L5" i="3"/>
  <c r="M5" i="3" s="1"/>
  <c r="L264" i="3"/>
  <c r="L643" i="3"/>
  <c r="L170" i="3"/>
  <c r="M170" i="3" s="1"/>
  <c r="L312" i="3"/>
  <c r="L147" i="3"/>
  <c r="M148" i="3" s="1"/>
  <c r="L484" i="3"/>
  <c r="M485" i="3" s="1"/>
  <c r="L227" i="3"/>
  <c r="M227" i="3" s="1"/>
  <c r="L787" i="3"/>
  <c r="L399" i="3"/>
  <c r="L790" i="3"/>
  <c r="M791" i="3" s="1"/>
  <c r="L278" i="3"/>
  <c r="M279" i="3" s="1"/>
  <c r="L606" i="3"/>
  <c r="M606" i="3" s="1"/>
  <c r="L119" i="3"/>
  <c r="L91" i="3"/>
  <c r="M91" i="3" s="1"/>
  <c r="L679" i="3"/>
  <c r="L417" i="3"/>
  <c r="L910" i="3"/>
  <c r="M910" i="3" s="1"/>
  <c r="L861" i="3"/>
  <c r="L533" i="3"/>
  <c r="L747" i="3"/>
  <c r="M747" i="3" s="1"/>
  <c r="L761" i="3"/>
  <c r="L696" i="3"/>
  <c r="L562" i="3"/>
  <c r="L647" i="3"/>
  <c r="M647" i="3" s="1"/>
  <c r="L316" i="3"/>
  <c r="L412" i="3"/>
  <c r="L470" i="3"/>
  <c r="L859" i="3"/>
  <c r="L854" i="3"/>
  <c r="M854" i="3" s="1"/>
  <c r="L778" i="3"/>
  <c r="M778" i="3" s="1"/>
  <c r="L590" i="3"/>
  <c r="M591" i="3" s="1"/>
  <c r="L318" i="3"/>
  <c r="L342" i="3"/>
  <c r="L353" i="3"/>
  <c r="M353" i="3" s="1"/>
  <c r="L427" i="3"/>
  <c r="M427" i="3" s="1"/>
  <c r="L373" i="3"/>
  <c r="L145" i="3"/>
  <c r="L889" i="3"/>
  <c r="M889" i="3" s="1"/>
  <c r="L151" i="3"/>
  <c r="L704" i="3"/>
  <c r="L547" i="3"/>
  <c r="L165" i="3"/>
  <c r="L542" i="3"/>
  <c r="L436" i="3"/>
  <c r="M436" i="3" s="1"/>
  <c r="L377" i="3"/>
  <c r="M377" i="3" s="1"/>
  <c r="L307" i="3"/>
  <c r="L566" i="3"/>
  <c r="L178" i="3"/>
  <c r="M178" i="3" s="1"/>
  <c r="L698" i="3"/>
  <c r="L580" i="3"/>
  <c r="L738" i="3"/>
  <c r="L880" i="3"/>
  <c r="L63" i="3"/>
  <c r="M63" i="3" s="1"/>
  <c r="L808" i="3"/>
  <c r="L660" i="3"/>
  <c r="L382" i="3"/>
  <c r="L534" i="3"/>
  <c r="L489" i="3"/>
  <c r="L731" i="3"/>
  <c r="L212" i="3"/>
  <c r="M212" i="3" s="1"/>
  <c r="L515" i="3"/>
  <c r="M515" i="3" s="1"/>
  <c r="L335" i="3"/>
  <c r="L387" i="3"/>
  <c r="M387" i="3" s="1"/>
  <c r="N387" i="3" s="1"/>
  <c r="Q387" i="3" s="1"/>
  <c r="T387" i="3" s="1"/>
  <c r="L394" i="3"/>
  <c r="L767" i="3"/>
  <c r="L185" i="3"/>
  <c r="L856" i="3"/>
  <c r="L815" i="3"/>
  <c r="L612" i="3"/>
  <c r="L337" i="3"/>
  <c r="L106" i="3"/>
  <c r="L370" i="3"/>
  <c r="L862" i="3"/>
  <c r="L504" i="3"/>
  <c r="L86" i="3"/>
  <c r="L866" i="3"/>
  <c r="L640" i="3"/>
  <c r="L228" i="3"/>
  <c r="L389" i="3"/>
  <c r="L756" i="3"/>
  <c r="L77" i="3"/>
  <c r="L55" i="3"/>
  <c r="M55" i="3" s="1"/>
  <c r="L702" i="3"/>
  <c r="M702" i="3" s="1"/>
  <c r="L277" i="3"/>
  <c r="M277" i="3" s="1"/>
  <c r="N277" i="3" s="1"/>
  <c r="Q277" i="3" s="1"/>
  <c r="T277" i="3" s="1"/>
  <c r="L56" i="3"/>
  <c r="L443" i="3"/>
  <c r="L267" i="3"/>
  <c r="L315" i="3"/>
  <c r="L833" i="3"/>
  <c r="L44" i="3"/>
  <c r="M44" i="3" s="1"/>
  <c r="L385" i="3"/>
  <c r="M385" i="3" s="1"/>
  <c r="L750" i="3"/>
  <c r="L829" i="3"/>
  <c r="L494" i="3"/>
  <c r="M494" i="3" s="1"/>
  <c r="L268" i="3"/>
  <c r="L730" i="3"/>
  <c r="L269" i="3"/>
  <c r="L630" i="3"/>
  <c r="L871" i="3"/>
  <c r="L168" i="3"/>
  <c r="L113" i="3"/>
  <c r="L697" i="3"/>
  <c r="L234" i="3"/>
  <c r="M234" i="3" s="1"/>
  <c r="L622" i="3"/>
  <c r="L905" i="3"/>
  <c r="M905" i="3" s="1"/>
  <c r="N905" i="3" s="1"/>
  <c r="Q905" i="3" s="1"/>
  <c r="T905" i="3" s="1"/>
  <c r="L14" i="3"/>
  <c r="M14" i="3" s="1"/>
  <c r="L506" i="3"/>
  <c r="L712" i="3"/>
  <c r="M712" i="3" s="1"/>
  <c r="L848" i="3"/>
  <c r="L42" i="3"/>
  <c r="L667" i="3"/>
  <c r="M667" i="3" s="1"/>
  <c r="L520" i="3"/>
  <c r="L293" i="3"/>
  <c r="L183" i="3"/>
  <c r="L893" i="3"/>
  <c r="L286" i="3"/>
  <c r="M286" i="3" s="1"/>
  <c r="L451" i="3"/>
  <c r="M451" i="3" s="1"/>
  <c r="L184" i="3"/>
  <c r="L102" i="3"/>
  <c r="M102" i="3" s="1"/>
  <c r="L686" i="3"/>
  <c r="L201" i="3"/>
  <c r="L599" i="3"/>
  <c r="L334" i="3"/>
  <c r="L596" i="3"/>
  <c r="L47" i="3"/>
  <c r="M47" i="3" s="1"/>
  <c r="L820" i="3"/>
  <c r="M821" i="3" s="1"/>
  <c r="L901" i="3"/>
  <c r="M901" i="3" s="1"/>
  <c r="L326" i="3"/>
  <c r="L35" i="3"/>
  <c r="M36" i="3" s="1"/>
  <c r="L845" i="3"/>
  <c r="L408" i="3"/>
  <c r="L16" i="3"/>
  <c r="M17" i="3" s="1"/>
  <c r="L61" i="3"/>
  <c r="L283" i="3"/>
  <c r="M283" i="3" s="1"/>
  <c r="L403" i="3"/>
  <c r="L388" i="3"/>
  <c r="L270" i="3"/>
  <c r="L230" i="3"/>
  <c r="L123" i="3"/>
  <c r="L456" i="3"/>
  <c r="M456" i="3" s="1"/>
  <c r="L89" i="3"/>
  <c r="L536" i="3"/>
  <c r="L207" i="3"/>
  <c r="L322" i="3"/>
  <c r="L626" i="3"/>
  <c r="M626" i="3" s="1"/>
  <c r="L796" i="3"/>
  <c r="L663" i="3"/>
  <c r="L549" i="3"/>
  <c r="L657" i="3"/>
  <c r="L639" i="3"/>
  <c r="M639" i="3" s="1"/>
  <c r="N639" i="3" s="1"/>
  <c r="Q639" i="3" s="1"/>
  <c r="T639" i="3" s="1"/>
  <c r="L32" i="3"/>
  <c r="M32" i="3" s="1"/>
  <c r="L664" i="3"/>
  <c r="L68" i="3"/>
  <c r="M68" i="3" s="1"/>
  <c r="L363" i="3"/>
  <c r="L290" i="3"/>
  <c r="M290" i="3" s="1"/>
  <c r="L589" i="3"/>
  <c r="L204" i="3"/>
  <c r="L49" i="3"/>
  <c r="L360" i="3"/>
  <c r="M360" i="3" s="1"/>
  <c r="L742" i="3"/>
  <c r="L565" i="3"/>
  <c r="L690" i="3"/>
  <c r="M690" i="3" s="1"/>
  <c r="L557" i="3"/>
  <c r="M557" i="3" s="1"/>
  <c r="L541" i="3"/>
  <c r="L620" i="3"/>
  <c r="L216" i="3"/>
  <c r="L688" i="3"/>
  <c r="M688" i="3" s="1"/>
  <c r="L397" i="3"/>
  <c r="L332" i="3"/>
  <c r="M332" i="3" s="1"/>
  <c r="L305" i="3"/>
  <c r="L774" i="3"/>
  <c r="M774" i="3" s="1"/>
  <c r="L131" i="3"/>
  <c r="M131" i="3" s="1"/>
  <c r="L339" i="3"/>
  <c r="L655" i="3"/>
  <c r="L21" i="3"/>
  <c r="L814" i="3"/>
  <c r="L246" i="3"/>
  <c r="L763" i="3"/>
  <c r="L572" i="3"/>
  <c r="M572" i="3" s="1"/>
  <c r="L300" i="3"/>
  <c r="M300" i="3" s="1"/>
  <c r="L825" i="3"/>
  <c r="M825" i="3" s="1"/>
  <c r="N825" i="3" s="1"/>
  <c r="Q825" i="3" s="1"/>
  <c r="T825" i="3" s="1"/>
  <c r="L179" i="3"/>
  <c r="L66" i="3"/>
  <c r="M66" i="3" s="1"/>
  <c r="L527" i="3"/>
  <c r="M527" i="3" s="1"/>
  <c r="L351" i="3"/>
  <c r="M351" i="3" s="1"/>
  <c r="L347" i="3"/>
  <c r="L366" i="3"/>
  <c r="M366" i="3" s="1"/>
  <c r="L650" i="3"/>
  <c r="L604" i="3"/>
  <c r="M604" i="3" s="1"/>
  <c r="L508" i="3"/>
  <c r="M508" i="3" s="1"/>
  <c r="N508" i="3" s="1"/>
  <c r="Q508" i="3" s="1"/>
  <c r="T508" i="3" s="1"/>
  <c r="L422" i="3"/>
  <c r="L83" i="3"/>
  <c r="L468" i="3"/>
  <c r="M468" i="3" s="1"/>
  <c r="L191" i="3"/>
  <c r="M191" i="3" s="1"/>
  <c r="N191" i="3" s="1"/>
  <c r="Q191" i="3" s="1"/>
  <c r="T191" i="3" s="1"/>
  <c r="L844" i="3"/>
  <c r="M844" i="3" s="1"/>
  <c r="L574" i="3"/>
  <c r="M574" i="3" s="1"/>
  <c r="N574" i="3" s="1"/>
  <c r="Q574" i="3" s="1"/>
  <c r="T574" i="3" s="1"/>
  <c r="L636" i="3"/>
  <c r="M636" i="3" s="1"/>
  <c r="L575" i="3"/>
  <c r="L789" i="3"/>
  <c r="L287" i="3"/>
  <c r="L129" i="3"/>
  <c r="L555" i="3"/>
  <c r="M555" i="3" s="1"/>
  <c r="N555" i="3" s="1"/>
  <c r="Q555" i="3" s="1"/>
  <c r="T555" i="3" s="1"/>
  <c r="L429" i="3"/>
  <c r="L301" i="3"/>
  <c r="L418" i="3"/>
  <c r="M419" i="3" s="1"/>
  <c r="L453" i="3"/>
  <c r="L908" i="3"/>
  <c r="L512" i="3"/>
  <c r="L221" i="3"/>
  <c r="M221" i="3" s="1"/>
  <c r="L163" i="3"/>
  <c r="L103" i="3"/>
  <c r="L475" i="3"/>
  <c r="M475" i="3" s="1"/>
  <c r="L198" i="3"/>
  <c r="M198" i="3" s="1"/>
  <c r="L323" i="3"/>
  <c r="L813" i="3"/>
  <c r="M813" i="3" s="1"/>
  <c r="L381" i="3"/>
  <c r="L459" i="3"/>
  <c r="L153" i="3"/>
  <c r="L811" i="3"/>
  <c r="M811" i="3" s="1"/>
  <c r="L310" i="3"/>
  <c r="L754" i="3"/>
  <c r="L624" i="3"/>
  <c r="M624" i="3" s="1"/>
  <c r="L780" i="3"/>
  <c r="L654" i="3"/>
  <c r="L34" i="3"/>
  <c r="L579" i="3"/>
  <c r="L112" i="3"/>
  <c r="L257" i="3"/>
  <c r="L735" i="3"/>
  <c r="L321" i="3"/>
  <c r="L771" i="3"/>
  <c r="L108" i="3"/>
  <c r="L401" i="3"/>
  <c r="M401" i="3" s="1"/>
  <c r="L109" i="3"/>
  <c r="L755" i="3"/>
  <c r="L194" i="3"/>
  <c r="L344" i="3"/>
  <c r="L296" i="3"/>
  <c r="L448" i="3"/>
  <c r="L96" i="3"/>
  <c r="M96" i="3" s="1"/>
  <c r="L511" i="3"/>
  <c r="L891" i="3"/>
  <c r="L330" i="3"/>
  <c r="L262" i="3"/>
  <c r="M263" i="3" s="1"/>
  <c r="L733" i="3"/>
  <c r="L498" i="3"/>
  <c r="L364" i="3"/>
  <c r="L105" i="3"/>
  <c r="L720" i="3"/>
  <c r="L705" i="3"/>
  <c r="L886" i="3"/>
  <c r="L243" i="3"/>
  <c r="M243" i="3" s="1"/>
  <c r="L851" i="3"/>
  <c r="L835" i="3"/>
  <c r="L710" i="3"/>
  <c r="M710" i="3" s="1"/>
  <c r="L92" i="3"/>
  <c r="L522" i="3"/>
  <c r="M522" i="3" s="1"/>
  <c r="L425" i="3"/>
  <c r="M425" i="3" s="1"/>
  <c r="L559" i="3"/>
  <c r="L57" i="3"/>
  <c r="L632" i="3"/>
  <c r="M632" i="3" s="1"/>
  <c r="L281" i="3"/>
  <c r="L156" i="3"/>
  <c r="L438" i="3"/>
  <c r="L634" i="3"/>
  <c r="L509" i="3"/>
  <c r="L602" i="3"/>
  <c r="L297" i="3"/>
  <c r="L524" i="3"/>
  <c r="M524" i="3" s="1"/>
  <c r="N524" i="3" s="1"/>
  <c r="Q524" i="3" s="1"/>
  <c r="T524" i="3" s="1"/>
  <c r="L24" i="3"/>
  <c r="L356" i="3"/>
  <c r="L906" i="3"/>
  <c r="L608" i="3"/>
  <c r="M608" i="3" s="1"/>
  <c r="L10" i="3"/>
  <c r="M10" i="3" s="1"/>
  <c r="L134" i="3"/>
  <c r="M134" i="3" s="1"/>
  <c r="L884" i="3"/>
  <c r="M884" i="3" s="1"/>
  <c r="L700" i="3"/>
  <c r="M701" i="3" s="1"/>
  <c r="L799" i="3"/>
  <c r="M799" i="3" s="1"/>
  <c r="L405" i="3"/>
  <c r="L187" i="3"/>
  <c r="L724" i="3"/>
  <c r="M725" i="3" s="1"/>
  <c r="L137" i="3"/>
  <c r="M137" i="3" s="1"/>
  <c r="L644" i="3"/>
  <c r="L460" i="3"/>
  <c r="L51" i="3"/>
  <c r="L801" i="3"/>
  <c r="L668" i="3"/>
  <c r="L463" i="3"/>
  <c r="L120" i="3"/>
  <c r="L250" i="3"/>
  <c r="M250" i="3" s="1"/>
  <c r="L218" i="3"/>
  <c r="M4" i="3"/>
  <c r="N4" i="3" s="1"/>
  <c r="Q4" i="3" s="1"/>
  <c r="N518" i="3"/>
  <c r="Q518" i="3" s="1"/>
  <c r="T518" i="3" s="1"/>
  <c r="U108" i="3"/>
  <c r="M216" i="3" l="1"/>
  <c r="R4" i="3"/>
  <c r="T4" i="3"/>
  <c r="M83" i="3"/>
  <c r="N83" i="3" s="1"/>
  <c r="Q83" i="3" s="1"/>
  <c r="T83" i="3" s="1"/>
  <c r="M312" i="3"/>
  <c r="N312" i="3" s="1"/>
  <c r="Q312" i="3" s="1"/>
  <c r="T312" i="3" s="1"/>
  <c r="M330" i="3"/>
  <c r="N330" i="3" s="1"/>
  <c r="Q330" i="3" s="1"/>
  <c r="T330" i="3" s="1"/>
  <c r="M61" i="3"/>
  <c r="N61" i="3" s="1"/>
  <c r="Q61" i="3" s="1"/>
  <c r="T61" i="3" s="1"/>
  <c r="M77" i="3"/>
  <c r="N77" i="3" s="1"/>
  <c r="Q77" i="3" s="1"/>
  <c r="T77" i="3" s="1"/>
  <c r="M449" i="3"/>
  <c r="N449" i="3" s="1"/>
  <c r="Q449" i="3" s="1"/>
  <c r="T449" i="3" s="1"/>
  <c r="M112" i="3"/>
  <c r="N112" i="3" s="1"/>
  <c r="Q112" i="3" s="1"/>
  <c r="T112" i="3" s="1"/>
  <c r="M70" i="3"/>
  <c r="N70" i="3" s="1"/>
  <c r="Q70" i="3" s="1"/>
  <c r="T70" i="3" s="1"/>
  <c r="M356" i="3"/>
  <c r="N356" i="3" s="1"/>
  <c r="Q356" i="3" s="1"/>
  <c r="T356" i="3" s="1"/>
  <c r="M88" i="3"/>
  <c r="N88" i="3" s="1"/>
  <c r="Q88" i="3" s="1"/>
  <c r="T88" i="3" s="1"/>
  <c r="M582" i="3"/>
  <c r="N582" i="3" s="1"/>
  <c r="Q582" i="3" s="1"/>
  <c r="T582" i="3" s="1"/>
  <c r="M349" i="3"/>
  <c r="N349" i="3" s="1"/>
  <c r="Q349" i="3" s="1"/>
  <c r="T349" i="3" s="1"/>
  <c r="M696" i="3"/>
  <c r="N696" i="3" s="1"/>
  <c r="Q696" i="3" s="1"/>
  <c r="T696" i="3" s="1"/>
  <c r="M886" i="3"/>
  <c r="N886" i="3" s="1"/>
  <c r="Q886" i="3" s="1"/>
  <c r="T886" i="3" s="1"/>
  <c r="M583" i="3"/>
  <c r="N583" i="3" s="1"/>
  <c r="Q583" i="3" s="1"/>
  <c r="T583" i="3" s="1"/>
  <c r="M144" i="3"/>
  <c r="N144" i="3" s="1"/>
  <c r="Q144" i="3" s="1"/>
  <c r="T144" i="3" s="1"/>
  <c r="M304" i="3"/>
  <c r="N304" i="3" s="1"/>
  <c r="Q304" i="3" s="1"/>
  <c r="T304" i="3" s="1"/>
  <c r="M225" i="3"/>
  <c r="N225" i="3" s="1"/>
  <c r="Q225" i="3" s="1"/>
  <c r="T225" i="3" s="1"/>
  <c r="M762" i="3"/>
  <c r="N762" i="3" s="1"/>
  <c r="Q762" i="3" s="1"/>
  <c r="T762" i="3" s="1"/>
  <c r="M274" i="3"/>
  <c r="N274" i="3" s="1"/>
  <c r="Q274" i="3" s="1"/>
  <c r="T274" i="3" s="1"/>
  <c r="M644" i="3"/>
  <c r="N644" i="3" s="1"/>
  <c r="Q644" i="3" s="1"/>
  <c r="T644" i="3" s="1"/>
  <c r="M275" i="3"/>
  <c r="N275" i="3" s="1"/>
  <c r="Q275" i="3" s="1"/>
  <c r="T275" i="3" s="1"/>
  <c r="M429" i="3"/>
  <c r="N429" i="3" s="1"/>
  <c r="Q429" i="3" s="1"/>
  <c r="T429" i="3" s="1"/>
  <c r="M536" i="3"/>
  <c r="N536" i="3" s="1"/>
  <c r="Q536" i="3" s="1"/>
  <c r="T536" i="3" s="1"/>
  <c r="M596" i="3"/>
  <c r="N596" i="3" s="1"/>
  <c r="Q596" i="3" s="1"/>
  <c r="T596" i="3" s="1"/>
  <c r="M391" i="3"/>
  <c r="N391" i="3" s="1"/>
  <c r="Q391" i="3" s="1"/>
  <c r="T391" i="3" s="1"/>
  <c r="M369" i="3"/>
  <c r="N369" i="3" s="1"/>
  <c r="Q369" i="3" s="1"/>
  <c r="T369" i="3" s="1"/>
  <c r="M89" i="3"/>
  <c r="N89" i="3" s="1"/>
  <c r="Q89" i="3" s="1"/>
  <c r="T89" i="3" s="1"/>
  <c r="M334" i="3"/>
  <c r="N334" i="3" s="1"/>
  <c r="Q334" i="3" s="1"/>
  <c r="T334" i="3" s="1"/>
  <c r="M535" i="3"/>
  <c r="N535" i="3" s="1"/>
  <c r="Q535" i="3" s="1"/>
  <c r="T535" i="3" s="1"/>
  <c r="M470" i="3"/>
  <c r="N470" i="3" s="1"/>
  <c r="Q470" i="3" s="1"/>
  <c r="T470" i="3" s="1"/>
  <c r="M676" i="3"/>
  <c r="N676" i="3" s="1"/>
  <c r="Q676" i="3" s="1"/>
  <c r="T676" i="3" s="1"/>
  <c r="M422" i="3"/>
  <c r="N422" i="3" s="1"/>
  <c r="Q422" i="3" s="1"/>
  <c r="T422" i="3" s="1"/>
  <c r="M765" i="3"/>
  <c r="N765" i="3" s="1"/>
  <c r="Q765" i="3" s="1"/>
  <c r="T765" i="3" s="1"/>
  <c r="M654" i="3"/>
  <c r="N654" i="3" s="1"/>
  <c r="Q654" i="3" s="1"/>
  <c r="T654" i="3" s="1"/>
  <c r="M307" i="3"/>
  <c r="N307" i="3" s="1"/>
  <c r="Q307" i="3" s="1"/>
  <c r="T307" i="3" s="1"/>
  <c r="M435" i="3"/>
  <c r="N435" i="3" s="1"/>
  <c r="Q435" i="3" s="1"/>
  <c r="T435" i="3" s="1"/>
  <c r="M622" i="3"/>
  <c r="N622" i="3" s="1"/>
  <c r="Q622" i="3" s="1"/>
  <c r="T622" i="3" s="1"/>
  <c r="M750" i="3"/>
  <c r="N750" i="3" s="1"/>
  <c r="Q750" i="3" s="1"/>
  <c r="T750" i="3" s="1"/>
  <c r="M411" i="3"/>
  <c r="N411" i="3" s="1"/>
  <c r="Q411" i="3" s="1"/>
  <c r="T411" i="3" s="1"/>
  <c r="M218" i="3"/>
  <c r="N218" i="3" s="1"/>
  <c r="Q218" i="3" s="1"/>
  <c r="T218" i="3" s="1"/>
  <c r="M602" i="3"/>
  <c r="N602" i="3" s="1"/>
  <c r="Q602" i="3" s="1"/>
  <c r="T602" i="3" s="1"/>
  <c r="M720" i="3"/>
  <c r="N720" i="3" s="1"/>
  <c r="Q720" i="3" s="1"/>
  <c r="T720" i="3" s="1"/>
  <c r="M108" i="3"/>
  <c r="M310" i="3"/>
  <c r="N310" i="3" s="1"/>
  <c r="Q310" i="3" s="1"/>
  <c r="T310" i="3" s="1"/>
  <c r="M513" i="3"/>
  <c r="N513" i="3" s="1"/>
  <c r="Q513" i="3" s="1"/>
  <c r="T513" i="3" s="1"/>
  <c r="M763" i="3"/>
  <c r="N763" i="3" s="1"/>
  <c r="Q763" i="3" s="1"/>
  <c r="T763" i="3" s="1"/>
  <c r="M230" i="3"/>
  <c r="N230" i="3" s="1"/>
  <c r="Q230" i="3" s="1"/>
  <c r="T230" i="3" s="1"/>
  <c r="M443" i="3"/>
  <c r="N443" i="3" s="1"/>
  <c r="Q443" i="3" s="1"/>
  <c r="T443" i="3" s="1"/>
  <c r="M581" i="3"/>
  <c r="N581" i="3" s="1"/>
  <c r="Q581" i="3" s="1"/>
  <c r="T581" i="3" s="1"/>
  <c r="M318" i="3"/>
  <c r="N318" i="3" s="1"/>
  <c r="Q318" i="3" s="1"/>
  <c r="T318" i="3" s="1"/>
  <c r="M412" i="3"/>
  <c r="N412" i="3" s="1"/>
  <c r="Q412" i="3" s="1"/>
  <c r="T412" i="3" s="1"/>
  <c r="M309" i="3"/>
  <c r="N309" i="3" s="1"/>
  <c r="Q309" i="3" s="1"/>
  <c r="T309" i="3" s="1"/>
  <c r="M158" i="3"/>
  <c r="N158" i="3" s="1"/>
  <c r="Q158" i="3" s="1"/>
  <c r="T158" i="3" s="1"/>
  <c r="M82" i="3"/>
  <c r="N82" i="3" s="1"/>
  <c r="Q82" i="3" s="1"/>
  <c r="T82" i="3" s="1"/>
  <c r="M630" i="3"/>
  <c r="N630" i="3" s="1"/>
  <c r="Q630" i="3" s="1"/>
  <c r="T630" i="3" s="1"/>
  <c r="M151" i="3"/>
  <c r="N151" i="3" s="1"/>
  <c r="M105" i="3"/>
  <c r="N105" i="3" s="1"/>
  <c r="Q105" i="3" s="1"/>
  <c r="T105" i="3" s="1"/>
  <c r="M908" i="3"/>
  <c r="N908" i="3" s="1"/>
  <c r="Q908" i="3" s="1"/>
  <c r="T908" i="3" s="1"/>
  <c r="M246" i="3"/>
  <c r="N246" i="3" s="1"/>
  <c r="Q246" i="3" s="1"/>
  <c r="T246" i="3" s="1"/>
  <c r="M119" i="3"/>
  <c r="N119" i="3" s="1"/>
  <c r="Q119" i="3" s="1"/>
  <c r="T119" i="3" s="1"/>
  <c r="M73" i="3"/>
  <c r="N73" i="3" s="1"/>
  <c r="Q73" i="3" s="1"/>
  <c r="T73" i="3" s="1"/>
  <c r="M620" i="3"/>
  <c r="N620" i="3" s="1"/>
  <c r="Q620" i="3" s="1"/>
  <c r="T620" i="3" s="1"/>
  <c r="M869" i="3"/>
  <c r="N869" i="3" s="1"/>
  <c r="Q869" i="3" s="1"/>
  <c r="T869" i="3" s="1"/>
  <c r="M463" i="3"/>
  <c r="N463" i="3" s="1"/>
  <c r="Q463" i="3" s="1"/>
  <c r="T463" i="3" s="1"/>
  <c r="M321" i="3"/>
  <c r="N321" i="3" s="1"/>
  <c r="Q321" i="3" s="1"/>
  <c r="T321" i="3" s="1"/>
  <c r="M288" i="3"/>
  <c r="N288" i="3" s="1"/>
  <c r="Q288" i="3" s="1"/>
  <c r="T288" i="3" s="1"/>
  <c r="M305" i="3"/>
  <c r="N305" i="3" s="1"/>
  <c r="Q305" i="3" s="1"/>
  <c r="T305" i="3" s="1"/>
  <c r="M506" i="3"/>
  <c r="N506" i="3" s="1"/>
  <c r="Q506" i="3" s="1"/>
  <c r="T506" i="3" s="1"/>
  <c r="M146" i="3"/>
  <c r="N146" i="3" s="1"/>
  <c r="Q146" i="3" s="1"/>
  <c r="T146" i="3" s="1"/>
  <c r="M672" i="3"/>
  <c r="N672" i="3" s="1"/>
  <c r="Q672" i="3" s="1"/>
  <c r="T672" i="3" s="1"/>
  <c r="M355" i="3"/>
  <c r="N355" i="3" s="1"/>
  <c r="Q355" i="3" s="1"/>
  <c r="T355" i="3" s="1"/>
  <c r="M421" i="3"/>
  <c r="N421" i="3" s="1"/>
  <c r="Q421" i="3" s="1"/>
  <c r="T421" i="3" s="1"/>
  <c r="M12" i="3"/>
  <c r="N12" i="3" s="1"/>
  <c r="Q12" i="3" s="1"/>
  <c r="M303" i="3"/>
  <c r="N303" i="3" s="1"/>
  <c r="Q303" i="3" s="1"/>
  <c r="T303" i="3" s="1"/>
  <c r="M738" i="3"/>
  <c r="N738" i="3" s="1"/>
  <c r="Q738" i="3" s="1"/>
  <c r="T738" i="3" s="1"/>
  <c r="M776" i="3"/>
  <c r="N776" i="3" s="1"/>
  <c r="Q776" i="3" s="1"/>
  <c r="T776" i="3" s="1"/>
  <c r="M559" i="3"/>
  <c r="N559" i="3" s="1"/>
  <c r="Q559" i="3" s="1"/>
  <c r="T559" i="3" s="1"/>
  <c r="M742" i="3"/>
  <c r="N742" i="3" s="1"/>
  <c r="Q742" i="3" s="1"/>
  <c r="T742" i="3" s="1"/>
  <c r="M780" i="3"/>
  <c r="N780" i="3" s="1"/>
  <c r="Q780" i="3" s="1"/>
  <c r="T780" i="3" s="1"/>
  <c r="M49" i="3"/>
  <c r="N49" i="3" s="1"/>
  <c r="Q49" i="3" s="1"/>
  <c r="T49" i="3" s="1"/>
  <c r="M168" i="3"/>
  <c r="M107" i="3"/>
  <c r="N107" i="3" s="1"/>
  <c r="Q107" i="3" s="1"/>
  <c r="T107" i="3" s="1"/>
  <c r="M373" i="3"/>
  <c r="N373" i="3" s="1"/>
  <c r="Q373" i="3" s="1"/>
  <c r="T373" i="3" s="1"/>
  <c r="M801" i="3"/>
  <c r="N801" i="3" s="1"/>
  <c r="Q801" i="3" s="1"/>
  <c r="T801" i="3" s="1"/>
  <c r="M733" i="3"/>
  <c r="N733" i="3" s="1"/>
  <c r="Q733" i="3" s="1"/>
  <c r="T733" i="3" s="1"/>
  <c r="M257" i="3"/>
  <c r="N257" i="3" s="1"/>
  <c r="Q257" i="3" s="1"/>
  <c r="T257" i="3" s="1"/>
  <c r="M576" i="3"/>
  <c r="N576" i="3" s="1"/>
  <c r="Q576" i="3" s="1"/>
  <c r="T576" i="3" s="1"/>
  <c r="M871" i="3"/>
  <c r="N871" i="3" s="1"/>
  <c r="Q871" i="3" s="1"/>
  <c r="T871" i="3" s="1"/>
  <c r="M829" i="3"/>
  <c r="N829" i="3" s="1"/>
  <c r="Q829" i="3" s="1"/>
  <c r="T829" i="3" s="1"/>
  <c r="M732" i="3"/>
  <c r="N732" i="3" s="1"/>
  <c r="Q732" i="3" s="1"/>
  <c r="T732" i="3" s="1"/>
  <c r="M563" i="3"/>
  <c r="N563" i="3" s="1"/>
  <c r="Q563" i="3" s="1"/>
  <c r="T563" i="3" s="1"/>
  <c r="M241" i="3"/>
  <c r="N241" i="3" s="1"/>
  <c r="Q241" i="3" s="1"/>
  <c r="T241" i="3" s="1"/>
  <c r="M127" i="3"/>
  <c r="N127" i="3" s="1"/>
  <c r="Q127" i="3" s="1"/>
  <c r="T127" i="3" s="1"/>
  <c r="M753" i="3"/>
  <c r="N753" i="3" s="1"/>
  <c r="Q753" i="3" s="1"/>
  <c r="T753" i="3" s="1"/>
  <c r="M659" i="3"/>
  <c r="N659" i="3" s="1"/>
  <c r="Q659" i="3" s="1"/>
  <c r="T659" i="3" s="1"/>
  <c r="M610" i="3"/>
  <c r="N610" i="3" s="1"/>
  <c r="Q610" i="3" s="1"/>
  <c r="T610" i="3" s="1"/>
  <c r="M368" i="3"/>
  <c r="N368" i="3" s="1"/>
  <c r="Q368" i="3" s="1"/>
  <c r="T368" i="3" s="1"/>
  <c r="M856" i="3"/>
  <c r="N856" i="3" s="1"/>
  <c r="Q856" i="3" s="1"/>
  <c r="T856" i="3" s="1"/>
  <c r="M399" i="3"/>
  <c r="N399" i="3" s="1"/>
  <c r="Q399" i="3" s="1"/>
  <c r="T399" i="3" s="1"/>
  <c r="M891" i="3"/>
  <c r="N891" i="3" s="1"/>
  <c r="Q891" i="3" s="1"/>
  <c r="T891" i="3" s="1"/>
  <c r="M650" i="3"/>
  <c r="N650" i="3" s="1"/>
  <c r="Q650" i="3" s="1"/>
  <c r="T650" i="3" s="1"/>
  <c r="M541" i="3"/>
  <c r="N541" i="3" s="1"/>
  <c r="Q541" i="3" s="1"/>
  <c r="T541" i="3" s="1"/>
  <c r="M660" i="3"/>
  <c r="N660" i="3" s="1"/>
  <c r="Q660" i="3" s="1"/>
  <c r="T660" i="3" s="1"/>
  <c r="M839" i="3"/>
  <c r="N839" i="3" s="1"/>
  <c r="Q839" i="3" s="1"/>
  <c r="T839" i="3" s="1"/>
  <c r="M662" i="3"/>
  <c r="N662" i="3" s="1"/>
  <c r="Q662" i="3" s="1"/>
  <c r="T662" i="3" s="1"/>
  <c r="M835" i="3"/>
  <c r="N835" i="3" s="1"/>
  <c r="Q835" i="3" s="1"/>
  <c r="T835" i="3" s="1"/>
  <c r="M511" i="3"/>
  <c r="N511" i="3" s="1"/>
  <c r="Q511" i="3" s="1"/>
  <c r="T511" i="3" s="1"/>
  <c r="M641" i="3"/>
  <c r="N641" i="3" s="1"/>
  <c r="Q641" i="3" s="1"/>
  <c r="T641" i="3" s="1"/>
  <c r="M768" i="3"/>
  <c r="N768" i="3" s="1"/>
  <c r="Q768" i="3" s="1"/>
  <c r="T768" i="3" s="1"/>
  <c r="M264" i="3"/>
  <c r="N264" i="3" s="1"/>
  <c r="Q264" i="3" s="1"/>
  <c r="T264" i="3" s="1"/>
  <c r="M155" i="3"/>
  <c r="N155" i="3" s="1"/>
  <c r="Q155" i="3" s="1"/>
  <c r="T155" i="3" s="1"/>
  <c r="M183" i="3"/>
  <c r="N183" i="3" s="1"/>
  <c r="Q183" i="3" s="1"/>
  <c r="T183" i="3" s="1"/>
  <c r="M397" i="3"/>
  <c r="N397" i="3" s="1"/>
  <c r="Q397" i="3" s="1"/>
  <c r="T397" i="3" s="1"/>
  <c r="M379" i="3"/>
  <c r="N379" i="3" s="1"/>
  <c r="Q379" i="3" s="1"/>
  <c r="T379" i="3" s="1"/>
  <c r="M140" i="3"/>
  <c r="N140" i="3" s="1"/>
  <c r="Q140" i="3" s="1"/>
  <c r="T140" i="3" s="1"/>
  <c r="M578" i="3"/>
  <c r="N578" i="3" s="1"/>
  <c r="Q578" i="3" s="1"/>
  <c r="T578" i="3" s="1"/>
  <c r="M744" i="3"/>
  <c r="N744" i="3" s="1"/>
  <c r="Q744" i="3" s="1"/>
  <c r="T744" i="3" s="1"/>
  <c r="M19" i="3"/>
  <c r="N19" i="3" s="1"/>
  <c r="Q19" i="3" s="1"/>
  <c r="M408" i="3"/>
  <c r="N408" i="3" s="1"/>
  <c r="Q408" i="3" s="1"/>
  <c r="T408" i="3" s="1"/>
  <c r="M371" i="3"/>
  <c r="N371" i="3" s="1"/>
  <c r="Q371" i="3" s="1"/>
  <c r="T371" i="3" s="1"/>
  <c r="M787" i="3"/>
  <c r="N787" i="3" s="1"/>
  <c r="Q787" i="3" s="1"/>
  <c r="T787" i="3" s="1"/>
  <c r="M520" i="3"/>
  <c r="N520" i="3" s="1"/>
  <c r="Q520" i="3" s="1"/>
  <c r="T520" i="3" s="1"/>
  <c r="M705" i="3"/>
  <c r="N705" i="3" s="1"/>
  <c r="Q705" i="3" s="1"/>
  <c r="T705" i="3" s="1"/>
  <c r="M754" i="3"/>
  <c r="N754" i="3" s="1"/>
  <c r="Q754" i="3" s="1"/>
  <c r="T754" i="3" s="1"/>
  <c r="M337" i="3"/>
  <c r="N337" i="3" s="1"/>
  <c r="Q337" i="3" s="1"/>
  <c r="T337" i="3" s="1"/>
  <c r="M547" i="3"/>
  <c r="N547" i="3" s="1"/>
  <c r="Q547" i="3" s="1"/>
  <c r="T547" i="3" s="1"/>
  <c r="M502" i="3"/>
  <c r="N502" i="3" s="1"/>
  <c r="Q502" i="3" s="1"/>
  <c r="T502" i="3" s="1"/>
  <c r="M642" i="3"/>
  <c r="N642" i="3" s="1"/>
  <c r="Q642" i="3" s="1"/>
  <c r="T642" i="3" s="1"/>
  <c r="M396" i="3"/>
  <c r="N396" i="3" s="1"/>
  <c r="Q396" i="3" s="1"/>
  <c r="T396" i="3" s="1"/>
  <c r="M875" i="3"/>
  <c r="N875" i="3" s="1"/>
  <c r="Q875" i="3" s="1"/>
  <c r="T875" i="3" s="1"/>
  <c r="M589" i="3"/>
  <c r="N589" i="3" s="1"/>
  <c r="Q589" i="3" s="1"/>
  <c r="T589" i="3" s="1"/>
  <c r="M42" i="3"/>
  <c r="N42" i="3" s="1"/>
  <c r="Q42" i="3" s="1"/>
  <c r="T42" i="3" s="1"/>
  <c r="M173" i="3"/>
  <c r="N173" i="3" s="1"/>
  <c r="Q173" i="3" s="1"/>
  <c r="T173" i="3" s="1"/>
  <c r="M223" i="3"/>
  <c r="N223" i="3" s="1"/>
  <c r="Q223" i="3" s="1"/>
  <c r="T223" i="3" s="1"/>
  <c r="M364" i="3"/>
  <c r="N364" i="3" s="1"/>
  <c r="Q364" i="3" s="1"/>
  <c r="T364" i="3" s="1"/>
  <c r="M336" i="3"/>
  <c r="N336" i="3" s="1"/>
  <c r="Q336" i="3" s="1"/>
  <c r="T336" i="3" s="1"/>
  <c r="M643" i="3"/>
  <c r="N643" i="3" s="1"/>
  <c r="Q643" i="3" s="1"/>
  <c r="T643" i="3" s="1"/>
  <c r="M392" i="3"/>
  <c r="N392" i="3" s="1"/>
  <c r="Q392" i="3" s="1"/>
  <c r="T392" i="3" s="1"/>
  <c r="M599" i="3"/>
  <c r="N599" i="3" s="1"/>
  <c r="Q599" i="3" s="1"/>
  <c r="T599" i="3" s="1"/>
  <c r="M28" i="3"/>
  <c r="N28" i="3" s="1"/>
  <c r="Q28" i="3" s="1"/>
  <c r="M459" i="3"/>
  <c r="N459" i="3" s="1"/>
  <c r="Q459" i="3" s="1"/>
  <c r="T459" i="3" s="1"/>
  <c r="M516" i="3"/>
  <c r="N516" i="3" s="1"/>
  <c r="Q516" i="3" s="1"/>
  <c r="T516" i="3" s="1"/>
  <c r="M226" i="3"/>
  <c r="N226" i="3" s="1"/>
  <c r="Q226" i="3" s="1"/>
  <c r="T226" i="3" s="1"/>
  <c r="M120" i="3"/>
  <c r="N120" i="3" s="1"/>
  <c r="Q120" i="3" s="1"/>
  <c r="T120" i="3" s="1"/>
  <c r="M634" i="3"/>
  <c r="N634" i="3" s="1"/>
  <c r="Q634" i="3" s="1"/>
  <c r="T634" i="3" s="1"/>
  <c r="M302" i="3"/>
  <c r="N302" i="3" s="1"/>
  <c r="Q302" i="3" s="1"/>
  <c r="T302" i="3" s="1"/>
  <c r="M86" i="3"/>
  <c r="N86" i="3" s="1"/>
  <c r="Q86" i="3" s="1"/>
  <c r="T86" i="3" s="1"/>
  <c r="M612" i="3"/>
  <c r="N612" i="3" s="1"/>
  <c r="Q612" i="3" s="1"/>
  <c r="T612" i="3" s="1"/>
  <c r="M81" i="3"/>
  <c r="N81" i="3" s="1"/>
  <c r="Q81" i="3" s="1"/>
  <c r="T81" i="3" s="1"/>
  <c r="M24" i="3"/>
  <c r="N24" i="3" s="1"/>
  <c r="Q24" i="3" s="1"/>
  <c r="M438" i="3"/>
  <c r="N438" i="3" s="1"/>
  <c r="Q438" i="3" s="1"/>
  <c r="T438" i="3" s="1"/>
  <c r="M657" i="3"/>
  <c r="N657" i="3" s="1"/>
  <c r="Q657" i="3" s="1"/>
  <c r="T657" i="3" s="1"/>
  <c r="M893" i="3"/>
  <c r="N893" i="3" s="1"/>
  <c r="Q893" i="3" s="1"/>
  <c r="T893" i="3" s="1"/>
  <c r="M848" i="3"/>
  <c r="N848" i="3" s="1"/>
  <c r="Q848" i="3" s="1"/>
  <c r="T848" i="3" s="1"/>
  <c r="M504" i="3"/>
  <c r="N504" i="3" s="1"/>
  <c r="Q504" i="3" s="1"/>
  <c r="T504" i="3" s="1"/>
  <c r="M882" i="3"/>
  <c r="N882" i="3" s="1"/>
  <c r="Q882" i="3" s="1"/>
  <c r="T882" i="3" s="1"/>
  <c r="M156" i="3"/>
  <c r="N156" i="3" s="1"/>
  <c r="Q156" i="3" s="1"/>
  <c r="T156" i="3" s="1"/>
  <c r="M656" i="3"/>
  <c r="N656" i="3" s="1"/>
  <c r="Q656" i="3" s="1"/>
  <c r="T656" i="3" s="1"/>
  <c r="M342" i="3"/>
  <c r="N342" i="3" s="1"/>
  <c r="Q342" i="3" s="1"/>
  <c r="T342" i="3" s="1"/>
  <c r="M616" i="3"/>
  <c r="N616" i="3" s="1"/>
  <c r="Q616" i="3" s="1"/>
  <c r="T616" i="3" s="1"/>
  <c r="M187" i="3"/>
  <c r="N187" i="3" s="1"/>
  <c r="Q187" i="3" s="1"/>
  <c r="T187" i="3" s="1"/>
  <c r="M281" i="3"/>
  <c r="N281" i="3" s="1"/>
  <c r="Q281" i="3" s="1"/>
  <c r="T281" i="3" s="1"/>
  <c r="M403" i="3"/>
  <c r="N403" i="3" s="1"/>
  <c r="Q403" i="3" s="1"/>
  <c r="T403" i="3" s="1"/>
  <c r="M833" i="3"/>
  <c r="N833" i="3" s="1"/>
  <c r="Q833" i="3" s="1"/>
  <c r="T833" i="3" s="1"/>
  <c r="M186" i="3"/>
  <c r="N186" i="3" s="1"/>
  <c r="Q186" i="3" s="1"/>
  <c r="T186" i="3" s="1"/>
  <c r="M383" i="3"/>
  <c r="N383" i="3" s="1"/>
  <c r="Q383" i="3" s="1"/>
  <c r="T383" i="3" s="1"/>
  <c r="M679" i="3"/>
  <c r="N679" i="3" s="1"/>
  <c r="Q679" i="3" s="1"/>
  <c r="T679" i="3" s="1"/>
  <c r="M823" i="3"/>
  <c r="N823" i="3" s="1"/>
  <c r="Q823" i="3" s="1"/>
  <c r="T823" i="3" s="1"/>
  <c r="M551" i="3"/>
  <c r="N551" i="3" s="1"/>
  <c r="Q551" i="3" s="1"/>
  <c r="T551" i="3" s="1"/>
  <c r="M749" i="3"/>
  <c r="N749" i="3" s="1"/>
  <c r="Q749" i="3" s="1"/>
  <c r="T749" i="3" s="1"/>
  <c r="M577" i="3"/>
  <c r="N577" i="3" s="1"/>
  <c r="Q577" i="3" s="1"/>
  <c r="T577" i="3" s="1"/>
  <c r="M668" i="3"/>
  <c r="N668" i="3" s="1"/>
  <c r="Q668" i="3" s="1"/>
  <c r="T668" i="3" s="1"/>
  <c r="M441" i="3"/>
  <c r="N441" i="3" s="1"/>
  <c r="Q441" i="3" s="1"/>
  <c r="T441" i="3" s="1"/>
  <c r="M796" i="3"/>
  <c r="N796" i="3" s="1"/>
  <c r="Q796" i="3" s="1"/>
  <c r="T796" i="3" s="1"/>
  <c r="M326" i="3"/>
  <c r="N326" i="3" s="1"/>
  <c r="Q326" i="3" s="1"/>
  <c r="T326" i="3" s="1"/>
  <c r="M628" i="3"/>
  <c r="N628" i="3" s="1"/>
  <c r="Q628" i="3" s="1"/>
  <c r="T628" i="3" s="1"/>
  <c r="M255" i="3"/>
  <c r="N255" i="3" s="1"/>
  <c r="Q255" i="3" s="1"/>
  <c r="T255" i="3" s="1"/>
  <c r="M273" i="3"/>
  <c r="N273" i="3" s="1"/>
  <c r="Q273" i="3" s="1"/>
  <c r="T273" i="3" s="1"/>
  <c r="M858" i="3"/>
  <c r="N858" i="3" s="1"/>
  <c r="Q858" i="3" s="1"/>
  <c r="T858" i="3" s="1"/>
  <c r="M683" i="3"/>
  <c r="N683" i="3" s="1"/>
  <c r="Q683" i="3" s="1"/>
  <c r="T683" i="3" s="1"/>
  <c r="M320" i="3"/>
  <c r="N320" i="3" s="1"/>
  <c r="Q320" i="3" s="1"/>
  <c r="T320" i="3" s="1"/>
  <c r="M758" i="3"/>
  <c r="N758" i="3" s="1"/>
  <c r="Q758" i="3" s="1"/>
  <c r="T758" i="3" s="1"/>
  <c r="M354" i="3"/>
  <c r="N354" i="3" s="1"/>
  <c r="Q354" i="3" s="1"/>
  <c r="T354" i="3" s="1"/>
  <c r="M487" i="3"/>
  <c r="N487" i="3" s="1"/>
  <c r="Q487" i="3" s="1"/>
  <c r="T487" i="3" s="1"/>
  <c r="M323" i="3"/>
  <c r="N323" i="3" s="1"/>
  <c r="Q323" i="3" s="1"/>
  <c r="T323" i="3" s="1"/>
  <c r="M207" i="3"/>
  <c r="N207" i="3" s="1"/>
  <c r="Q207" i="3" s="1"/>
  <c r="T207" i="3" s="1"/>
  <c r="M686" i="3"/>
  <c r="N686" i="3" s="1"/>
  <c r="Q686" i="3" s="1"/>
  <c r="T686" i="3" s="1"/>
  <c r="M394" i="3"/>
  <c r="N394" i="3" s="1"/>
  <c r="Q394" i="3" s="1"/>
  <c r="T394" i="3" s="1"/>
  <c r="M808" i="3"/>
  <c r="N808" i="3" s="1"/>
  <c r="Q808" i="3" s="1"/>
  <c r="T808" i="3" s="1"/>
  <c r="M745" i="3"/>
  <c r="N745" i="3" s="1"/>
  <c r="Q745" i="3" s="1"/>
  <c r="T745" i="3" s="1"/>
  <c r="M445" i="3"/>
  <c r="N445" i="3" s="1"/>
  <c r="Q445" i="3" s="1"/>
  <c r="T445" i="3" s="1"/>
  <c r="M671" i="3"/>
  <c r="N671" i="3" s="1"/>
  <c r="Q671" i="3" s="1"/>
  <c r="T671" i="3" s="1"/>
  <c r="M118" i="3"/>
  <c r="N118" i="3" s="1"/>
  <c r="Q118" i="3" s="1"/>
  <c r="T118" i="3" s="1"/>
  <c r="M259" i="3"/>
  <c r="N259" i="3" s="1"/>
  <c r="Q259" i="3" s="1"/>
  <c r="T259" i="3" s="1"/>
  <c r="M838" i="3"/>
  <c r="N838" i="3" s="1"/>
  <c r="Q838" i="3" s="1"/>
  <c r="T838" i="3" s="1"/>
  <c r="M803" i="3"/>
  <c r="N803" i="3" s="1"/>
  <c r="Q803" i="3" s="1"/>
  <c r="T803" i="3" s="1"/>
  <c r="M85" i="3"/>
  <c r="N85" i="3" s="1"/>
  <c r="Q85" i="3" s="1"/>
  <c r="T85" i="3" s="1"/>
  <c r="M906" i="3"/>
  <c r="N906" i="3" s="1"/>
  <c r="Q906" i="3" s="1"/>
  <c r="T906" i="3" s="1"/>
  <c r="M834" i="3"/>
  <c r="N834" i="3" s="1"/>
  <c r="Q834" i="3" s="1"/>
  <c r="T834" i="3" s="1"/>
  <c r="M293" i="3"/>
  <c r="N293" i="3" s="1"/>
  <c r="Q293" i="3" s="1"/>
  <c r="T293" i="3" s="1"/>
  <c r="M730" i="3"/>
  <c r="N730" i="3" s="1"/>
  <c r="Q730" i="3" s="1"/>
  <c r="T730" i="3" s="1"/>
  <c r="M704" i="3"/>
  <c r="N704" i="3" s="1"/>
  <c r="Q704" i="3" s="1"/>
  <c r="T704" i="3" s="1"/>
  <c r="M859" i="3"/>
  <c r="N859" i="3" s="1"/>
  <c r="Q859" i="3" s="1"/>
  <c r="T859" i="3" s="1"/>
  <c r="M147" i="3"/>
  <c r="N147" i="3" s="1"/>
  <c r="Q147" i="3" s="1"/>
  <c r="T147" i="3" s="1"/>
  <c r="M786" i="3"/>
  <c r="N786" i="3" s="1"/>
  <c r="Q786" i="3" s="1"/>
  <c r="T786" i="3" s="1"/>
  <c r="M72" i="3"/>
  <c r="N72" i="3" s="1"/>
  <c r="Q72" i="3" s="1"/>
  <c r="T72" i="3" s="1"/>
  <c r="M139" i="3"/>
  <c r="N139" i="3" s="1"/>
  <c r="Q139" i="3" s="1"/>
  <c r="T139" i="3" s="1"/>
  <c r="M629" i="3"/>
  <c r="N629" i="3" s="1"/>
  <c r="Q629" i="3" s="1"/>
  <c r="T629" i="3" s="1"/>
  <c r="M179" i="3"/>
  <c r="N179" i="3" s="1"/>
  <c r="Q179" i="3" s="1"/>
  <c r="T179" i="3" s="1"/>
  <c r="M685" i="3"/>
  <c r="N685" i="3" s="1"/>
  <c r="Q685" i="3" s="1"/>
  <c r="T685" i="3" s="1"/>
  <c r="M828" i="3"/>
  <c r="N828" i="3" s="1"/>
  <c r="Q828" i="3" s="1"/>
  <c r="T828" i="3" s="1"/>
  <c r="M837" i="3"/>
  <c r="N837" i="3" s="1"/>
  <c r="Q837" i="3" s="1"/>
  <c r="T837" i="3" s="1"/>
  <c r="M797" i="3"/>
  <c r="N797" i="3" s="1"/>
  <c r="Q797" i="3" s="1"/>
  <c r="T797" i="3" s="1"/>
  <c r="M460" i="3"/>
  <c r="N460" i="3" s="1"/>
  <c r="Q460" i="3" s="1"/>
  <c r="T460" i="3" s="1"/>
  <c r="M509" i="3"/>
  <c r="N509" i="3" s="1"/>
  <c r="Q509" i="3" s="1"/>
  <c r="T509" i="3" s="1"/>
  <c r="M570" i="3"/>
  <c r="N570" i="3" s="1"/>
  <c r="Q570" i="3" s="1"/>
  <c r="T570" i="3" s="1"/>
  <c r="M109" i="3"/>
  <c r="N109" i="3" s="1"/>
  <c r="Q109" i="3" s="1"/>
  <c r="T109" i="3" s="1"/>
  <c r="M755" i="3"/>
  <c r="N755" i="3" s="1"/>
  <c r="Q755" i="3" s="1"/>
  <c r="T755" i="3" s="1"/>
  <c r="M167" i="3"/>
  <c r="N167" i="3" s="1"/>
  <c r="Q167" i="3" s="1"/>
  <c r="T167" i="3" s="1"/>
  <c r="M228" i="3"/>
  <c r="N228" i="3" s="1"/>
  <c r="Q228" i="3" s="1"/>
  <c r="T228" i="3" s="1"/>
  <c r="M876" i="3"/>
  <c r="N876" i="3" s="1"/>
  <c r="Q876" i="3" s="1"/>
  <c r="T876" i="3" s="1"/>
  <c r="M432" i="3"/>
  <c r="N432" i="3" s="1"/>
  <c r="Q432" i="3" s="1"/>
  <c r="T432" i="3" s="1"/>
  <c r="M74" i="3"/>
  <c r="N74" i="3" s="1"/>
  <c r="Q74" i="3" s="1"/>
  <c r="T74" i="3" s="1"/>
  <c r="M540" i="3"/>
  <c r="N540" i="3" s="1"/>
  <c r="Q540" i="3" s="1"/>
  <c r="T540" i="3" s="1"/>
  <c r="M870" i="3"/>
  <c r="N870" i="3" s="1"/>
  <c r="Q870" i="3" s="1"/>
  <c r="T870" i="3" s="1"/>
  <c r="M13" i="3"/>
  <c r="N13" i="3" s="1"/>
  <c r="Q13" i="3" s="1"/>
  <c r="M270" i="3"/>
  <c r="N270" i="3" s="1"/>
  <c r="Q270" i="3" s="1"/>
  <c r="T270" i="3" s="1"/>
  <c r="M103" i="3"/>
  <c r="N103" i="3" s="1"/>
  <c r="Q103" i="3" s="1"/>
  <c r="T103" i="3" s="1"/>
  <c r="M253" i="3"/>
  <c r="N253" i="3" s="1"/>
  <c r="Q253" i="3" s="1"/>
  <c r="T253" i="3" s="1"/>
  <c r="M505" i="3"/>
  <c r="N505" i="3" s="1"/>
  <c r="Q505" i="3" s="1"/>
  <c r="T505" i="3" s="1"/>
  <c r="M29" i="3"/>
  <c r="N29" i="3" s="1"/>
  <c r="Q29" i="3" s="1"/>
  <c r="T29" i="3" s="1"/>
  <c r="M715" i="3"/>
  <c r="N715" i="3" s="1"/>
  <c r="Q715" i="3" s="1"/>
  <c r="T715" i="3" s="1"/>
  <c r="M194" i="3"/>
  <c r="N194" i="3" s="1"/>
  <c r="Q194" i="3" s="1"/>
  <c r="T194" i="3" s="1"/>
  <c r="M565" i="3"/>
  <c r="N565" i="3" s="1"/>
  <c r="Q565" i="3" s="1"/>
  <c r="T565" i="3" s="1"/>
  <c r="M863" i="3"/>
  <c r="N863" i="3" s="1"/>
  <c r="Q863" i="3" s="1"/>
  <c r="T863" i="3" s="1"/>
  <c r="M708" i="3"/>
  <c r="N708" i="3" s="1"/>
  <c r="Q708" i="3" s="1"/>
  <c r="T708" i="3" s="1"/>
  <c r="M378" i="3"/>
  <c r="N378" i="3" s="1"/>
  <c r="Q378" i="3" s="1"/>
  <c r="T378" i="3" s="1"/>
  <c r="M138" i="3"/>
  <c r="N138" i="3" s="1"/>
  <c r="Q138" i="3" s="1"/>
  <c r="T138" i="3" s="1"/>
  <c r="M333" i="3"/>
  <c r="N333" i="3" s="1"/>
  <c r="Q333" i="3" s="1"/>
  <c r="T333" i="3" s="1"/>
  <c r="M265" i="3"/>
  <c r="N265" i="3" s="1"/>
  <c r="Q265" i="3" s="1"/>
  <c r="T265" i="3" s="1"/>
  <c r="M477" i="3"/>
  <c r="N477" i="3" s="1"/>
  <c r="Q477" i="3" s="1"/>
  <c r="T477" i="3" s="1"/>
  <c r="M71" i="3"/>
  <c r="N71" i="3" s="1"/>
  <c r="Q71" i="3" s="1"/>
  <c r="T71" i="3" s="1"/>
  <c r="M163" i="3"/>
  <c r="N163" i="3" s="1"/>
  <c r="Q163" i="3" s="1"/>
  <c r="T163" i="3" s="1"/>
  <c r="M347" i="3"/>
  <c r="N347" i="3" s="1"/>
  <c r="Q347" i="3" s="1"/>
  <c r="T347" i="3" s="1"/>
  <c r="M94" i="3"/>
  <c r="N94" i="3" s="1"/>
  <c r="Q94" i="3" s="1"/>
  <c r="T94" i="3" s="1"/>
  <c r="M260" i="3"/>
  <c r="N260" i="3" s="1"/>
  <c r="Q260" i="3" s="1"/>
  <c r="T260" i="3" s="1"/>
  <c r="M491" i="3"/>
  <c r="N491" i="3" s="1"/>
  <c r="Q491" i="3" s="1"/>
  <c r="T491" i="3" s="1"/>
  <c r="M365" i="3"/>
  <c r="N365" i="3" s="1"/>
  <c r="Q365" i="3" s="1"/>
  <c r="T365" i="3" s="1"/>
  <c r="M897" i="3"/>
  <c r="N897" i="3" s="1"/>
  <c r="Q897" i="3" s="1"/>
  <c r="T897" i="3" s="1"/>
  <c r="M611" i="3"/>
  <c r="N611" i="3" s="1"/>
  <c r="Q611" i="3" s="1"/>
  <c r="T611" i="3" s="1"/>
  <c r="M64" i="3"/>
  <c r="N64" i="3" s="1"/>
  <c r="Q64" i="3" s="1"/>
  <c r="T64" i="3" s="1"/>
  <c r="M739" i="3"/>
  <c r="N739" i="3" s="1"/>
  <c r="Q739" i="3" s="1"/>
  <c r="T739" i="3" s="1"/>
  <c r="M817" i="3"/>
  <c r="N817" i="3" s="1"/>
  <c r="Q817" i="3" s="1"/>
  <c r="T817" i="3" s="1"/>
  <c r="M867" i="3"/>
  <c r="N867" i="3" s="1"/>
  <c r="Q867" i="3" s="1"/>
  <c r="T867" i="3" s="1"/>
  <c r="M851" i="3"/>
  <c r="N851" i="3" s="1"/>
  <c r="Q851" i="3" s="1"/>
  <c r="T851" i="3" s="1"/>
  <c r="M92" i="3"/>
  <c r="N92" i="3" s="1"/>
  <c r="Q92" i="3" s="1"/>
  <c r="T92" i="3" s="1"/>
  <c r="M171" i="3"/>
  <c r="N171" i="3" s="1"/>
  <c r="Q171" i="3" s="1"/>
  <c r="T171" i="3" s="1"/>
  <c r="M204" i="3"/>
  <c r="N204" i="3" s="1"/>
  <c r="Q204" i="3" s="1"/>
  <c r="T204" i="3" s="1"/>
  <c r="M549" i="3"/>
  <c r="N549" i="3" s="1"/>
  <c r="Q549" i="3" s="1"/>
  <c r="T549" i="3" s="1"/>
  <c r="M587" i="3"/>
  <c r="N587" i="3" s="1"/>
  <c r="Q587" i="3" s="1"/>
  <c r="T587" i="3" s="1"/>
  <c r="M110" i="3"/>
  <c r="N110" i="3" s="1"/>
  <c r="Q110" i="3" s="1"/>
  <c r="T110" i="3" s="1"/>
  <c r="M343" i="3"/>
  <c r="N343" i="3" s="1"/>
  <c r="Q343" i="3" s="1"/>
  <c r="T343" i="3" s="1"/>
  <c r="M372" i="3"/>
  <c r="N372" i="3" s="1"/>
  <c r="Q372" i="3" s="1"/>
  <c r="T372" i="3" s="1"/>
  <c r="M242" i="3"/>
  <c r="N242" i="3" s="1"/>
  <c r="Q242" i="3" s="1"/>
  <c r="T242" i="3" s="1"/>
  <c r="M348" i="3"/>
  <c r="N348" i="3" s="1"/>
  <c r="Q348" i="3" s="1"/>
  <c r="T348" i="3" s="1"/>
  <c r="M84" i="3"/>
  <c r="N84" i="3" s="1"/>
  <c r="Q84" i="3" s="1"/>
  <c r="T84" i="3" s="1"/>
  <c r="M627" i="3"/>
  <c r="N627" i="3" s="1"/>
  <c r="Q627" i="3" s="1"/>
  <c r="T627" i="3" s="1"/>
  <c r="M189" i="3"/>
  <c r="N189" i="3" s="1"/>
  <c r="Q189" i="3" s="1"/>
  <c r="T189" i="3" s="1"/>
  <c r="M188" i="3"/>
  <c r="N188" i="3" s="1"/>
  <c r="Q188" i="3" s="1"/>
  <c r="T188" i="3" s="1"/>
  <c r="M114" i="3"/>
  <c r="N114" i="3" s="1"/>
  <c r="Q114" i="3" s="1"/>
  <c r="T114" i="3" s="1"/>
  <c r="M176" i="3"/>
  <c r="N176" i="3" s="1"/>
  <c r="Q176" i="3" s="1"/>
  <c r="T176" i="3" s="1"/>
  <c r="M564" i="3"/>
  <c r="N564" i="3" s="1"/>
  <c r="Q564" i="3" s="1"/>
  <c r="T564" i="3" s="1"/>
  <c r="M398" i="3"/>
  <c r="N398" i="3" s="1"/>
  <c r="Q398" i="3" s="1"/>
  <c r="T398" i="3" s="1"/>
  <c r="M669" i="3"/>
  <c r="N669" i="3" s="1"/>
  <c r="Q669" i="3" s="1"/>
  <c r="T669" i="3" s="1"/>
  <c r="M804" i="3"/>
  <c r="N804" i="3" s="1"/>
  <c r="Q804" i="3" s="1"/>
  <c r="T804" i="3" s="1"/>
  <c r="M784" i="3"/>
  <c r="N784" i="3" s="1"/>
  <c r="Q784" i="3" s="1"/>
  <c r="T784" i="3" s="1"/>
  <c r="M625" i="3"/>
  <c r="N625" i="3" s="1"/>
  <c r="Q625" i="3" s="1"/>
  <c r="T625" i="3" s="1"/>
  <c r="M826" i="3"/>
  <c r="N826" i="3" s="1"/>
  <c r="Q826" i="3" s="1"/>
  <c r="T826" i="3" s="1"/>
  <c r="M315" i="3"/>
  <c r="N315" i="3" s="1"/>
  <c r="Q315" i="3" s="1"/>
  <c r="T315" i="3" s="1"/>
  <c r="M605" i="3"/>
  <c r="N605" i="3" s="1"/>
  <c r="Q605" i="3" s="1"/>
  <c r="T605" i="3" s="1"/>
  <c r="M830" i="3"/>
  <c r="N830" i="3" s="1"/>
  <c r="Q830" i="3" s="1"/>
  <c r="T830" i="3" s="1"/>
  <c r="M631" i="3"/>
  <c r="N631" i="3" s="1"/>
  <c r="Q631" i="3" s="1"/>
  <c r="T631" i="3" s="1"/>
  <c r="M562" i="3"/>
  <c r="N562" i="3" s="1"/>
  <c r="Q562" i="3" s="1"/>
  <c r="T562" i="3" s="1"/>
  <c r="M507" i="3"/>
  <c r="N507" i="3" s="1"/>
  <c r="Q507" i="3" s="1"/>
  <c r="T507" i="3" s="1"/>
  <c r="M868" i="3"/>
  <c r="N868" i="3" s="1"/>
  <c r="Q868" i="3" s="1"/>
  <c r="T868" i="3" s="1"/>
  <c r="M600" i="3"/>
  <c r="N600" i="3" s="1"/>
  <c r="Q600" i="3" s="1"/>
  <c r="T600" i="3" s="1"/>
  <c r="M388" i="3"/>
  <c r="N388" i="3" s="1"/>
  <c r="Q388" i="3" s="1"/>
  <c r="T388" i="3" s="1"/>
  <c r="M492" i="3"/>
  <c r="N492" i="3" s="1"/>
  <c r="Q492" i="3" s="1"/>
  <c r="T492" i="3" s="1"/>
  <c r="M743" i="3"/>
  <c r="N743" i="3" s="1"/>
  <c r="Q743" i="3" s="1"/>
  <c r="T743" i="3" s="1"/>
  <c r="M457" i="3"/>
  <c r="N457" i="3" s="1"/>
  <c r="Q457" i="3" s="1"/>
  <c r="T457" i="3" s="1"/>
  <c r="M461" i="3"/>
  <c r="N461" i="3" s="1"/>
  <c r="Q461" i="3" s="1"/>
  <c r="T461" i="3" s="1"/>
  <c r="M224" i="3"/>
  <c r="N224" i="3" s="1"/>
  <c r="Q224" i="3" s="1"/>
  <c r="T224" i="3" s="1"/>
  <c r="M34" i="3"/>
  <c r="N34" i="3" s="1"/>
  <c r="Q34" i="3" s="1"/>
  <c r="T34" i="3" s="1"/>
  <c r="M881" i="3"/>
  <c r="N881" i="3" s="1"/>
  <c r="Q881" i="3" s="1"/>
  <c r="T881" i="3" s="1"/>
  <c r="M62" i="3"/>
  <c r="N62" i="3" s="1"/>
  <c r="Q62" i="3" s="1"/>
  <c r="T62" i="3" s="1"/>
  <c r="M498" i="3"/>
  <c r="N498" i="3" s="1"/>
  <c r="Q498" i="3" s="1"/>
  <c r="T498" i="3" s="1"/>
  <c r="M296" i="3"/>
  <c r="N296" i="3" s="1"/>
  <c r="Q296" i="3" s="1"/>
  <c r="T296" i="3" s="1"/>
  <c r="M534" i="3"/>
  <c r="N534" i="3" s="1"/>
  <c r="Q534" i="3" s="1"/>
  <c r="T534" i="3" s="1"/>
  <c r="M593" i="3"/>
  <c r="N593" i="3" s="1"/>
  <c r="Q593" i="3" s="1"/>
  <c r="T593" i="3" s="1"/>
  <c r="M510" i="3"/>
  <c r="N510" i="3" s="1"/>
  <c r="Q510" i="3" s="1"/>
  <c r="T510" i="3" s="1"/>
  <c r="M206" i="3"/>
  <c r="N206" i="3" s="1"/>
  <c r="Q206" i="3" s="1"/>
  <c r="T206" i="3" s="1"/>
  <c r="M141" i="3"/>
  <c r="N141" i="3" s="1"/>
  <c r="Q141" i="3" s="1"/>
  <c r="T141" i="3" s="1"/>
  <c r="M729" i="3"/>
  <c r="N729" i="3" s="1"/>
  <c r="Q729" i="3" s="1"/>
  <c r="T729" i="3" s="1"/>
  <c r="M229" i="3"/>
  <c r="N229" i="3" s="1"/>
  <c r="Q229" i="3" s="1"/>
  <c r="T229" i="3" s="1"/>
  <c r="M878" i="3"/>
  <c r="N878" i="3" s="1"/>
  <c r="Q878" i="3" s="1"/>
  <c r="T878" i="3" s="1"/>
  <c r="M60" i="3"/>
  <c r="N60" i="3" s="1"/>
  <c r="Q60" i="3" s="1"/>
  <c r="T60" i="3" s="1"/>
  <c r="M805" i="3"/>
  <c r="N805" i="3" s="1"/>
  <c r="Q805" i="3" s="1"/>
  <c r="T805" i="3" s="1"/>
  <c r="M184" i="3"/>
  <c r="N184" i="3" s="1"/>
  <c r="Q184" i="3" s="1"/>
  <c r="T184" i="3" s="1"/>
  <c r="M344" i="3"/>
  <c r="N344" i="3" s="1"/>
  <c r="Q344" i="3" s="1"/>
  <c r="T344" i="3" s="1"/>
  <c r="M319" i="3"/>
  <c r="N319" i="3" s="1"/>
  <c r="Q319" i="3" s="1"/>
  <c r="T319" i="3" s="1"/>
  <c r="M894" i="3"/>
  <c r="N894" i="3" s="1"/>
  <c r="Q894" i="3" s="1"/>
  <c r="T894" i="3" s="1"/>
  <c r="M370" i="3"/>
  <c r="N370" i="3" s="1"/>
  <c r="Q370" i="3" s="1"/>
  <c r="T370" i="3" s="1"/>
  <c r="M761" i="3"/>
  <c r="N761" i="3" s="1"/>
  <c r="Q761" i="3" s="1"/>
  <c r="T761" i="3" s="1"/>
  <c r="M766" i="3"/>
  <c r="N766" i="3" s="1"/>
  <c r="Q766" i="3" s="1"/>
  <c r="T766" i="3" s="1"/>
  <c r="M635" i="3"/>
  <c r="N635" i="3" s="1"/>
  <c r="Q635" i="3" s="1"/>
  <c r="T635" i="3" s="1"/>
  <c r="M25" i="3"/>
  <c r="N25" i="3" s="1"/>
  <c r="Q25" i="3" s="1"/>
  <c r="M480" i="3"/>
  <c r="N480" i="3" s="1"/>
  <c r="Q480" i="3" s="1"/>
  <c r="T480" i="3" s="1"/>
  <c r="M386" i="3"/>
  <c r="N386" i="3" s="1"/>
  <c r="Q386" i="3" s="1"/>
  <c r="T386" i="3" s="1"/>
  <c r="M904" i="3"/>
  <c r="N904" i="3" s="1"/>
  <c r="Q904" i="3" s="1"/>
  <c r="T904" i="3" s="1"/>
  <c r="M340" i="3"/>
  <c r="N340" i="3" s="1"/>
  <c r="Q340" i="3" s="1"/>
  <c r="T340" i="3" s="1"/>
  <c r="M339" i="3"/>
  <c r="N339" i="3" s="1"/>
  <c r="Q339" i="3" s="1"/>
  <c r="T339" i="3" s="1"/>
  <c r="M124" i="3"/>
  <c r="N124" i="3" s="1"/>
  <c r="Q124" i="3" s="1"/>
  <c r="T124" i="3" s="1"/>
  <c r="M123" i="3"/>
  <c r="N123" i="3" s="1"/>
  <c r="Q123" i="3" s="1"/>
  <c r="T123" i="3" s="1"/>
  <c r="M609" i="3"/>
  <c r="N609" i="3" s="1"/>
  <c r="Q609" i="3" s="1"/>
  <c r="T609" i="3" s="1"/>
  <c r="M205" i="3"/>
  <c r="N205" i="3" s="1"/>
  <c r="Q205" i="3" s="1"/>
  <c r="T205" i="3" s="1"/>
  <c r="M282" i="3"/>
  <c r="N282" i="3" s="1"/>
  <c r="Q282" i="3" s="1"/>
  <c r="T282" i="3" s="1"/>
  <c r="M235" i="3"/>
  <c r="N235" i="3" s="1"/>
  <c r="Q235" i="3" s="1"/>
  <c r="T235" i="3" s="1"/>
  <c r="M301" i="3"/>
  <c r="N301" i="3" s="1"/>
  <c r="Q301" i="3" s="1"/>
  <c r="T301" i="3" s="1"/>
  <c r="M575" i="3"/>
  <c r="N575" i="3" s="1"/>
  <c r="Q575" i="3" s="1"/>
  <c r="T575" i="3" s="1"/>
  <c r="M814" i="3"/>
  <c r="N814" i="3" s="1"/>
  <c r="Q814" i="3" s="1"/>
  <c r="T814" i="3" s="1"/>
  <c r="M476" i="3"/>
  <c r="N476" i="3" s="1"/>
  <c r="Q476" i="3" s="1"/>
  <c r="T476" i="3" s="1"/>
  <c r="M363" i="3"/>
  <c r="N363" i="3" s="1"/>
  <c r="Q363" i="3" s="1"/>
  <c r="T363" i="3" s="1"/>
  <c r="M322" i="3"/>
  <c r="N322" i="3" s="1"/>
  <c r="Q322" i="3" s="1"/>
  <c r="T322" i="3" s="1"/>
  <c r="M409" i="3"/>
  <c r="N409" i="3" s="1"/>
  <c r="Q409" i="3" s="1"/>
  <c r="T409" i="3" s="1"/>
  <c r="M697" i="3"/>
  <c r="N697" i="3" s="1"/>
  <c r="Q697" i="3" s="1"/>
  <c r="T697" i="3" s="1"/>
  <c r="M756" i="3"/>
  <c r="N756" i="3" s="1"/>
  <c r="Q756" i="3" s="1"/>
  <c r="T756" i="3" s="1"/>
  <c r="M731" i="3"/>
  <c r="N731" i="3" s="1"/>
  <c r="Q731" i="3" s="1"/>
  <c r="T731" i="3" s="1"/>
  <c r="M698" i="3"/>
  <c r="N698" i="3" s="1"/>
  <c r="Q698" i="3" s="1"/>
  <c r="T698" i="3" s="1"/>
  <c r="M542" i="3"/>
  <c r="N542" i="3" s="1"/>
  <c r="Q542" i="3" s="1"/>
  <c r="T542" i="3" s="1"/>
  <c r="M677" i="3"/>
  <c r="N677" i="3" s="1"/>
  <c r="Q677" i="3" s="1"/>
  <c r="T677" i="3" s="1"/>
  <c r="M115" i="3"/>
  <c r="N115" i="3" s="1"/>
  <c r="Q115" i="3" s="1"/>
  <c r="T115" i="3" s="1"/>
  <c r="M699" i="3"/>
  <c r="N699" i="3" s="1"/>
  <c r="Q699" i="3" s="1"/>
  <c r="T699" i="3" s="1"/>
  <c r="M665" i="3"/>
  <c r="N665" i="3" s="1"/>
  <c r="Q665" i="3" s="1"/>
  <c r="T665" i="3" s="1"/>
  <c r="M840" i="3"/>
  <c r="N840" i="3" s="1"/>
  <c r="Q840" i="3" s="1"/>
  <c r="T840" i="3" s="1"/>
  <c r="M691" i="3"/>
  <c r="N691" i="3" s="1"/>
  <c r="Q691" i="3" s="1"/>
  <c r="T691" i="3" s="1"/>
  <c r="M90" i="3"/>
  <c r="N90" i="3" s="1"/>
  <c r="Q90" i="3" s="1"/>
  <c r="T90" i="3" s="1"/>
  <c r="M99" i="3"/>
  <c r="N99" i="3" s="1"/>
  <c r="Q99" i="3" s="1"/>
  <c r="T99" i="3" s="1"/>
  <c r="M231" i="3"/>
  <c r="N231" i="3" s="1"/>
  <c r="Q231" i="3" s="1"/>
  <c r="T231" i="3" s="1"/>
  <c r="M306" i="3"/>
  <c r="N306" i="3" s="1"/>
  <c r="Q306" i="3" s="1"/>
  <c r="T306" i="3" s="1"/>
  <c r="M824" i="3"/>
  <c r="N824" i="3" s="1"/>
  <c r="Q824" i="3" s="1"/>
  <c r="T824" i="3" s="1"/>
  <c r="M495" i="3"/>
  <c r="N495" i="3" s="1"/>
  <c r="Q495" i="3" s="1"/>
  <c r="T495" i="3" s="1"/>
  <c r="M471" i="3"/>
  <c r="N471" i="3" s="1"/>
  <c r="Q471" i="3" s="1"/>
  <c r="T471" i="3" s="1"/>
  <c r="M469" i="3"/>
  <c r="N469" i="3" s="1"/>
  <c r="Q469" i="3" s="1"/>
  <c r="T469" i="3" s="1"/>
  <c r="M558" i="3"/>
  <c r="N558" i="3" s="1"/>
  <c r="Q558" i="3" s="1"/>
  <c r="T558" i="3" s="1"/>
  <c r="M404" i="3"/>
  <c r="N404" i="3" s="1"/>
  <c r="Q404" i="3" s="1"/>
  <c r="T404" i="3" s="1"/>
  <c r="M857" i="3"/>
  <c r="N857" i="3" s="1"/>
  <c r="Q857" i="3" s="1"/>
  <c r="T857" i="3" s="1"/>
  <c r="M152" i="3"/>
  <c r="N152" i="3" s="1"/>
  <c r="Q152" i="3" s="1"/>
  <c r="T152" i="3" s="1"/>
  <c r="M345" i="3"/>
  <c r="N345" i="3" s="1"/>
  <c r="Q345" i="3" s="1"/>
  <c r="T345" i="3" s="1"/>
  <c r="M261" i="3"/>
  <c r="N261" i="3" s="1"/>
  <c r="Q261" i="3" s="1"/>
  <c r="T261" i="3" s="1"/>
  <c r="M237" i="3"/>
  <c r="N237" i="3" s="1"/>
  <c r="Q237" i="3" s="1"/>
  <c r="T237" i="3" s="1"/>
  <c r="M779" i="3"/>
  <c r="N779" i="3" s="1"/>
  <c r="Q779" i="3" s="1"/>
  <c r="T779" i="3" s="1"/>
  <c r="M132" i="3"/>
  <c r="N132" i="3" s="1"/>
  <c r="Q132" i="3" s="1"/>
  <c r="T132" i="3" s="1"/>
  <c r="M523" i="3"/>
  <c r="N523" i="3" s="1"/>
  <c r="Q523" i="3" s="1"/>
  <c r="T523" i="3" s="1"/>
  <c r="M361" i="3"/>
  <c r="N361" i="3" s="1"/>
  <c r="Q361" i="3" s="1"/>
  <c r="T361" i="3" s="1"/>
  <c r="M50" i="3"/>
  <c r="N50" i="3" s="1"/>
  <c r="Q50" i="3" s="1"/>
  <c r="T50" i="3" s="1"/>
  <c r="M291" i="3"/>
  <c r="N291" i="3" s="1"/>
  <c r="Q291" i="3" s="1"/>
  <c r="T291" i="3" s="1"/>
  <c r="M666" i="3"/>
  <c r="N666" i="3" s="1"/>
  <c r="Q666" i="3" s="1"/>
  <c r="T666" i="3" s="1"/>
  <c r="M233" i="3"/>
  <c r="N233" i="3" s="1"/>
  <c r="Q233" i="3" s="1"/>
  <c r="T233" i="3" s="1"/>
  <c r="M623" i="3"/>
  <c r="N623" i="3" s="1"/>
  <c r="Q623" i="3" s="1"/>
  <c r="T623" i="3" s="1"/>
  <c r="M521" i="3"/>
  <c r="N521" i="3" s="1"/>
  <c r="Q521" i="3" s="1"/>
  <c r="T521" i="3" s="1"/>
  <c r="M276" i="3"/>
  <c r="N276" i="3" s="1"/>
  <c r="Q276" i="3" s="1"/>
  <c r="T276" i="3" s="1"/>
  <c r="M546" i="3"/>
  <c r="N546" i="3" s="1"/>
  <c r="Q546" i="3" s="1"/>
  <c r="T546" i="3" s="1"/>
  <c r="M909" i="3"/>
  <c r="N909" i="3" s="1"/>
  <c r="Q909" i="3" s="1"/>
  <c r="T909" i="3" s="1"/>
  <c r="M446" i="3"/>
  <c r="N446" i="3" s="1"/>
  <c r="Q446" i="3" s="1"/>
  <c r="T446" i="3" s="1"/>
  <c r="M670" i="3"/>
  <c r="N670" i="3" s="1"/>
  <c r="Q670" i="3" s="1"/>
  <c r="T670" i="3" s="1"/>
  <c r="M418" i="3"/>
  <c r="N418" i="3" s="1"/>
  <c r="Q418" i="3" s="1"/>
  <c r="T418" i="3" s="1"/>
  <c r="M417" i="3"/>
  <c r="N417" i="3" s="1"/>
  <c r="Q417" i="3" s="1"/>
  <c r="T417" i="3" s="1"/>
  <c r="M284" i="3"/>
  <c r="N284" i="3" s="1"/>
  <c r="Q284" i="3" s="1"/>
  <c r="T284" i="3" s="1"/>
  <c r="M58" i="3"/>
  <c r="N58" i="3" s="1"/>
  <c r="Q58" i="3" s="1"/>
  <c r="T58" i="3" s="1"/>
  <c r="M57" i="3"/>
  <c r="N57" i="3" s="1"/>
  <c r="Q57" i="3" s="1"/>
  <c r="T57" i="3" s="1"/>
  <c r="M772" i="3"/>
  <c r="N772" i="3" s="1"/>
  <c r="Q772" i="3" s="1"/>
  <c r="T772" i="3" s="1"/>
  <c r="M771" i="3"/>
  <c r="N771" i="3" s="1"/>
  <c r="Q771" i="3" s="1"/>
  <c r="T771" i="3" s="1"/>
  <c r="M97" i="3"/>
  <c r="N97" i="3" s="1"/>
  <c r="Q97" i="3" s="1"/>
  <c r="T97" i="3" s="1"/>
  <c r="M154" i="3"/>
  <c r="N154" i="3" s="1"/>
  <c r="Q154" i="3" s="1"/>
  <c r="T154" i="3" s="1"/>
  <c r="M153" i="3"/>
  <c r="N153" i="3" s="1"/>
  <c r="Q153" i="3" s="1"/>
  <c r="T153" i="3" s="1"/>
  <c r="M22" i="3"/>
  <c r="N22" i="3" s="1"/>
  <c r="Q22" i="3" s="1"/>
  <c r="M21" i="3"/>
  <c r="N21" i="3" s="1"/>
  <c r="Q21" i="3" s="1"/>
  <c r="M402" i="3"/>
  <c r="N402" i="3" s="1"/>
  <c r="Q402" i="3" s="1"/>
  <c r="T402" i="3" s="1"/>
  <c r="M389" i="3"/>
  <c r="N389" i="3" s="1"/>
  <c r="Q389" i="3" s="1"/>
  <c r="T389" i="3" s="1"/>
  <c r="M815" i="3"/>
  <c r="N815" i="3" s="1"/>
  <c r="Q815" i="3" s="1"/>
  <c r="T815" i="3" s="1"/>
  <c r="M335" i="3"/>
  <c r="N335" i="3" s="1"/>
  <c r="Q335" i="3" s="1"/>
  <c r="T335" i="3" s="1"/>
  <c r="M324" i="3"/>
  <c r="N324" i="3" s="1"/>
  <c r="Q324" i="3" s="1"/>
  <c r="T324" i="3" s="1"/>
  <c r="M166" i="3"/>
  <c r="N166" i="3" s="1"/>
  <c r="Q166" i="3" s="1"/>
  <c r="T166" i="3" s="1"/>
  <c r="M165" i="3"/>
  <c r="M222" i="3"/>
  <c r="N222" i="3" s="1"/>
  <c r="Q222" i="3" s="1"/>
  <c r="T222" i="3" s="1"/>
  <c r="M433" i="3"/>
  <c r="N433" i="3" s="1"/>
  <c r="Q433" i="3" s="1"/>
  <c r="T433" i="3" s="1"/>
  <c r="M219" i="3"/>
  <c r="N219" i="3" s="1"/>
  <c r="Q219" i="3" s="1"/>
  <c r="T219" i="3" s="1"/>
  <c r="M721" i="3"/>
  <c r="N721" i="3" s="1"/>
  <c r="Q721" i="3" s="1"/>
  <c r="T721" i="3" s="1"/>
  <c r="M30" i="3"/>
  <c r="N30" i="3" s="1"/>
  <c r="Q30" i="3" s="1"/>
  <c r="T30" i="3" s="1"/>
  <c r="M428" i="3"/>
  <c r="N428" i="3" s="1"/>
  <c r="Q428" i="3" s="1"/>
  <c r="T428" i="3" s="1"/>
  <c r="M700" i="3"/>
  <c r="N700" i="3" s="1"/>
  <c r="Q700" i="3" s="1"/>
  <c r="T700" i="3" s="1"/>
  <c r="M651" i="3"/>
  <c r="N651" i="3" s="1"/>
  <c r="Q651" i="3" s="1"/>
  <c r="T651" i="3" s="1"/>
  <c r="M689" i="3"/>
  <c r="N689" i="3" s="1"/>
  <c r="Q689" i="3" s="1"/>
  <c r="T689" i="3" s="1"/>
  <c r="M67" i="3"/>
  <c r="N67" i="3" s="1"/>
  <c r="Q67" i="3" s="1"/>
  <c r="T67" i="3" s="1"/>
  <c r="M899" i="3"/>
  <c r="N899" i="3" s="1"/>
  <c r="Q899" i="3" s="1"/>
  <c r="T899" i="3" s="1"/>
  <c r="M706" i="3"/>
  <c r="N706" i="3" s="1"/>
  <c r="Q706" i="3" s="1"/>
  <c r="T706" i="3" s="1"/>
  <c r="M352" i="3"/>
  <c r="N352" i="3" s="1"/>
  <c r="Q352" i="3" s="1"/>
  <c r="T352" i="3" s="1"/>
  <c r="M687" i="3"/>
  <c r="N687" i="3" s="1"/>
  <c r="Q687" i="3" s="1"/>
  <c r="T687" i="3" s="1"/>
  <c r="M258" i="3"/>
  <c r="N258" i="3" s="1"/>
  <c r="Q258" i="3" s="1"/>
  <c r="T258" i="3" s="1"/>
  <c r="M548" i="3"/>
  <c r="N548" i="3" s="1"/>
  <c r="Q548" i="3" s="1"/>
  <c r="T548" i="3" s="1"/>
  <c r="M711" i="3"/>
  <c r="N711" i="3" s="1"/>
  <c r="Q711" i="3" s="1"/>
  <c r="T711" i="3" s="1"/>
  <c r="M376" i="3"/>
  <c r="N376" i="3" s="1"/>
  <c r="Q376" i="3" s="1"/>
  <c r="T376" i="3" s="1"/>
  <c r="M375" i="3"/>
  <c r="N375" i="3" s="1"/>
  <c r="Q375" i="3" s="1"/>
  <c r="T375" i="3" s="1"/>
  <c r="M104" i="3"/>
  <c r="N104" i="3" s="1"/>
  <c r="Q104" i="3" s="1"/>
  <c r="T104" i="3" s="1"/>
  <c r="M885" i="3"/>
  <c r="N885" i="3" s="1"/>
  <c r="Q885" i="3" s="1"/>
  <c r="T885" i="3" s="1"/>
  <c r="M423" i="3"/>
  <c r="N423" i="3" s="1"/>
  <c r="Q423" i="3" s="1"/>
  <c r="T423" i="3" s="1"/>
  <c r="M775" i="3"/>
  <c r="N775" i="3" s="1"/>
  <c r="Q775" i="3" s="1"/>
  <c r="T775" i="3" s="1"/>
  <c r="M400" i="3"/>
  <c r="N400" i="3" s="1"/>
  <c r="Q400" i="3" s="1"/>
  <c r="T400" i="3" s="1"/>
  <c r="M180" i="3"/>
  <c r="N180" i="3" s="1"/>
  <c r="Q180" i="3" s="1"/>
  <c r="T180" i="3" s="1"/>
  <c r="M262" i="3"/>
  <c r="N262" i="3" s="1"/>
  <c r="Q262" i="3" s="1"/>
  <c r="T262" i="3" s="1"/>
  <c r="M751" i="3"/>
  <c r="N751" i="3" s="1"/>
  <c r="Q751" i="3" s="1"/>
  <c r="T751" i="3" s="1"/>
  <c r="M497" i="3"/>
  <c r="N497" i="3" s="1"/>
  <c r="Q497" i="3" s="1"/>
  <c r="T497" i="3" s="1"/>
  <c r="M101" i="3"/>
  <c r="N101" i="3" s="1"/>
  <c r="Q101" i="3" s="1"/>
  <c r="T101" i="3" s="1"/>
  <c r="M890" i="3"/>
  <c r="N890" i="3" s="1"/>
  <c r="Q890" i="3" s="1"/>
  <c r="T890" i="3" s="1"/>
  <c r="M439" i="3"/>
  <c r="N439" i="3" s="1"/>
  <c r="Q439" i="3" s="1"/>
  <c r="T439" i="3" s="1"/>
  <c r="M872" i="3"/>
  <c r="N872" i="3" s="1"/>
  <c r="Q872" i="3" s="1"/>
  <c r="T872" i="3" s="1"/>
  <c r="M637" i="3"/>
  <c r="N637" i="3" s="1"/>
  <c r="Q637" i="3" s="1"/>
  <c r="T637" i="3" s="1"/>
  <c r="M843" i="3"/>
  <c r="N843" i="3" s="1"/>
  <c r="Q843" i="3" s="1"/>
  <c r="T843" i="3" s="1"/>
  <c r="M573" i="3"/>
  <c r="N573" i="3" s="1"/>
  <c r="Q573" i="3" s="1"/>
  <c r="T573" i="3" s="1"/>
  <c r="M722" i="3"/>
  <c r="N722" i="3" s="1"/>
  <c r="Q722" i="3" s="1"/>
  <c r="T722" i="3" s="1"/>
  <c r="M482" i="3"/>
  <c r="N482" i="3" s="1"/>
  <c r="Q482" i="3" s="1"/>
  <c r="T482" i="3" s="1"/>
  <c r="M525" i="3"/>
  <c r="N525" i="3" s="1"/>
  <c r="Q525" i="3" s="1"/>
  <c r="T525" i="3" s="1"/>
  <c r="M874" i="3"/>
  <c r="N874" i="3" s="1"/>
  <c r="Q874" i="3" s="1"/>
  <c r="T874" i="3" s="1"/>
  <c r="M374" i="3"/>
  <c r="N374" i="3" s="1"/>
  <c r="Q374" i="3" s="1"/>
  <c r="T374" i="3" s="1"/>
  <c r="M841" i="3"/>
  <c r="N841" i="3" s="1"/>
  <c r="Q841" i="3" s="1"/>
  <c r="T841" i="3" s="1"/>
  <c r="M675" i="3"/>
  <c r="N675" i="3" s="1"/>
  <c r="Q675" i="3" s="1"/>
  <c r="T675" i="3" s="1"/>
  <c r="M816" i="3"/>
  <c r="N816" i="3" s="1"/>
  <c r="Q816" i="3" s="1"/>
  <c r="T816" i="3" s="1"/>
  <c r="M426" i="3"/>
  <c r="N426" i="3" s="1"/>
  <c r="Q426" i="3" s="1"/>
  <c r="T426" i="3" s="1"/>
  <c r="M790" i="3"/>
  <c r="N790" i="3" s="1"/>
  <c r="Q790" i="3" s="1"/>
  <c r="T790" i="3" s="1"/>
  <c r="M789" i="3"/>
  <c r="N789" i="3" s="1"/>
  <c r="Q789" i="3" s="1"/>
  <c r="T789" i="3" s="1"/>
  <c r="M268" i="3"/>
  <c r="N268" i="3" s="1"/>
  <c r="Q268" i="3" s="1"/>
  <c r="T268" i="3" s="1"/>
  <c r="M267" i="3"/>
  <c r="N267" i="3" s="1"/>
  <c r="Q267" i="3" s="1"/>
  <c r="T267" i="3" s="1"/>
  <c r="M239" i="3"/>
  <c r="N239" i="3" s="1"/>
  <c r="Q239" i="3" s="1"/>
  <c r="T239" i="3" s="1"/>
  <c r="M215" i="3"/>
  <c r="N215" i="3" s="1"/>
  <c r="Q215" i="3" s="1"/>
  <c r="T215" i="3" s="1"/>
  <c r="M87" i="3"/>
  <c r="N87" i="3" s="1"/>
  <c r="Q87" i="3" s="1"/>
  <c r="T87" i="3" s="1"/>
  <c r="M512" i="3"/>
  <c r="N512" i="3" s="1"/>
  <c r="Q512" i="3" s="1"/>
  <c r="T512" i="3" s="1"/>
  <c r="M395" i="3"/>
  <c r="N395" i="3" s="1"/>
  <c r="Q395" i="3" s="1"/>
  <c r="T395" i="3" s="1"/>
  <c r="M217" i="3"/>
  <c r="N217" i="3" s="1"/>
  <c r="Q217" i="3" s="1"/>
  <c r="T217" i="3" s="1"/>
  <c r="M490" i="3"/>
  <c r="N490" i="3" s="1"/>
  <c r="Q490" i="3" s="1"/>
  <c r="T490" i="3" s="1"/>
  <c r="M489" i="3"/>
  <c r="N489" i="3" s="1"/>
  <c r="Q489" i="3" s="1"/>
  <c r="T489" i="3" s="1"/>
  <c r="M566" i="3"/>
  <c r="N566" i="3" s="1"/>
  <c r="Q566" i="3" s="1"/>
  <c r="T566" i="3" s="1"/>
  <c r="M145" i="3"/>
  <c r="N145" i="3" s="1"/>
  <c r="Q145" i="3" s="1"/>
  <c r="T145" i="3" s="1"/>
  <c r="M802" i="3"/>
  <c r="N802" i="3" s="1"/>
  <c r="Q802" i="3" s="1"/>
  <c r="T802" i="3" s="1"/>
  <c r="M316" i="3"/>
  <c r="N316" i="3" s="1"/>
  <c r="Q316" i="3" s="1"/>
  <c r="T316" i="3" s="1"/>
  <c r="M533" i="3"/>
  <c r="N533" i="3" s="1"/>
  <c r="Q533" i="3" s="1"/>
  <c r="T533" i="3" s="1"/>
  <c r="M278" i="3"/>
  <c r="N278" i="3" s="1"/>
  <c r="Q278" i="3" s="1"/>
  <c r="T278" i="3" s="1"/>
  <c r="M724" i="3"/>
  <c r="N724" i="3" s="1"/>
  <c r="Q724" i="3" s="1"/>
  <c r="T724" i="3" s="1"/>
  <c r="M723" i="3"/>
  <c r="N723" i="3" s="1"/>
  <c r="Q723" i="3" s="1"/>
  <c r="T723" i="3" s="1"/>
  <c r="M907" i="3"/>
  <c r="N907" i="3" s="1"/>
  <c r="Q907" i="3" s="1"/>
  <c r="T907" i="3" s="1"/>
  <c r="M390" i="3"/>
  <c r="N390" i="3" s="1"/>
  <c r="Q390" i="3" s="1"/>
  <c r="T390" i="3" s="1"/>
  <c r="M633" i="3"/>
  <c r="N633" i="3" s="1"/>
  <c r="Q633" i="3" s="1"/>
  <c r="T633" i="3" s="1"/>
  <c r="M717" i="3"/>
  <c r="N717" i="3" s="1"/>
  <c r="Q717" i="3" s="1"/>
  <c r="T717" i="3" s="1"/>
  <c r="M244" i="3"/>
  <c r="N244" i="3" s="1"/>
  <c r="Q244" i="3" s="1"/>
  <c r="T244" i="3" s="1"/>
  <c r="M860" i="3"/>
  <c r="N860" i="3" s="1"/>
  <c r="Q860" i="3" s="1"/>
  <c r="T860" i="3" s="1"/>
  <c r="M734" i="3"/>
  <c r="N734" i="3" s="1"/>
  <c r="Q734" i="3" s="1"/>
  <c r="T734" i="3" s="1"/>
  <c r="M746" i="3"/>
  <c r="N746" i="3" s="1"/>
  <c r="Q746" i="3" s="1"/>
  <c r="T746" i="3" s="1"/>
  <c r="M430" i="3"/>
  <c r="N430" i="3" s="1"/>
  <c r="Q430" i="3" s="1"/>
  <c r="T430" i="3" s="1"/>
  <c r="M6" i="3"/>
  <c r="N6" i="3" s="1"/>
  <c r="Q6" i="3" s="1"/>
  <c r="M15" i="3"/>
  <c r="N15" i="3" s="1"/>
  <c r="Q15" i="3" s="1"/>
  <c r="M503" i="3"/>
  <c r="N503" i="3" s="1"/>
  <c r="Q503" i="3" s="1"/>
  <c r="T503" i="3" s="1"/>
  <c r="M380" i="3"/>
  <c r="N380" i="3" s="1"/>
  <c r="Q380" i="3" s="1"/>
  <c r="T380" i="3" s="1"/>
  <c r="M530" i="3"/>
  <c r="N530" i="3" s="1"/>
  <c r="Q530" i="3" s="1"/>
  <c r="T530" i="3" s="1"/>
  <c r="M464" i="3"/>
  <c r="N464" i="3" s="1"/>
  <c r="Q464" i="3" s="1"/>
  <c r="T464" i="3" s="1"/>
  <c r="M560" i="3"/>
  <c r="N560" i="3" s="1"/>
  <c r="Q560" i="3" s="1"/>
  <c r="T560" i="3" s="1"/>
  <c r="M174" i="3"/>
  <c r="N174" i="3" s="1"/>
  <c r="Q174" i="3" s="1"/>
  <c r="T174" i="3" s="1"/>
  <c r="M249" i="3"/>
  <c r="N249" i="3" s="1"/>
  <c r="Q249" i="3" s="1"/>
  <c r="T249" i="3" s="1"/>
  <c r="M308" i="3"/>
  <c r="N308" i="3" s="1"/>
  <c r="Q308" i="3" s="1"/>
  <c r="T308" i="3" s="1"/>
  <c r="M164" i="3"/>
  <c r="N164" i="3" s="1"/>
  <c r="Q164" i="3" s="1"/>
  <c r="T164" i="3" s="1"/>
  <c r="M9" i="3"/>
  <c r="N9" i="3" s="1"/>
  <c r="Q9" i="3" s="1"/>
  <c r="M694" i="3"/>
  <c r="N694" i="3" s="1"/>
  <c r="Q694" i="3" s="1"/>
  <c r="T694" i="3" s="1"/>
  <c r="M467" i="3"/>
  <c r="N467" i="3" s="1"/>
  <c r="Q467" i="3" s="1"/>
  <c r="T467" i="3" s="1"/>
  <c r="M256" i="3"/>
  <c r="N256" i="3" s="1"/>
  <c r="Q256" i="3" s="1"/>
  <c r="T256" i="3" s="1"/>
  <c r="M121" i="3"/>
  <c r="N121" i="3" s="1"/>
  <c r="Q121" i="3" s="1"/>
  <c r="T121" i="3" s="1"/>
  <c r="M615" i="3"/>
  <c r="N615" i="3" s="1"/>
  <c r="Q615" i="3" s="1"/>
  <c r="T615" i="3" s="1"/>
  <c r="M211" i="3"/>
  <c r="N211" i="3" s="1"/>
  <c r="Q211" i="3" s="1"/>
  <c r="T211" i="3" s="1"/>
  <c r="M240" i="3"/>
  <c r="N240" i="3" s="1"/>
  <c r="Q240" i="3" s="1"/>
  <c r="T240" i="3" s="1"/>
  <c r="M27" i="3"/>
  <c r="N27" i="3" s="1"/>
  <c r="Q27" i="3" s="1"/>
  <c r="M251" i="3"/>
  <c r="N251" i="3" s="1"/>
  <c r="Q251" i="3" s="1"/>
  <c r="T251" i="3" s="1"/>
  <c r="M317" i="3"/>
  <c r="N317" i="3" s="1"/>
  <c r="Q317" i="3" s="1"/>
  <c r="T317" i="3" s="1"/>
  <c r="M794" i="3"/>
  <c r="N794" i="3" s="1"/>
  <c r="Q794" i="3" s="1"/>
  <c r="T794" i="3" s="1"/>
  <c r="M197" i="3"/>
  <c r="N197" i="3" s="1"/>
  <c r="Q197" i="3" s="1"/>
  <c r="T197" i="3" s="1"/>
  <c r="M247" i="3"/>
  <c r="N247" i="3" s="1"/>
  <c r="Q247" i="3" s="1"/>
  <c r="T247" i="3" s="1"/>
  <c r="M78" i="3"/>
  <c r="N78" i="3" s="1"/>
  <c r="Q78" i="3" s="1"/>
  <c r="T78" i="3" s="1"/>
  <c r="M367" i="3"/>
  <c r="N367" i="3" s="1"/>
  <c r="Q367" i="3" s="1"/>
  <c r="T367" i="3" s="1"/>
  <c r="M880" i="3"/>
  <c r="N880" i="3" s="1"/>
  <c r="Q880" i="3" s="1"/>
  <c r="T880" i="3" s="1"/>
  <c r="M879" i="3"/>
  <c r="N879" i="3" s="1"/>
  <c r="Q879" i="3" s="1"/>
  <c r="T879" i="3" s="1"/>
  <c r="M52" i="3"/>
  <c r="N52" i="3" s="1"/>
  <c r="Q52" i="3" s="1"/>
  <c r="T52" i="3" s="1"/>
  <c r="M51" i="3"/>
  <c r="N51" i="3" s="1"/>
  <c r="Q51" i="3" s="1"/>
  <c r="T51" i="3" s="1"/>
  <c r="M406" i="3"/>
  <c r="N406" i="3" s="1"/>
  <c r="Q406" i="3" s="1"/>
  <c r="T406" i="3" s="1"/>
  <c r="M405" i="3"/>
  <c r="N405" i="3" s="1"/>
  <c r="Q405" i="3" s="1"/>
  <c r="T405" i="3" s="1"/>
  <c r="M357" i="3"/>
  <c r="N357" i="3" s="1"/>
  <c r="Q357" i="3" s="1"/>
  <c r="T357" i="3" s="1"/>
  <c r="M130" i="3"/>
  <c r="N130" i="3" s="1"/>
  <c r="Q130" i="3" s="1"/>
  <c r="T130" i="3" s="1"/>
  <c r="M129" i="3"/>
  <c r="N129" i="3" s="1"/>
  <c r="Q129" i="3" s="1"/>
  <c r="T129" i="3" s="1"/>
  <c r="M199" i="3"/>
  <c r="N199" i="3" s="1"/>
  <c r="Q199" i="3" s="1"/>
  <c r="T199" i="3" s="1"/>
  <c r="M664" i="3"/>
  <c r="N664" i="3" s="1"/>
  <c r="Q664" i="3" s="1"/>
  <c r="T664" i="3" s="1"/>
  <c r="M663" i="3"/>
  <c r="N663" i="3" s="1"/>
  <c r="Q663" i="3" s="1"/>
  <c r="T663" i="3" s="1"/>
  <c r="M845" i="3"/>
  <c r="N845" i="3" s="1"/>
  <c r="Q845" i="3" s="1"/>
  <c r="T845" i="3" s="1"/>
  <c r="M11" i="3"/>
  <c r="N11" i="3" s="1"/>
  <c r="Q11" i="3" s="1"/>
  <c r="M645" i="3"/>
  <c r="N645" i="3" s="1"/>
  <c r="Q645" i="3" s="1"/>
  <c r="T645" i="3" s="1"/>
  <c r="M113" i="3"/>
  <c r="N113" i="3" s="1"/>
  <c r="Q113" i="3" s="1"/>
  <c r="T113" i="3" s="1"/>
  <c r="M269" i="3"/>
  <c r="N269" i="3" s="1"/>
  <c r="Q269" i="3" s="1"/>
  <c r="T269" i="3" s="1"/>
  <c r="M640" i="3"/>
  <c r="N640" i="3" s="1"/>
  <c r="Q640" i="3" s="1"/>
  <c r="T640" i="3" s="1"/>
  <c r="M106" i="3"/>
  <c r="N106" i="3" s="1"/>
  <c r="Q106" i="3" s="1"/>
  <c r="T106" i="3" s="1"/>
  <c r="M185" i="3"/>
  <c r="N185" i="3" s="1"/>
  <c r="Q185" i="3" s="1"/>
  <c r="T185" i="3" s="1"/>
  <c r="M93" i="3"/>
  <c r="N93" i="3" s="1"/>
  <c r="Q93" i="3" s="1"/>
  <c r="T93" i="3" s="1"/>
  <c r="M862" i="3"/>
  <c r="N862" i="3" s="1"/>
  <c r="Q862" i="3" s="1"/>
  <c r="T862" i="3" s="1"/>
  <c r="M861" i="3"/>
  <c r="N861" i="3" s="1"/>
  <c r="Q861" i="3" s="1"/>
  <c r="T861" i="3" s="1"/>
  <c r="M603" i="3"/>
  <c r="N603" i="3" s="1"/>
  <c r="Q603" i="3" s="1"/>
  <c r="T603" i="3" s="1"/>
  <c r="M499" i="3"/>
  <c r="N499" i="3" s="1"/>
  <c r="Q499" i="3" s="1"/>
  <c r="T499" i="3" s="1"/>
  <c r="M820" i="3"/>
  <c r="N820" i="3" s="1"/>
  <c r="Q820" i="3" s="1"/>
  <c r="T820" i="3" s="1"/>
  <c r="M819" i="3"/>
  <c r="N819" i="3" s="1"/>
  <c r="Q819" i="3" s="1"/>
  <c r="T819" i="3" s="1"/>
  <c r="M135" i="3"/>
  <c r="N135" i="3" s="1"/>
  <c r="Q135" i="3" s="1"/>
  <c r="T135" i="3" s="1"/>
  <c r="M157" i="3"/>
  <c r="N157" i="3" s="1"/>
  <c r="Q157" i="3" s="1"/>
  <c r="T157" i="3" s="1"/>
  <c r="M892" i="3"/>
  <c r="N892" i="3" s="1"/>
  <c r="Q892" i="3" s="1"/>
  <c r="T892" i="3" s="1"/>
  <c r="M760" i="3"/>
  <c r="N760" i="3" s="1"/>
  <c r="Q760" i="3" s="1"/>
  <c r="T760" i="3" s="1"/>
  <c r="M759" i="3"/>
  <c r="N759" i="3" s="1"/>
  <c r="Q759" i="3" s="1"/>
  <c r="T759" i="3" s="1"/>
  <c r="M673" i="3"/>
  <c r="N673" i="3" s="1"/>
  <c r="Q673" i="3" s="1"/>
  <c r="T673" i="3" s="1"/>
  <c r="M809" i="3"/>
  <c r="N809" i="3" s="1"/>
  <c r="Q809" i="3" s="1"/>
  <c r="T809" i="3" s="1"/>
  <c r="M16" i="3"/>
  <c r="N16" i="3" s="1"/>
  <c r="Q16" i="3" s="1"/>
  <c r="M128" i="3"/>
  <c r="N128" i="3" s="1"/>
  <c r="Q128" i="3" s="1"/>
  <c r="T128" i="3" s="1"/>
  <c r="M607" i="3"/>
  <c r="N607" i="3" s="1"/>
  <c r="Q607" i="3" s="1"/>
  <c r="T607" i="3" s="1"/>
  <c r="M855" i="3"/>
  <c r="N855" i="3" s="1"/>
  <c r="Q855" i="3" s="1"/>
  <c r="T855" i="3" s="1"/>
  <c r="M852" i="3"/>
  <c r="N852" i="3" s="1"/>
  <c r="Q852" i="3" s="1"/>
  <c r="T852" i="3" s="1"/>
  <c r="M550" i="3"/>
  <c r="N550" i="3" s="1"/>
  <c r="Q550" i="3" s="1"/>
  <c r="T550" i="3" s="1"/>
  <c r="M452" i="3"/>
  <c r="N452" i="3" s="1"/>
  <c r="Q452" i="3" s="1"/>
  <c r="T452" i="3" s="1"/>
  <c r="M213" i="3"/>
  <c r="N213" i="3" s="1"/>
  <c r="Q213" i="3" s="1"/>
  <c r="T213" i="3" s="1"/>
  <c r="M777" i="3"/>
  <c r="N777" i="3" s="1"/>
  <c r="Q777" i="3" s="1"/>
  <c r="T777" i="3" s="1"/>
  <c r="M313" i="3"/>
  <c r="N313" i="3" s="1"/>
  <c r="Q313" i="3" s="1"/>
  <c r="T313" i="3" s="1"/>
  <c r="M849" i="3"/>
  <c r="N849" i="3" s="1"/>
  <c r="Q849" i="3" s="1"/>
  <c r="T849" i="3" s="1"/>
  <c r="M531" i="3"/>
  <c r="N531" i="3" s="1"/>
  <c r="Q531" i="3" s="1"/>
  <c r="T531" i="3" s="1"/>
  <c r="M500" i="3"/>
  <c r="N500" i="3" s="1"/>
  <c r="Q500" i="3" s="1"/>
  <c r="T500" i="3" s="1"/>
  <c r="M195" i="3"/>
  <c r="N195" i="3" s="1"/>
  <c r="Q195" i="3" s="1"/>
  <c r="T195" i="3" s="1"/>
  <c r="M474" i="3"/>
  <c r="N474" i="3" s="1"/>
  <c r="Q474" i="3" s="1"/>
  <c r="T474" i="3" s="1"/>
  <c r="M294" i="3"/>
  <c r="N294" i="3" s="1"/>
  <c r="Q294" i="3" s="1"/>
  <c r="T294" i="3" s="1"/>
  <c r="M31" i="3"/>
  <c r="N31" i="3" s="1"/>
  <c r="Q31" i="3" s="1"/>
  <c r="T31" i="3" s="1"/>
  <c r="M80" i="3"/>
  <c r="N80" i="3" s="1"/>
  <c r="Q80" i="3" s="1"/>
  <c r="T80" i="3" s="1"/>
  <c r="M584" i="3"/>
  <c r="N584" i="3" s="1"/>
  <c r="Q584" i="3" s="1"/>
  <c r="T584" i="3" s="1"/>
  <c r="M713" i="3"/>
  <c r="N713" i="3" s="1"/>
  <c r="Q713" i="3" s="1"/>
  <c r="T713" i="3" s="1"/>
  <c r="M757" i="3"/>
  <c r="N757" i="3" s="1"/>
  <c r="Q757" i="3" s="1"/>
  <c r="T757" i="3" s="1"/>
  <c r="M812" i="3"/>
  <c r="N812" i="3" s="1"/>
  <c r="Q812" i="3" s="1"/>
  <c r="T812" i="3" s="1"/>
  <c r="M528" i="3"/>
  <c r="N528" i="3" s="1"/>
  <c r="Q528" i="3" s="1"/>
  <c r="T528" i="3" s="1"/>
  <c r="M39" i="3"/>
  <c r="N39" i="3" s="1"/>
  <c r="Q39" i="3" s="1"/>
  <c r="T39" i="3" s="1"/>
  <c r="M298" i="3"/>
  <c r="N298" i="3" s="1"/>
  <c r="Q298" i="3" s="1"/>
  <c r="T298" i="3" s="1"/>
  <c r="M297" i="3"/>
  <c r="N297" i="3" s="1"/>
  <c r="Q297" i="3" s="1"/>
  <c r="T297" i="3" s="1"/>
  <c r="M788" i="3"/>
  <c r="N788" i="3" s="1"/>
  <c r="Q788" i="3" s="1"/>
  <c r="T788" i="3" s="1"/>
  <c r="M75" i="3"/>
  <c r="N75" i="3" s="1"/>
  <c r="Q75" i="3" s="1"/>
  <c r="T75" i="3" s="1"/>
  <c r="M736" i="3"/>
  <c r="N736" i="3" s="1"/>
  <c r="Q736" i="3" s="1"/>
  <c r="T736" i="3" s="1"/>
  <c r="M735" i="3"/>
  <c r="N735" i="3" s="1"/>
  <c r="Q735" i="3" s="1"/>
  <c r="T735" i="3" s="1"/>
  <c r="M580" i="3"/>
  <c r="N580" i="3" s="1"/>
  <c r="Q580" i="3" s="1"/>
  <c r="T580" i="3" s="1"/>
  <c r="M579" i="3"/>
  <c r="N579" i="3" s="1"/>
  <c r="Q579" i="3" s="1"/>
  <c r="T579" i="3" s="1"/>
  <c r="M382" i="3"/>
  <c r="N382" i="3" s="1"/>
  <c r="Q382" i="3" s="1"/>
  <c r="T382" i="3" s="1"/>
  <c r="M381" i="3"/>
  <c r="N381" i="3" s="1"/>
  <c r="Q381" i="3" s="1"/>
  <c r="T381" i="3" s="1"/>
  <c r="M454" i="3"/>
  <c r="N454" i="3" s="1"/>
  <c r="Q454" i="3" s="1"/>
  <c r="T454" i="3" s="1"/>
  <c r="M453" i="3"/>
  <c r="N453" i="3" s="1"/>
  <c r="Q453" i="3" s="1"/>
  <c r="T453" i="3" s="1"/>
  <c r="M287" i="3"/>
  <c r="N287" i="3" s="1"/>
  <c r="Q287" i="3" s="1"/>
  <c r="T287" i="3" s="1"/>
  <c r="M655" i="3"/>
  <c r="N655" i="3" s="1"/>
  <c r="Q655" i="3" s="1"/>
  <c r="T655" i="3" s="1"/>
  <c r="M836" i="3"/>
  <c r="N836" i="3" s="1"/>
  <c r="Q836" i="3" s="1"/>
  <c r="T836" i="3" s="1"/>
  <c r="M846" i="3"/>
  <c r="N846" i="3" s="1"/>
  <c r="Q846" i="3" s="1"/>
  <c r="T846" i="3" s="1"/>
  <c r="M800" i="3"/>
  <c r="N800" i="3" s="1"/>
  <c r="Q800" i="3" s="1"/>
  <c r="T800" i="3" s="1"/>
  <c r="M35" i="3"/>
  <c r="N35" i="3" s="1"/>
  <c r="Q35" i="3" s="1"/>
  <c r="T35" i="3" s="1"/>
  <c r="M202" i="3"/>
  <c r="N202" i="3" s="1"/>
  <c r="Q202" i="3" s="1"/>
  <c r="T202" i="3" s="1"/>
  <c r="M201" i="3"/>
  <c r="N201" i="3" s="1"/>
  <c r="Q201" i="3" s="1"/>
  <c r="T201" i="3" s="1"/>
  <c r="M764" i="3"/>
  <c r="N764" i="3" s="1"/>
  <c r="Q764" i="3" s="1"/>
  <c r="T764" i="3" s="1"/>
  <c r="M556" i="3"/>
  <c r="N556" i="3" s="1"/>
  <c r="Q556" i="3" s="1"/>
  <c r="T556" i="3" s="1"/>
  <c r="M56" i="3"/>
  <c r="N56" i="3" s="1"/>
  <c r="Q56" i="3" s="1"/>
  <c r="T56" i="3" s="1"/>
  <c r="M866" i="3"/>
  <c r="N866" i="3" s="1"/>
  <c r="Q866" i="3" s="1"/>
  <c r="T866" i="3" s="1"/>
  <c r="M767" i="3"/>
  <c r="N767" i="3" s="1"/>
  <c r="Q767" i="3" s="1"/>
  <c r="T767" i="3" s="1"/>
  <c r="M590" i="3"/>
  <c r="N590" i="3" s="1"/>
  <c r="Q590" i="3" s="1"/>
  <c r="T590" i="3" s="1"/>
  <c r="M327" i="3"/>
  <c r="N327" i="3" s="1"/>
  <c r="Q327" i="3" s="1"/>
  <c r="T327" i="3" s="1"/>
  <c r="M680" i="3"/>
  <c r="N680" i="3" s="1"/>
  <c r="Q680" i="3" s="1"/>
  <c r="T680" i="3" s="1"/>
  <c r="M567" i="3"/>
  <c r="N567" i="3" s="1"/>
  <c r="Q567" i="3" s="1"/>
  <c r="T567" i="3" s="1"/>
  <c r="M617" i="3"/>
  <c r="N617" i="3" s="1"/>
  <c r="Q617" i="3" s="1"/>
  <c r="T617" i="3" s="1"/>
  <c r="M413" i="3"/>
  <c r="N413" i="3" s="1"/>
  <c r="Q413" i="3" s="1"/>
  <c r="T413" i="3" s="1"/>
  <c r="M781" i="3"/>
  <c r="N781" i="3" s="1"/>
  <c r="Q781" i="3" s="1"/>
  <c r="T781" i="3" s="1"/>
  <c r="M46" i="3"/>
  <c r="N46" i="3" s="1"/>
  <c r="Q46" i="3" s="1"/>
  <c r="T46" i="3" s="1"/>
  <c r="M45" i="3"/>
  <c r="N45" i="3" s="1"/>
  <c r="Q45" i="3" s="1"/>
  <c r="T45" i="3" s="1"/>
  <c r="M311" i="3"/>
  <c r="N311" i="3" s="1"/>
  <c r="Q311" i="3" s="1"/>
  <c r="T311" i="3" s="1"/>
  <c r="M338" i="3"/>
  <c r="N338" i="3" s="1"/>
  <c r="Q338" i="3" s="1"/>
  <c r="T338" i="3" s="1"/>
  <c r="M597" i="3"/>
  <c r="N597" i="3" s="1"/>
  <c r="Q597" i="3" s="1"/>
  <c r="T597" i="3" s="1"/>
  <c r="M887" i="3"/>
  <c r="N887" i="3" s="1"/>
  <c r="Q887" i="3" s="1"/>
  <c r="T887" i="3" s="1"/>
  <c r="M33" i="3"/>
  <c r="N33" i="3" s="1"/>
  <c r="Q33" i="3" s="1"/>
  <c r="T33" i="3" s="1"/>
  <c r="M543" i="3"/>
  <c r="N543" i="3" s="1"/>
  <c r="Q543" i="3" s="1"/>
  <c r="T543" i="3" s="1"/>
  <c r="M414" i="3"/>
  <c r="N414" i="3" s="1"/>
  <c r="Q414" i="3" s="1"/>
  <c r="T414" i="3" s="1"/>
  <c r="M621" i="3"/>
  <c r="N621" i="3" s="1"/>
  <c r="Q621" i="3" s="1"/>
  <c r="T621" i="3" s="1"/>
  <c r="M331" i="3"/>
  <c r="N331" i="3" s="1"/>
  <c r="Q331" i="3" s="1"/>
  <c r="T331" i="3" s="1"/>
  <c r="M552" i="3"/>
  <c r="N552" i="3" s="1"/>
  <c r="Q552" i="3" s="1"/>
  <c r="T552" i="3" s="1"/>
  <c r="M48" i="3"/>
  <c r="N48" i="3" s="1"/>
  <c r="Q48" i="3" s="1"/>
  <c r="T48" i="3" s="1"/>
  <c r="M703" i="3"/>
  <c r="N703" i="3" s="1"/>
  <c r="Q703" i="3" s="1"/>
  <c r="T703" i="3" s="1"/>
  <c r="M448" i="3"/>
  <c r="N448" i="3" s="1"/>
  <c r="Q448" i="3" s="1"/>
  <c r="T448" i="3" s="1"/>
  <c r="M447" i="3"/>
  <c r="N447" i="3" s="1"/>
  <c r="Q447" i="3" s="1"/>
  <c r="T447" i="3" s="1"/>
  <c r="M444" i="3"/>
  <c r="N444" i="3" s="1"/>
  <c r="Q444" i="3" s="1"/>
  <c r="T444" i="3" s="1"/>
  <c r="M271" i="3"/>
  <c r="N271" i="3" s="1"/>
  <c r="Q271" i="3" s="1"/>
  <c r="T271" i="3" s="1"/>
  <c r="M661" i="3"/>
  <c r="N661" i="3" s="1"/>
  <c r="Q661" i="3" s="1"/>
  <c r="T661" i="3" s="1"/>
  <c r="M818" i="3"/>
  <c r="N818" i="3" s="1"/>
  <c r="Q818" i="3" s="1"/>
  <c r="T818" i="3" s="1"/>
  <c r="M613" i="3"/>
  <c r="N613" i="3" s="1"/>
  <c r="Q613" i="3" s="1"/>
  <c r="T613" i="3" s="1"/>
  <c r="M41" i="3"/>
  <c r="N41" i="3" s="1"/>
  <c r="Q41" i="3" s="1"/>
  <c r="T41" i="3" s="1"/>
  <c r="M537" i="3"/>
  <c r="N537" i="3" s="1"/>
  <c r="Q537" i="3" s="1"/>
  <c r="T537" i="3" s="1"/>
  <c r="M208" i="3"/>
  <c r="N208" i="3" s="1"/>
  <c r="Q208" i="3" s="1"/>
  <c r="T208" i="3" s="1"/>
  <c r="M69" i="3"/>
  <c r="N69" i="3" s="1"/>
  <c r="Q69" i="3" s="1"/>
  <c r="T69" i="3" s="1"/>
  <c r="M568" i="3"/>
  <c r="N568" i="3" s="1"/>
  <c r="Q568" i="3" s="1"/>
  <c r="T568" i="3" s="1"/>
  <c r="M43" i="3"/>
  <c r="N43" i="3" s="1"/>
  <c r="Q43" i="3" s="1"/>
  <c r="T43" i="3" s="1"/>
  <c r="M169" i="3"/>
  <c r="N169" i="3" s="1"/>
  <c r="Q169" i="3" s="1"/>
  <c r="T169" i="3" s="1"/>
  <c r="M748" i="3"/>
  <c r="N748" i="3" s="1"/>
  <c r="Q748" i="3" s="1"/>
  <c r="T748" i="3" s="1"/>
  <c r="M493" i="3"/>
  <c r="N493" i="3" s="1"/>
  <c r="Q493" i="3" s="1"/>
  <c r="T493" i="3" s="1"/>
  <c r="M437" i="3"/>
  <c r="N437" i="3" s="1"/>
  <c r="Q437" i="3" s="1"/>
  <c r="T437" i="3" s="1"/>
  <c r="M902" i="3"/>
  <c r="N902" i="3" s="1"/>
  <c r="Q902" i="3" s="1"/>
  <c r="T902" i="3" s="1"/>
  <c r="M160" i="3"/>
  <c r="N160" i="3" s="1"/>
  <c r="Q160" i="3" s="1"/>
  <c r="T160" i="3" s="1"/>
  <c r="M159" i="3"/>
  <c r="N159" i="3" s="1"/>
  <c r="Q159" i="3" s="1"/>
  <c r="T159" i="3" s="1"/>
  <c r="M900" i="3"/>
  <c r="N900" i="3" s="1"/>
  <c r="Q900" i="3" s="1"/>
  <c r="T900" i="3" s="1"/>
  <c r="M484" i="3"/>
  <c r="N484" i="3" s="1"/>
  <c r="Q484" i="3" s="1"/>
  <c r="T484" i="3" s="1"/>
  <c r="M483" i="3"/>
  <c r="N483" i="3" s="1"/>
  <c r="Q483" i="3" s="1"/>
  <c r="T483" i="3" s="1"/>
  <c r="M658" i="3"/>
  <c r="N658" i="3" s="1"/>
  <c r="Q658" i="3" s="1"/>
  <c r="T658" i="3" s="1"/>
  <c r="M648" i="3"/>
  <c r="N648" i="3" s="1"/>
  <c r="Q648" i="3" s="1"/>
  <c r="T648" i="3" s="1"/>
  <c r="M192" i="3"/>
  <c r="N192" i="3" s="1"/>
  <c r="Q192" i="3" s="1"/>
  <c r="T192" i="3" s="1"/>
  <c r="N539" i="3"/>
  <c r="Q539" i="3" s="1"/>
  <c r="T539" i="3" s="1"/>
  <c r="N884" i="3"/>
  <c r="Q884" i="3" s="1"/>
  <c r="T884" i="3" s="1"/>
  <c r="N647" i="3"/>
  <c r="Q647" i="3" s="1"/>
  <c r="T647" i="3" s="1"/>
  <c r="N165" i="3"/>
  <c r="Q165" i="3" s="1"/>
  <c r="T165" i="3" s="1"/>
  <c r="N847" i="3"/>
  <c r="Q847" i="3" s="1"/>
  <c r="T847" i="3" s="1"/>
  <c r="N883" i="3"/>
  <c r="Q883" i="3" s="1"/>
  <c r="T883" i="3" s="1"/>
  <c r="N646" i="3"/>
  <c r="Q646" i="3" s="1"/>
  <c r="T646" i="3" s="1"/>
  <c r="N200" i="3"/>
  <c r="Q200" i="3" s="1"/>
  <c r="T200" i="3" s="1"/>
  <c r="N678" i="3"/>
  <c r="Q678" i="3" s="1"/>
  <c r="T678" i="3" s="1"/>
  <c r="N280" i="3"/>
  <c r="Q280" i="3" s="1"/>
  <c r="T280" i="3" s="1"/>
  <c r="N604" i="3"/>
  <c r="Q604" i="3" s="1"/>
  <c r="T604" i="3" s="1"/>
  <c r="N131" i="3"/>
  <c r="Q131" i="3" s="1"/>
  <c r="T131" i="3" s="1"/>
  <c r="N353" i="3"/>
  <c r="Q353" i="3" s="1"/>
  <c r="T353" i="3" s="1"/>
  <c r="N608" i="3"/>
  <c r="Q608" i="3" s="1"/>
  <c r="T608" i="3" s="1"/>
  <c r="N515" i="3"/>
  <c r="Q515" i="3" s="1"/>
  <c r="T515" i="3" s="1"/>
  <c r="N692" i="3"/>
  <c r="Q692" i="3" s="1"/>
  <c r="T692" i="3" s="1"/>
  <c r="N792" i="3"/>
  <c r="Q792" i="3" s="1"/>
  <c r="T792" i="3" s="1"/>
  <c r="N791" i="3"/>
  <c r="Q791" i="3" s="1"/>
  <c r="T791" i="3" s="1"/>
  <c r="N108" i="3"/>
  <c r="Q108" i="3" s="1"/>
  <c r="T108" i="3" s="1"/>
  <c r="N684" i="3"/>
  <c r="Q684" i="3" s="1"/>
  <c r="T684" i="3" s="1"/>
  <c r="N526" i="3"/>
  <c r="Q526" i="3" s="1"/>
  <c r="T526" i="3" s="1"/>
  <c r="N401" i="3"/>
  <c r="Q401" i="3" s="1"/>
  <c r="T401" i="3" s="1"/>
  <c r="N632" i="3"/>
  <c r="Q632" i="3" s="1"/>
  <c r="T632" i="3" s="1"/>
  <c r="N427" i="3"/>
  <c r="Q427" i="3" s="1"/>
  <c r="T427" i="3" s="1"/>
  <c r="N496" i="3"/>
  <c r="Q496" i="3" s="1"/>
  <c r="T496" i="3" s="1"/>
  <c r="N667" i="3"/>
  <c r="Q667" i="3" s="1"/>
  <c r="T667" i="3" s="1"/>
  <c r="N168" i="3"/>
  <c r="Q168" i="3" s="1"/>
  <c r="T168" i="3" s="1"/>
  <c r="N285" i="3"/>
  <c r="Q285" i="3" s="1"/>
  <c r="T285" i="3" s="1"/>
  <c r="N652" i="3"/>
  <c r="Q652" i="3" s="1"/>
  <c r="T652" i="3" s="1"/>
  <c r="N832" i="3"/>
  <c r="Q832" i="3" s="1"/>
  <c r="T832" i="3" s="1"/>
  <c r="N350" i="3"/>
  <c r="Q350" i="3" s="1"/>
  <c r="T350" i="3" s="1"/>
  <c r="N844" i="3"/>
  <c r="Q844" i="3" s="1"/>
  <c r="T844" i="3" s="1"/>
  <c r="N314" i="3"/>
  <c r="Q314" i="3" s="1"/>
  <c r="T314" i="3" s="1"/>
  <c r="N227" i="3"/>
  <c r="Q227" i="3" s="1"/>
  <c r="T227" i="3" s="1"/>
  <c r="N854" i="3"/>
  <c r="Q854" i="3" s="1"/>
  <c r="T854" i="3" s="1"/>
  <c r="N740" i="3"/>
  <c r="Q740" i="3" s="1"/>
  <c r="T740" i="3" s="1"/>
  <c r="N234" i="3"/>
  <c r="Q234" i="3" s="1"/>
  <c r="T234" i="3" s="1"/>
  <c r="N252" i="3"/>
  <c r="Q252" i="3" s="1"/>
  <c r="T252" i="3" s="1"/>
  <c r="N785" i="3"/>
  <c r="Q785" i="3" s="1"/>
  <c r="T785" i="3" s="1"/>
  <c r="N853" i="3"/>
  <c r="Q853" i="3" s="1"/>
  <c r="T853" i="3" s="1"/>
  <c r="N272" i="3"/>
  <c r="Q272" i="3" s="1"/>
  <c r="T272" i="3" s="1"/>
  <c r="N598" i="3"/>
  <c r="Q598" i="3" s="1"/>
  <c r="T598" i="3" s="1"/>
  <c r="N619" i="3"/>
  <c r="Q619" i="3" s="1"/>
  <c r="T619" i="3" s="1"/>
  <c r="N431" i="3"/>
  <c r="Q431" i="3" s="1"/>
  <c r="T431" i="3" s="1"/>
  <c r="N910" i="3"/>
  <c r="Q910" i="3" s="1"/>
  <c r="T910" i="3" s="1"/>
  <c r="N725" i="3"/>
  <c r="Q725" i="3" s="1"/>
  <c r="T725" i="3" s="1"/>
  <c r="N420" i="3"/>
  <c r="Q420" i="3" s="1"/>
  <c r="T420" i="3" s="1"/>
  <c r="N181" i="3"/>
  <c r="Q181" i="3" s="1"/>
  <c r="T181" i="3" s="1"/>
  <c r="N300" i="3"/>
  <c r="Q300" i="3" s="1"/>
  <c r="T300" i="3" s="1"/>
  <c r="N299" i="3"/>
  <c r="Q299" i="3" s="1"/>
  <c r="T299" i="3" s="1"/>
  <c r="N864" i="3"/>
  <c r="Q864" i="3" s="1"/>
  <c r="T864" i="3" s="1"/>
  <c r="N810" i="3"/>
  <c r="Q810" i="3" s="1"/>
  <c r="T810" i="3" s="1"/>
  <c r="N190" i="3"/>
  <c r="Q190" i="3" s="1"/>
  <c r="T190" i="3" s="1"/>
  <c r="N782" i="3"/>
  <c r="Q782" i="3" s="1"/>
  <c r="T782" i="3" s="1"/>
  <c r="N416" i="3"/>
  <c r="Q416" i="3" s="1"/>
  <c r="T416" i="3" s="1"/>
  <c r="N682" i="3"/>
  <c r="Q682" i="3" s="1"/>
  <c r="T682" i="3" s="1"/>
  <c r="N44" i="3"/>
  <c r="Q44" i="3" s="1"/>
  <c r="T44" i="3" s="1"/>
  <c r="N221" i="3"/>
  <c r="Q221" i="3" s="1"/>
  <c r="T221" i="3" s="1"/>
  <c r="N377" i="3"/>
  <c r="Q377" i="3" s="1"/>
  <c r="T377" i="3" s="1"/>
  <c r="N529" i="3"/>
  <c r="Q529" i="3" s="1"/>
  <c r="T529" i="3" s="1"/>
  <c r="N653" i="3"/>
  <c r="Q653" i="3" s="1"/>
  <c r="T653" i="3" s="1"/>
  <c r="N519" i="3"/>
  <c r="Q519" i="3" s="1"/>
  <c r="T519" i="3" s="1"/>
  <c r="N456" i="3"/>
  <c r="Q456" i="3" s="1"/>
  <c r="T456" i="3" s="1"/>
  <c r="N346" i="3"/>
  <c r="Q346" i="3" s="1"/>
  <c r="T346" i="3" s="1"/>
  <c r="N332" i="3"/>
  <c r="Q332" i="3" s="1"/>
  <c r="T332" i="3" s="1"/>
  <c r="N393" i="3"/>
  <c r="Q393" i="3" s="1"/>
  <c r="T393" i="3" s="1"/>
  <c r="N196" i="3"/>
  <c r="Q196" i="3" s="1"/>
  <c r="T196" i="3" s="1"/>
  <c r="N636" i="3"/>
  <c r="Q636" i="3" s="1"/>
  <c r="T636" i="3" s="1"/>
  <c r="N807" i="3"/>
  <c r="Q807" i="3" s="1"/>
  <c r="T807" i="3" s="1"/>
  <c r="N557" i="3"/>
  <c r="Q557" i="3" s="1"/>
  <c r="T557" i="3" s="1"/>
  <c r="N774" i="3"/>
  <c r="Q774" i="3" s="1"/>
  <c r="T774" i="3" s="1"/>
  <c r="N126" i="3"/>
  <c r="Q126" i="3" s="1"/>
  <c r="T126" i="3" s="1"/>
  <c r="N501" i="3"/>
  <c r="Q501" i="3" s="1"/>
  <c r="T501" i="3" s="1"/>
  <c r="N626" i="3"/>
  <c r="Q626" i="3" s="1"/>
  <c r="T626" i="3" s="1"/>
  <c r="N473" i="3"/>
  <c r="Q473" i="3" s="1"/>
  <c r="T473" i="3" s="1"/>
  <c r="N709" i="3"/>
  <c r="Q709" i="3" s="1"/>
  <c r="T709" i="3" s="1"/>
  <c r="N410" i="3"/>
  <c r="Q410" i="3" s="1"/>
  <c r="T410" i="3" s="1"/>
  <c r="N10" i="3"/>
  <c r="Q10" i="3" s="1"/>
  <c r="N238" i="3"/>
  <c r="Q238" i="3" s="1"/>
  <c r="T238" i="3" s="1"/>
  <c r="N737" i="3"/>
  <c r="Q737" i="3" s="1"/>
  <c r="T737" i="3" s="1"/>
  <c r="N63" i="3"/>
  <c r="Q63" i="3" s="1"/>
  <c r="T63" i="3" s="1"/>
  <c r="N695" i="3"/>
  <c r="Q695" i="3" s="1"/>
  <c r="T695" i="3" s="1"/>
  <c r="N707" i="3"/>
  <c r="Q707" i="3" s="1"/>
  <c r="T707" i="3" s="1"/>
  <c r="N719" i="3"/>
  <c r="Q719" i="3" s="1"/>
  <c r="T719" i="3" s="1"/>
  <c r="N111" i="3"/>
  <c r="Q111" i="3" s="1"/>
  <c r="T111" i="3" s="1"/>
  <c r="N544" i="3"/>
  <c r="Q544" i="3" s="1"/>
  <c r="T544" i="3" s="1"/>
  <c r="N359" i="3"/>
  <c r="Q359" i="3" s="1"/>
  <c r="T359" i="3" s="1"/>
  <c r="N561" i="3"/>
  <c r="Q561" i="3" s="1"/>
  <c r="T561" i="3" s="1"/>
  <c r="N813" i="3"/>
  <c r="Q813" i="3" s="1"/>
  <c r="T813" i="3" s="1"/>
  <c r="N424" i="3"/>
  <c r="Q424" i="3" s="1"/>
  <c r="T424" i="3" s="1"/>
  <c r="N366" i="3"/>
  <c r="Q366" i="3" s="1"/>
  <c r="T366" i="3" s="1"/>
  <c r="N245" i="3"/>
  <c r="Q245" i="3" s="1"/>
  <c r="T245" i="3" s="1"/>
  <c r="N888" i="3"/>
  <c r="Q888" i="3" s="1"/>
  <c r="T888" i="3" s="1"/>
  <c r="N384" i="3"/>
  <c r="Q384" i="3" s="1"/>
  <c r="T384" i="3" s="1"/>
  <c r="N20" i="3"/>
  <c r="Q20" i="3" s="1"/>
  <c r="N148" i="3"/>
  <c r="Q148" i="3" s="1"/>
  <c r="T148" i="3" s="1"/>
  <c r="N286" i="3"/>
  <c r="Q286" i="3" s="1"/>
  <c r="T286" i="3" s="1"/>
  <c r="N799" i="3"/>
  <c r="Q799" i="3" s="1"/>
  <c r="T799" i="3" s="1"/>
  <c r="N170" i="3"/>
  <c r="Q170" i="3" s="1"/>
  <c r="T170" i="3" s="1"/>
  <c r="N434" i="3"/>
  <c r="Q434" i="3" s="1"/>
  <c r="T434" i="3" s="1"/>
  <c r="N693" i="3"/>
  <c r="Q693" i="3" s="1"/>
  <c r="T693" i="3" s="1"/>
  <c r="N462" i="3"/>
  <c r="Q462" i="3" s="1"/>
  <c r="T462" i="3" s="1"/>
  <c r="N100" i="3"/>
  <c r="Q100" i="3" s="1"/>
  <c r="T100" i="3" s="1"/>
  <c r="N175" i="3"/>
  <c r="Q175" i="3" s="1"/>
  <c r="T175" i="3" s="1"/>
  <c r="N778" i="3"/>
  <c r="Q778" i="3" s="1"/>
  <c r="T778" i="3" s="1"/>
  <c r="N133" i="3"/>
  <c r="Q133" i="3" s="1"/>
  <c r="T133" i="3" s="1"/>
  <c r="N865" i="3"/>
  <c r="Q865" i="3" s="1"/>
  <c r="T865" i="3" s="1"/>
  <c r="N795" i="3"/>
  <c r="Q795" i="3" s="1"/>
  <c r="T795" i="3" s="1"/>
  <c r="N91" i="3"/>
  <c r="Q91" i="3" s="1"/>
  <c r="T91" i="3" s="1"/>
  <c r="N203" i="3"/>
  <c r="Q203" i="3" s="1"/>
  <c r="T203" i="3" s="1"/>
  <c r="N850" i="3"/>
  <c r="Q850" i="3" s="1"/>
  <c r="T850" i="3" s="1"/>
  <c r="N481" i="3"/>
  <c r="Q481" i="3" s="1"/>
  <c r="T481" i="3" s="1"/>
  <c r="N178" i="3"/>
  <c r="Q178" i="3" s="1"/>
  <c r="T178" i="3" s="1"/>
  <c r="N14" i="3"/>
  <c r="Q14" i="3" s="1"/>
  <c r="N65" i="3"/>
  <c r="Q65" i="3" s="1"/>
  <c r="T65" i="3" s="1"/>
  <c r="N59" i="3"/>
  <c r="Q59" i="3" s="1"/>
  <c r="T59" i="3" s="1"/>
  <c r="N360" i="3"/>
  <c r="Q360" i="3" s="1"/>
  <c r="T360" i="3" s="1"/>
  <c r="N545" i="3"/>
  <c r="Q545" i="3" s="1"/>
  <c r="T545" i="3" s="1"/>
  <c r="N137" i="3"/>
  <c r="Q137" i="3" s="1"/>
  <c r="T137" i="3" s="1"/>
  <c r="N47" i="3"/>
  <c r="Q47" i="3" s="1"/>
  <c r="T47" i="3" s="1"/>
  <c r="N8" i="3"/>
  <c r="Q8" i="3" s="1"/>
  <c r="N26" i="3"/>
  <c r="Q26" i="3" s="1"/>
  <c r="N193" i="3"/>
  <c r="Q193" i="3" s="1"/>
  <c r="T193" i="3" s="1"/>
  <c r="N198" i="3"/>
  <c r="Q198" i="3" s="1"/>
  <c r="T198" i="3" s="1"/>
  <c r="N68" i="3"/>
  <c r="Q68" i="3" s="1"/>
  <c r="T68" i="3" s="1"/>
  <c r="N134" i="3"/>
  <c r="Q134" i="3" s="1"/>
  <c r="T134" i="3" s="1"/>
  <c r="N614" i="3"/>
  <c r="Q614" i="3" s="1"/>
  <c r="T614" i="3" s="1"/>
  <c r="N468" i="3"/>
  <c r="Q468" i="3" s="1"/>
  <c r="T468" i="3" s="1"/>
  <c r="N96" i="3"/>
  <c r="Q96" i="3" s="1"/>
  <c r="T96" i="3" s="1"/>
  <c r="N485" i="3"/>
  <c r="Q485" i="3" s="1"/>
  <c r="T485" i="3" s="1"/>
  <c r="N475" i="3"/>
  <c r="Q475" i="3" s="1"/>
  <c r="T475" i="3" s="1"/>
  <c r="N5" i="3"/>
  <c r="Q5" i="3" s="1"/>
  <c r="N66" i="3"/>
  <c r="Q66" i="3" s="1"/>
  <c r="T66" i="3" s="1"/>
  <c r="N37" i="3"/>
  <c r="Q37" i="3" s="1"/>
  <c r="T37" i="3" s="1"/>
  <c r="N407" i="3"/>
  <c r="Q407" i="3" s="1"/>
  <c r="T407" i="3" s="1"/>
  <c r="N674" i="3"/>
  <c r="Q674" i="3" s="1"/>
  <c r="T674" i="3" s="1"/>
  <c r="N232" i="3"/>
  <c r="Q232" i="3" s="1"/>
  <c r="T232" i="3" s="1"/>
  <c r="N419" i="3"/>
  <c r="Q419" i="3" s="1"/>
  <c r="T419" i="3" s="1"/>
  <c r="N522" i="3"/>
  <c r="Q522" i="3" s="1"/>
  <c r="T522" i="3" s="1"/>
  <c r="N710" i="3"/>
  <c r="Q710" i="3" s="1"/>
  <c r="T710" i="3" s="1"/>
  <c r="N209" i="3"/>
  <c r="Q209" i="3" s="1"/>
  <c r="T209" i="3" s="1"/>
  <c r="N210" i="3"/>
  <c r="Q210" i="3" s="1"/>
  <c r="T210" i="3" s="1"/>
  <c r="N714" i="3"/>
  <c r="Q714" i="3" s="1"/>
  <c r="T714" i="3" s="1"/>
  <c r="N236" i="3"/>
  <c r="Q236" i="3" s="1"/>
  <c r="T236" i="3" s="1"/>
  <c r="N95" i="3"/>
  <c r="Q95" i="3" s="1"/>
  <c r="T95" i="3" s="1"/>
  <c r="N7" i="3"/>
  <c r="Q7" i="3" s="1"/>
  <c r="N358" i="3"/>
  <c r="Q358" i="3" s="1"/>
  <c r="T358" i="3" s="1"/>
  <c r="N162" i="3"/>
  <c r="Q162" i="3" s="1"/>
  <c r="T162" i="3" s="1"/>
  <c r="N822" i="3"/>
  <c r="Q822" i="3" s="1"/>
  <c r="T822" i="3" s="1"/>
  <c r="N783" i="3"/>
  <c r="Q783" i="3" s="1"/>
  <c r="T783" i="3" s="1"/>
  <c r="N362" i="3"/>
  <c r="Q362" i="3" s="1"/>
  <c r="T362" i="3" s="1"/>
  <c r="N351" i="3"/>
  <c r="Q351" i="3" s="1"/>
  <c r="T351" i="3" s="1"/>
  <c r="N514" i="3"/>
  <c r="Q514" i="3" s="1"/>
  <c r="T514" i="3" s="1"/>
  <c r="N98" i="3"/>
  <c r="Q98" i="3" s="1"/>
  <c r="T98" i="3" s="1"/>
  <c r="N586" i="3"/>
  <c r="Q586" i="3" s="1"/>
  <c r="T586" i="3" s="1"/>
  <c r="N793" i="3"/>
  <c r="Q793" i="3" s="1"/>
  <c r="T793" i="3" s="1"/>
  <c r="N898" i="3"/>
  <c r="Q898" i="3" s="1"/>
  <c r="T898" i="3" s="1"/>
  <c r="N442" i="3"/>
  <c r="Q442" i="3" s="1"/>
  <c r="T442" i="3" s="1"/>
  <c r="N116" i="3"/>
  <c r="Q116" i="3" s="1"/>
  <c r="T116" i="3" s="1"/>
  <c r="N117" i="3"/>
  <c r="Q117" i="3" s="1"/>
  <c r="T117" i="3" s="1"/>
  <c r="N248" i="3"/>
  <c r="Q248" i="3" s="1"/>
  <c r="T248" i="3" s="1"/>
  <c r="N538" i="3"/>
  <c r="Q538" i="3" s="1"/>
  <c r="T538" i="3" s="1"/>
  <c r="N289" i="3"/>
  <c r="Q289" i="3" s="1"/>
  <c r="T289" i="3" s="1"/>
  <c r="N601" i="3"/>
  <c r="Q601" i="3" s="1"/>
  <c r="T601" i="3" s="1"/>
  <c r="N517" i="3"/>
  <c r="Q517" i="3" s="1"/>
  <c r="T517" i="3" s="1"/>
  <c r="N494" i="3"/>
  <c r="Q494" i="3" s="1"/>
  <c r="T494" i="3" s="1"/>
  <c r="N283" i="3"/>
  <c r="Q283" i="3" s="1"/>
  <c r="T283" i="3" s="1"/>
  <c r="N901" i="3"/>
  <c r="Q901" i="3" s="1"/>
  <c r="T901" i="3" s="1"/>
  <c r="N455" i="3"/>
  <c r="Q455" i="3" s="1"/>
  <c r="T455" i="3" s="1"/>
  <c r="N451" i="3"/>
  <c r="Q451" i="3" s="1"/>
  <c r="T451" i="3" s="1"/>
  <c r="N712" i="3"/>
  <c r="Q712" i="3" s="1"/>
  <c r="T712" i="3" s="1"/>
  <c r="N831" i="3"/>
  <c r="Q831" i="3" s="1"/>
  <c r="T831" i="3" s="1"/>
  <c r="N36" i="3"/>
  <c r="Q36" i="3" s="1"/>
  <c r="T36" i="3" s="1"/>
  <c r="N811" i="3"/>
  <c r="Q811" i="3" s="1"/>
  <c r="T811" i="3" s="1"/>
  <c r="N54" i="3"/>
  <c r="Q54" i="3" s="1"/>
  <c r="N76" i="3"/>
  <c r="Q76" i="3" s="1"/>
  <c r="T76" i="3" s="1"/>
  <c r="N250" i="3"/>
  <c r="Q250" i="3" s="1"/>
  <c r="T250" i="3" s="1"/>
  <c r="N216" i="3"/>
  <c r="Q216" i="3" s="1"/>
  <c r="T216" i="3" s="1"/>
  <c r="N38" i="3"/>
  <c r="Q38" i="3" s="1"/>
  <c r="T38" i="3" s="1"/>
  <c r="N716" i="3"/>
  <c r="Q716" i="3" s="1"/>
  <c r="T716" i="3" s="1"/>
  <c r="N182" i="3"/>
  <c r="Q182" i="3" s="1"/>
  <c r="T182" i="3" s="1"/>
  <c r="N23" i="3"/>
  <c r="Q23" i="3" s="1"/>
  <c r="N436" i="3"/>
  <c r="Q436" i="3" s="1"/>
  <c r="T436" i="3" s="1"/>
  <c r="N472" i="3"/>
  <c r="Q472" i="3" s="1"/>
  <c r="T472" i="3" s="1"/>
  <c r="N681" i="3"/>
  <c r="Q681" i="3" s="1"/>
  <c r="T681" i="3" s="1"/>
  <c r="N752" i="3"/>
  <c r="Q752" i="3" s="1"/>
  <c r="T752" i="3" s="1"/>
  <c r="N279" i="3"/>
  <c r="Q279" i="3" s="1"/>
  <c r="T279" i="3" s="1"/>
  <c r="N425" i="3"/>
  <c r="Q425" i="3" s="1"/>
  <c r="T425" i="3" s="1"/>
  <c r="N53" i="3"/>
  <c r="Q53" i="3" s="1"/>
  <c r="T53" i="3" s="1"/>
  <c r="N290" i="3"/>
  <c r="Q290" i="3" s="1"/>
  <c r="T290" i="3" s="1"/>
  <c r="N18" i="3"/>
  <c r="Q18" i="3" s="1"/>
  <c r="N125" i="3"/>
  <c r="Q125" i="3" s="1"/>
  <c r="T125" i="3" s="1"/>
  <c r="N328" i="3"/>
  <c r="Q328" i="3" s="1"/>
  <c r="T328" i="3" s="1"/>
  <c r="N161" i="3"/>
  <c r="Q161" i="3" s="1"/>
  <c r="T161" i="3" s="1"/>
  <c r="N806" i="3"/>
  <c r="Q806" i="3" s="1"/>
  <c r="T806" i="3" s="1"/>
  <c r="N773" i="3"/>
  <c r="Q773" i="3" s="1"/>
  <c r="T773" i="3" s="1"/>
  <c r="N122" i="3"/>
  <c r="Q122" i="3" s="1"/>
  <c r="T122" i="3" s="1"/>
  <c r="N896" i="3"/>
  <c r="Q896" i="3" s="1"/>
  <c r="T896" i="3" s="1"/>
  <c r="N873" i="3"/>
  <c r="Q873" i="3" s="1"/>
  <c r="T873" i="3" s="1"/>
  <c r="N478" i="3"/>
  <c r="Q478" i="3" s="1"/>
  <c r="T478" i="3" s="1"/>
  <c r="N842" i="3"/>
  <c r="Q842" i="3" s="1"/>
  <c r="T842" i="3" s="1"/>
  <c r="N569" i="3"/>
  <c r="Q569" i="3" s="1"/>
  <c r="T569" i="3" s="1"/>
  <c r="N572" i="3"/>
  <c r="Q572" i="3" s="1"/>
  <c r="T572" i="3" s="1"/>
  <c r="N17" i="3"/>
  <c r="Q17" i="3" s="1"/>
  <c r="N606" i="3"/>
  <c r="Q606" i="3" s="1"/>
  <c r="T606" i="3" s="1"/>
  <c r="N747" i="3"/>
  <c r="Q747" i="3" s="1"/>
  <c r="T747" i="3" s="1"/>
  <c r="N624" i="3"/>
  <c r="Q624" i="3" s="1"/>
  <c r="T624" i="3" s="1"/>
  <c r="N79" i="3"/>
  <c r="Q79" i="3" s="1"/>
  <c r="T79" i="3" s="1"/>
  <c r="N32" i="3"/>
  <c r="Q32" i="3" s="1"/>
  <c r="T32" i="3" s="1"/>
  <c r="N903" i="3"/>
  <c r="Q903" i="3" s="1"/>
  <c r="T903" i="3" s="1"/>
  <c r="N821" i="3"/>
  <c r="Q821" i="3" s="1"/>
  <c r="T821" i="3" s="1"/>
  <c r="N486" i="3"/>
  <c r="Q486" i="3" s="1"/>
  <c r="T486" i="3" s="1"/>
  <c r="N595" i="3"/>
  <c r="Q595" i="3" s="1"/>
  <c r="T595" i="3" s="1"/>
  <c r="N142" i="3"/>
  <c r="Q142" i="3" s="1"/>
  <c r="T142" i="3" s="1"/>
  <c r="N143" i="3"/>
  <c r="Q143" i="3" s="1"/>
  <c r="T143" i="3" s="1"/>
  <c r="N263" i="3"/>
  <c r="Q263" i="3" s="1"/>
  <c r="T263" i="3" s="1"/>
  <c r="N702" i="3"/>
  <c r="Q702" i="3" s="1"/>
  <c r="T702" i="3" s="1"/>
  <c r="N527" i="3"/>
  <c r="Q527" i="3" s="1"/>
  <c r="T527" i="3" s="1"/>
  <c r="N102" i="3"/>
  <c r="Q102" i="3" s="1"/>
  <c r="T102" i="3" s="1"/>
  <c r="N212" i="3"/>
  <c r="Q212" i="3" s="1"/>
  <c r="T212" i="3" s="1"/>
  <c r="N243" i="3"/>
  <c r="Q243" i="3" s="1"/>
  <c r="T243" i="3" s="1"/>
  <c r="N889" i="3"/>
  <c r="Q889" i="3" s="1"/>
  <c r="T889" i="3" s="1"/>
  <c r="N385" i="3"/>
  <c r="Q385" i="3" s="1"/>
  <c r="T385" i="3" s="1"/>
  <c r="N40" i="3"/>
  <c r="Q40" i="3" s="1"/>
  <c r="T40" i="3" s="1"/>
  <c r="N55" i="3"/>
  <c r="Q55" i="3" s="1"/>
  <c r="T55" i="3" s="1"/>
  <c r="N688" i="3"/>
  <c r="Q688" i="3" s="1"/>
  <c r="T688" i="3" s="1"/>
  <c r="N690" i="3"/>
  <c r="Q690" i="3" s="1"/>
  <c r="T690" i="3" s="1"/>
  <c r="N450" i="3"/>
  <c r="Q450" i="3" s="1"/>
  <c r="T450" i="3" s="1"/>
  <c r="N591" i="3"/>
  <c r="Q591" i="3" s="1"/>
  <c r="T591" i="3" s="1"/>
  <c r="N701" i="3"/>
  <c r="Q701" i="3" s="1"/>
  <c r="T701" i="3" s="1"/>
  <c r="N295" i="3"/>
  <c r="Q295" i="3" s="1"/>
  <c r="T295" i="3" s="1"/>
  <c r="N149" i="3"/>
  <c r="Q149" i="3" s="1"/>
  <c r="T149" i="3" s="1"/>
  <c r="N177" i="3"/>
  <c r="Q177" i="3" s="1"/>
  <c r="T177" i="3" s="1"/>
  <c r="N618" i="3"/>
  <c r="Q618" i="3" s="1"/>
  <c r="T618" i="3" s="1"/>
  <c r="N553" i="3"/>
  <c r="Q553" i="3" s="1"/>
  <c r="T553" i="3" s="1"/>
  <c r="N728" i="3"/>
  <c r="Q728" i="3" s="1"/>
  <c r="T728" i="3" s="1"/>
  <c r="N638" i="3"/>
  <c r="Q638" i="3" s="1"/>
  <c r="T638" i="3" s="1"/>
  <c r="N150" i="3"/>
  <c r="Q150" i="3" s="1"/>
  <c r="T150" i="3" s="1"/>
  <c r="N532" i="3"/>
  <c r="Q532" i="3" s="1"/>
  <c r="T532" i="3" s="1"/>
  <c r="U109" i="3"/>
  <c r="R109" i="3" l="1"/>
  <c r="R17" i="3"/>
  <c r="T17" i="3"/>
  <c r="R54" i="3"/>
  <c r="T54" i="3"/>
  <c r="R8" i="3"/>
  <c r="T8" i="3"/>
  <c r="R16" i="3"/>
  <c r="T16" i="3"/>
  <c r="R27" i="3"/>
  <c r="T27" i="3"/>
  <c r="R15" i="3"/>
  <c r="T15" i="3"/>
  <c r="R12" i="3"/>
  <c r="T12" i="3"/>
  <c r="R23" i="3"/>
  <c r="T23" i="3"/>
  <c r="R26" i="3"/>
  <c r="T26" i="3"/>
  <c r="R28" i="3"/>
  <c r="T28" i="3"/>
  <c r="R18" i="3"/>
  <c r="T18" i="3"/>
  <c r="R5" i="3"/>
  <c r="T5" i="3"/>
  <c r="R14" i="3"/>
  <c r="T14" i="3"/>
  <c r="R10" i="3"/>
  <c r="T10" i="3"/>
  <c r="R6" i="3"/>
  <c r="T6" i="3"/>
  <c r="R24" i="3"/>
  <c r="T24" i="3"/>
  <c r="R21" i="3"/>
  <c r="T21" i="3"/>
  <c r="R7" i="3"/>
  <c r="T7" i="3"/>
  <c r="R20" i="3"/>
  <c r="T20" i="3"/>
  <c r="R9" i="3"/>
  <c r="T9" i="3"/>
  <c r="R22" i="3"/>
  <c r="T22" i="3"/>
  <c r="R11" i="3"/>
  <c r="T11" i="3"/>
  <c r="R25" i="3"/>
  <c r="T25" i="3"/>
  <c r="R13" i="3"/>
  <c r="T13" i="3"/>
  <c r="R19" i="3"/>
  <c r="T19" i="3"/>
  <c r="R44" i="3"/>
  <c r="R46" i="3"/>
  <c r="R106" i="3"/>
  <c r="R101" i="3"/>
  <c r="R30" i="3"/>
  <c r="R29" i="3"/>
  <c r="R49" i="3"/>
  <c r="R66" i="3"/>
  <c r="R91" i="3"/>
  <c r="R78" i="3"/>
  <c r="R87" i="3"/>
  <c r="R58" i="3"/>
  <c r="R62" i="3"/>
  <c r="R74" i="3"/>
  <c r="R73" i="3"/>
  <c r="R70" i="3"/>
  <c r="R63" i="3"/>
  <c r="R69" i="3"/>
  <c r="R88" i="3"/>
  <c r="R67" i="3"/>
  <c r="R57" i="3"/>
  <c r="R72" i="3"/>
  <c r="R100" i="3"/>
  <c r="R47" i="3"/>
  <c r="R41" i="3"/>
  <c r="R35" i="3"/>
  <c r="R39" i="3"/>
  <c r="R80" i="3"/>
  <c r="R51" i="3"/>
  <c r="R104" i="3"/>
  <c r="R60" i="3"/>
  <c r="R103" i="3"/>
  <c r="R42" i="3"/>
  <c r="R82" i="3"/>
  <c r="R83" i="3"/>
  <c r="R96" i="3"/>
  <c r="R48" i="3"/>
  <c r="R105" i="3"/>
  <c r="R89" i="3"/>
  <c r="R61" i="3"/>
  <c r="R76" i="3"/>
  <c r="R37" i="3"/>
  <c r="R95" i="3"/>
  <c r="R32" i="3"/>
  <c r="R79" i="3"/>
  <c r="R38" i="3"/>
  <c r="R36" i="3"/>
  <c r="R68" i="3"/>
  <c r="R43" i="3"/>
  <c r="R56" i="3"/>
  <c r="R31" i="3"/>
  <c r="R93" i="3"/>
  <c r="R52" i="3"/>
  <c r="R97" i="3"/>
  <c r="R50" i="3"/>
  <c r="R99" i="3"/>
  <c r="R34" i="3"/>
  <c r="R64" i="3"/>
  <c r="R94" i="3"/>
  <c r="R85" i="3"/>
  <c r="R81" i="3"/>
  <c r="R40" i="3"/>
  <c r="R33" i="3"/>
  <c r="R86" i="3"/>
  <c r="R59" i="3"/>
  <c r="R84" i="3"/>
  <c r="R71" i="3"/>
  <c r="R65" i="3"/>
  <c r="R55" i="3"/>
  <c r="R102" i="3"/>
  <c r="R53" i="3"/>
  <c r="R98" i="3"/>
  <c r="R45" i="3"/>
  <c r="R75" i="3"/>
  <c r="R90" i="3"/>
  <c r="R92" i="3"/>
  <c r="R107" i="3"/>
  <c r="R77" i="3"/>
  <c r="R108" i="3"/>
  <c r="Q151" i="3"/>
  <c r="T151" i="3" s="1"/>
  <c r="U110" i="3"/>
  <c r="R110" i="3" s="1"/>
  <c r="W5" i="3" l="1"/>
  <c r="U111" i="3"/>
  <c r="R111" i="3" s="1"/>
  <c r="U112" i="3" l="1"/>
  <c r="R112" i="3" s="1"/>
  <c r="U113" i="3" l="1"/>
  <c r="R113" i="3" s="1"/>
  <c r="U114" i="3" l="1"/>
  <c r="R114" i="3" s="1"/>
  <c r="U115" i="3" l="1"/>
  <c r="R115" i="3" s="1"/>
  <c r="U116" i="3" l="1"/>
  <c r="R116" i="3" s="1"/>
  <c r="U117" i="3" l="1"/>
  <c r="R117" i="3" s="1"/>
  <c r="U118" i="3" l="1"/>
  <c r="R118" i="3" s="1"/>
  <c r="U119" i="3" l="1"/>
  <c r="R119" i="3" s="1"/>
  <c r="U120" i="3" l="1"/>
  <c r="R120" i="3" s="1"/>
  <c r="U121" i="3" l="1"/>
  <c r="R121" i="3" s="1"/>
  <c r="U122" i="3" l="1"/>
  <c r="R122" i="3" s="1"/>
  <c r="U123" i="3" l="1"/>
  <c r="R123" i="3" s="1"/>
  <c r="U124" i="3" l="1"/>
  <c r="R124" i="3" s="1"/>
  <c r="U125" i="3" l="1"/>
  <c r="R125" i="3" s="1"/>
  <c r="U126" i="3" l="1"/>
  <c r="R126" i="3" s="1"/>
  <c r="U127" i="3" l="1"/>
  <c r="R127" i="3" s="1"/>
  <c r="U128" i="3" l="1"/>
  <c r="R128" i="3" s="1"/>
  <c r="U129" i="3" l="1"/>
  <c r="R129" i="3" s="1"/>
  <c r="U130" i="3" l="1"/>
  <c r="R130" i="3" s="1"/>
  <c r="U131" i="3" l="1"/>
  <c r="R131" i="3" s="1"/>
  <c r="U132" i="3" l="1"/>
  <c r="R132" i="3" s="1"/>
  <c r="U133" i="3" l="1"/>
  <c r="R133" i="3" s="1"/>
  <c r="U134" i="3" l="1"/>
  <c r="R134" i="3" s="1"/>
  <c r="U135" i="3" l="1"/>
  <c r="R135" i="3" s="1"/>
  <c r="U136" i="3" l="1"/>
  <c r="R136" i="3" s="1"/>
  <c r="U137" i="3" l="1"/>
  <c r="R137" i="3" s="1"/>
  <c r="U138" i="3" l="1"/>
  <c r="R138" i="3" s="1"/>
  <c r="U139" i="3" l="1"/>
  <c r="R139" i="3" s="1"/>
  <c r="U140" i="3" l="1"/>
  <c r="R140" i="3" s="1"/>
  <c r="U141" i="3" l="1"/>
  <c r="R141" i="3" s="1"/>
  <c r="U142" i="3" l="1"/>
  <c r="R142" i="3" s="1"/>
  <c r="U143" i="3" l="1"/>
  <c r="R143" i="3" s="1"/>
  <c r="U144" i="3" l="1"/>
  <c r="R144" i="3" s="1"/>
  <c r="U145" i="3" l="1"/>
  <c r="R145" i="3" s="1"/>
  <c r="U146" i="3" l="1"/>
  <c r="R146" i="3" s="1"/>
  <c r="U147" i="3" l="1"/>
  <c r="R147" i="3" s="1"/>
  <c r="U148" i="3" l="1"/>
  <c r="R148" i="3" s="1"/>
  <c r="U149" i="3" l="1"/>
  <c r="R149" i="3" s="1"/>
  <c r="U150" i="3" l="1"/>
  <c r="R150" i="3" s="1"/>
  <c r="U151" i="3" l="1"/>
  <c r="R151" i="3" s="1"/>
  <c r="U152" i="3" l="1"/>
  <c r="R152" i="3" s="1"/>
  <c r="U153" i="3" l="1"/>
  <c r="R153" i="3" s="1"/>
  <c r="U154" i="3" l="1"/>
  <c r="R154" i="3" s="1"/>
  <c r="U155" i="3" l="1"/>
  <c r="R155" i="3" s="1"/>
  <c r="U156" i="3" l="1"/>
  <c r="R156" i="3" s="1"/>
  <c r="U157" i="3" l="1"/>
  <c r="R157" i="3" s="1"/>
  <c r="U158" i="3" l="1"/>
  <c r="R158" i="3" s="1"/>
  <c r="U159" i="3" l="1"/>
  <c r="R159" i="3" s="1"/>
  <c r="U160" i="3" l="1"/>
  <c r="R160" i="3" s="1"/>
  <c r="U161" i="3" l="1"/>
  <c r="R161" i="3" s="1"/>
  <c r="U162" i="3" l="1"/>
  <c r="R162" i="3" s="1"/>
  <c r="U163" i="3" l="1"/>
  <c r="R163" i="3" s="1"/>
  <c r="U164" i="3" l="1"/>
  <c r="R164" i="3" s="1"/>
  <c r="U165" i="3" l="1"/>
  <c r="R165" i="3" s="1"/>
  <c r="U166" i="3" l="1"/>
  <c r="R166" i="3" s="1"/>
  <c r="U167" i="3" l="1"/>
  <c r="R167" i="3" s="1"/>
  <c r="U168" i="3" l="1"/>
  <c r="R168" i="3" s="1"/>
  <c r="U169" i="3" l="1"/>
  <c r="R169" i="3" s="1"/>
  <c r="U170" i="3" l="1"/>
  <c r="R170" i="3" s="1"/>
  <c r="U171" i="3" l="1"/>
  <c r="R171" i="3" s="1"/>
  <c r="U172" i="3" l="1"/>
  <c r="R172" i="3" s="1"/>
  <c r="U173" i="3" l="1"/>
  <c r="R173" i="3" s="1"/>
  <c r="U174" i="3" l="1"/>
  <c r="R174" i="3" s="1"/>
  <c r="U175" i="3" l="1"/>
  <c r="R175" i="3" s="1"/>
  <c r="U176" i="3" l="1"/>
  <c r="R176" i="3" s="1"/>
  <c r="U177" i="3" l="1"/>
  <c r="R177" i="3" s="1"/>
  <c r="U178" i="3" l="1"/>
  <c r="R178" i="3" s="1"/>
  <c r="U179" i="3" l="1"/>
  <c r="R179" i="3" s="1"/>
  <c r="U180" i="3" l="1"/>
  <c r="R180" i="3" s="1"/>
  <c r="U181" i="3" l="1"/>
  <c r="R181" i="3" s="1"/>
  <c r="U182" i="3" l="1"/>
  <c r="R182" i="3" s="1"/>
  <c r="U183" i="3" l="1"/>
  <c r="R183" i="3" s="1"/>
  <c r="U184" i="3" l="1"/>
  <c r="R184" i="3" s="1"/>
  <c r="U185" i="3" l="1"/>
  <c r="R185" i="3" s="1"/>
  <c r="U186" i="3" l="1"/>
  <c r="R186" i="3" s="1"/>
  <c r="U187" i="3" l="1"/>
  <c r="R187" i="3" s="1"/>
  <c r="U188" i="3" l="1"/>
  <c r="R188" i="3" s="1"/>
  <c r="U189" i="3" l="1"/>
  <c r="R189" i="3" s="1"/>
  <c r="U190" i="3" l="1"/>
  <c r="R190" i="3" s="1"/>
  <c r="U191" i="3" l="1"/>
  <c r="R191" i="3" s="1"/>
  <c r="U192" i="3" l="1"/>
  <c r="R192" i="3" s="1"/>
  <c r="U193" i="3" l="1"/>
  <c r="R193" i="3" s="1"/>
  <c r="U194" i="3" l="1"/>
  <c r="R194" i="3" s="1"/>
  <c r="U195" i="3" l="1"/>
  <c r="R195" i="3" s="1"/>
  <c r="U196" i="3" l="1"/>
  <c r="R196" i="3" s="1"/>
  <c r="U197" i="3" l="1"/>
  <c r="R197" i="3" s="1"/>
  <c r="U198" i="3" l="1"/>
  <c r="R198" i="3" s="1"/>
  <c r="U199" i="3" l="1"/>
  <c r="R199" i="3" s="1"/>
  <c r="U200" i="3" l="1"/>
  <c r="R200" i="3" s="1"/>
  <c r="U201" i="3" l="1"/>
  <c r="R201" i="3" s="1"/>
  <c r="U202" i="3" l="1"/>
  <c r="R202" i="3" s="1"/>
  <c r="U203" i="3" l="1"/>
  <c r="R203" i="3" s="1"/>
  <c r="U204" i="3" l="1"/>
  <c r="R204" i="3" s="1"/>
  <c r="U205" i="3" l="1"/>
  <c r="R205" i="3" s="1"/>
  <c r="U206" i="3" l="1"/>
  <c r="R206" i="3" s="1"/>
  <c r="U207" i="3" l="1"/>
  <c r="R207" i="3" s="1"/>
  <c r="U208" i="3" l="1"/>
  <c r="R208" i="3" s="1"/>
  <c r="U209" i="3" l="1"/>
  <c r="R209" i="3" s="1"/>
  <c r="U210" i="3" l="1"/>
  <c r="R210" i="3" s="1"/>
  <c r="U211" i="3" l="1"/>
  <c r="R211" i="3" s="1"/>
  <c r="U212" i="3" l="1"/>
  <c r="R212" i="3" s="1"/>
  <c r="U213" i="3" l="1"/>
  <c r="R213" i="3" s="1"/>
  <c r="U214" i="3" l="1"/>
  <c r="R214" i="3" s="1"/>
  <c r="U215" i="3" l="1"/>
  <c r="R215" i="3" s="1"/>
  <c r="U216" i="3" l="1"/>
  <c r="R216" i="3" s="1"/>
  <c r="U217" i="3" l="1"/>
  <c r="R217" i="3" s="1"/>
  <c r="U218" i="3" l="1"/>
  <c r="R218" i="3" s="1"/>
  <c r="U219" i="3" l="1"/>
  <c r="R219" i="3" s="1"/>
  <c r="U220" i="3" l="1"/>
  <c r="R220" i="3" s="1"/>
  <c r="U221" i="3" l="1"/>
  <c r="R221" i="3" s="1"/>
  <c r="U222" i="3" l="1"/>
  <c r="R222" i="3" s="1"/>
  <c r="U223" i="3" l="1"/>
  <c r="R223" i="3" s="1"/>
  <c r="U224" i="3" l="1"/>
  <c r="R224" i="3" s="1"/>
  <c r="U225" i="3" l="1"/>
  <c r="R225" i="3" s="1"/>
  <c r="U226" i="3" l="1"/>
  <c r="R226" i="3" s="1"/>
  <c r="U227" i="3" l="1"/>
  <c r="R227" i="3" s="1"/>
  <c r="U228" i="3" l="1"/>
  <c r="R228" i="3" s="1"/>
  <c r="U229" i="3" l="1"/>
  <c r="R229" i="3" s="1"/>
  <c r="U230" i="3" l="1"/>
  <c r="R230" i="3" s="1"/>
  <c r="U231" i="3" l="1"/>
  <c r="R231" i="3" s="1"/>
  <c r="U232" i="3" l="1"/>
  <c r="R232" i="3" s="1"/>
  <c r="U233" i="3" l="1"/>
  <c r="R233" i="3" s="1"/>
  <c r="U234" i="3" l="1"/>
  <c r="R234" i="3" s="1"/>
  <c r="U235" i="3" l="1"/>
  <c r="R235" i="3" s="1"/>
  <c r="U236" i="3" l="1"/>
  <c r="R236" i="3" s="1"/>
  <c r="U237" i="3" l="1"/>
  <c r="R237" i="3" s="1"/>
  <c r="U238" i="3" l="1"/>
  <c r="R238" i="3" s="1"/>
  <c r="U239" i="3" l="1"/>
  <c r="R239" i="3" s="1"/>
  <c r="U240" i="3" l="1"/>
  <c r="R240" i="3" s="1"/>
  <c r="U241" i="3" l="1"/>
  <c r="R241" i="3" s="1"/>
  <c r="U242" i="3" l="1"/>
  <c r="R242" i="3" s="1"/>
  <c r="U243" i="3" l="1"/>
  <c r="R243" i="3" s="1"/>
  <c r="U244" i="3" l="1"/>
  <c r="R244" i="3" s="1"/>
  <c r="U245" i="3" l="1"/>
  <c r="R245" i="3" s="1"/>
  <c r="U246" i="3" l="1"/>
  <c r="R246" i="3" s="1"/>
  <c r="U247" i="3" l="1"/>
  <c r="R247" i="3" s="1"/>
  <c r="U248" i="3" l="1"/>
  <c r="R248" i="3" s="1"/>
  <c r="U249" i="3" l="1"/>
  <c r="R249" i="3" s="1"/>
  <c r="U250" i="3" l="1"/>
  <c r="R250" i="3" s="1"/>
  <c r="U251" i="3" l="1"/>
  <c r="R251" i="3" s="1"/>
  <c r="U252" i="3" l="1"/>
  <c r="R252" i="3" s="1"/>
  <c r="U253" i="3" l="1"/>
  <c r="R253" i="3" s="1"/>
  <c r="U254" i="3" l="1"/>
  <c r="R254" i="3" s="1"/>
  <c r="U255" i="3" l="1"/>
  <c r="R255" i="3" s="1"/>
  <c r="U256" i="3" l="1"/>
  <c r="R256" i="3" s="1"/>
  <c r="U257" i="3" l="1"/>
  <c r="R257" i="3" s="1"/>
  <c r="U258" i="3" l="1"/>
  <c r="R258" i="3" s="1"/>
  <c r="U259" i="3" l="1"/>
  <c r="R259" i="3" s="1"/>
  <c r="U260" i="3" l="1"/>
  <c r="R260" i="3" s="1"/>
  <c r="U261" i="3" l="1"/>
  <c r="R261" i="3" s="1"/>
  <c r="U262" i="3" l="1"/>
  <c r="R262" i="3" s="1"/>
  <c r="U263" i="3" l="1"/>
  <c r="R263" i="3" s="1"/>
  <c r="U264" i="3" l="1"/>
  <c r="R264" i="3" s="1"/>
  <c r="U265" i="3" l="1"/>
  <c r="R265" i="3" s="1"/>
  <c r="U266" i="3" l="1"/>
  <c r="R266" i="3" s="1"/>
  <c r="U267" i="3" l="1"/>
  <c r="R267" i="3" s="1"/>
  <c r="U268" i="3" l="1"/>
  <c r="R268" i="3" s="1"/>
  <c r="U269" i="3" l="1"/>
  <c r="R269" i="3" s="1"/>
  <c r="U270" i="3" l="1"/>
  <c r="R270" i="3" s="1"/>
  <c r="U271" i="3" l="1"/>
  <c r="R271" i="3" s="1"/>
  <c r="U272" i="3" l="1"/>
  <c r="R272" i="3" s="1"/>
  <c r="U273" i="3" l="1"/>
  <c r="R273" i="3" s="1"/>
  <c r="U274" i="3" l="1"/>
  <c r="R274" i="3" s="1"/>
  <c r="U275" i="3" l="1"/>
  <c r="R275" i="3" s="1"/>
  <c r="U276" i="3" l="1"/>
  <c r="R276" i="3" s="1"/>
  <c r="U277" i="3" l="1"/>
  <c r="R277" i="3" s="1"/>
  <c r="U278" i="3" l="1"/>
  <c r="R278" i="3" s="1"/>
  <c r="U279" i="3" l="1"/>
  <c r="R279" i="3" s="1"/>
  <c r="U280" i="3" l="1"/>
  <c r="R280" i="3" s="1"/>
  <c r="U281" i="3" l="1"/>
  <c r="R281" i="3" s="1"/>
  <c r="U282" i="3" l="1"/>
  <c r="R282" i="3" s="1"/>
  <c r="U283" i="3" l="1"/>
  <c r="R283" i="3" s="1"/>
  <c r="U284" i="3" l="1"/>
  <c r="R284" i="3" s="1"/>
  <c r="U285" i="3" l="1"/>
  <c r="R285" i="3" s="1"/>
  <c r="U286" i="3" l="1"/>
  <c r="R286" i="3" s="1"/>
  <c r="U287" i="3" l="1"/>
  <c r="R287" i="3" s="1"/>
  <c r="U288" i="3" l="1"/>
  <c r="R288" i="3" s="1"/>
  <c r="U289" i="3" l="1"/>
  <c r="R289" i="3" s="1"/>
  <c r="U290" i="3" l="1"/>
  <c r="R290" i="3" s="1"/>
  <c r="U291" i="3" l="1"/>
  <c r="R291" i="3" s="1"/>
  <c r="U292" i="3" l="1"/>
  <c r="R292" i="3" s="1"/>
  <c r="U293" i="3" l="1"/>
  <c r="R293" i="3" s="1"/>
  <c r="U294" i="3" l="1"/>
  <c r="R294" i="3" s="1"/>
  <c r="U295" i="3" l="1"/>
  <c r="R295" i="3" s="1"/>
  <c r="U296" i="3" l="1"/>
  <c r="R296" i="3" s="1"/>
  <c r="U297" i="3" l="1"/>
  <c r="R297" i="3" s="1"/>
  <c r="U298" i="3" l="1"/>
  <c r="R298" i="3" s="1"/>
  <c r="U299" i="3" l="1"/>
  <c r="R299" i="3" s="1"/>
  <c r="U300" i="3" l="1"/>
  <c r="R300" i="3" s="1"/>
  <c r="U301" i="3" l="1"/>
  <c r="R301" i="3" s="1"/>
  <c r="U302" i="3" l="1"/>
  <c r="R302" i="3" s="1"/>
  <c r="U303" i="3" l="1"/>
  <c r="R303" i="3" s="1"/>
  <c r="U304" i="3" l="1"/>
  <c r="R304" i="3" s="1"/>
  <c r="U305" i="3" l="1"/>
  <c r="R305" i="3" s="1"/>
  <c r="U306" i="3" l="1"/>
  <c r="R306" i="3" s="1"/>
  <c r="U307" i="3" l="1"/>
  <c r="R307" i="3" s="1"/>
  <c r="U308" i="3" l="1"/>
  <c r="R308" i="3" s="1"/>
  <c r="U309" i="3" l="1"/>
  <c r="R309" i="3" s="1"/>
  <c r="U310" i="3" l="1"/>
  <c r="R310" i="3" s="1"/>
  <c r="U311" i="3" l="1"/>
  <c r="R311" i="3" s="1"/>
  <c r="U312" i="3" l="1"/>
  <c r="R312" i="3" s="1"/>
  <c r="U313" i="3" l="1"/>
  <c r="R313" i="3" s="1"/>
  <c r="U314" i="3" l="1"/>
  <c r="R314" i="3" s="1"/>
  <c r="U315" i="3" l="1"/>
  <c r="R315" i="3" s="1"/>
  <c r="U316" i="3" l="1"/>
  <c r="R316" i="3" s="1"/>
  <c r="U317" i="3" l="1"/>
  <c r="R317" i="3" s="1"/>
  <c r="U318" i="3" l="1"/>
  <c r="R318" i="3" s="1"/>
  <c r="U319" i="3" l="1"/>
  <c r="R319" i="3" s="1"/>
  <c r="U320" i="3" l="1"/>
  <c r="R320" i="3" s="1"/>
  <c r="U321" i="3" l="1"/>
  <c r="R321" i="3" s="1"/>
  <c r="U322" i="3" l="1"/>
  <c r="R322" i="3" s="1"/>
  <c r="U323" i="3" l="1"/>
  <c r="R323" i="3" s="1"/>
  <c r="U324" i="3" l="1"/>
  <c r="R324" i="3" s="1"/>
  <c r="U325" i="3" l="1"/>
  <c r="R325" i="3" s="1"/>
  <c r="U326" i="3" l="1"/>
  <c r="R326" i="3" s="1"/>
  <c r="U327" i="3" l="1"/>
  <c r="R327" i="3" s="1"/>
  <c r="U328" i="3" l="1"/>
  <c r="R328" i="3" s="1"/>
  <c r="U329" i="3" l="1"/>
  <c r="R329" i="3" s="1"/>
  <c r="U330" i="3" l="1"/>
  <c r="R330" i="3" s="1"/>
  <c r="U331" i="3" l="1"/>
  <c r="R331" i="3" s="1"/>
  <c r="U332" i="3" l="1"/>
  <c r="R332" i="3" s="1"/>
  <c r="U333" i="3" l="1"/>
  <c r="R333" i="3" s="1"/>
  <c r="U334" i="3" l="1"/>
  <c r="R334" i="3" s="1"/>
  <c r="U335" i="3" l="1"/>
  <c r="R335" i="3" s="1"/>
  <c r="U336" i="3" l="1"/>
  <c r="R336" i="3" s="1"/>
  <c r="U337" i="3" l="1"/>
  <c r="R337" i="3" s="1"/>
  <c r="U338" i="3" l="1"/>
  <c r="R338" i="3" s="1"/>
  <c r="U339" i="3" l="1"/>
  <c r="R339" i="3" s="1"/>
  <c r="U340" i="3" l="1"/>
  <c r="R340" i="3" s="1"/>
  <c r="U341" i="3" l="1"/>
  <c r="R341" i="3" s="1"/>
  <c r="U342" i="3" l="1"/>
  <c r="R342" i="3" s="1"/>
  <c r="U343" i="3" l="1"/>
  <c r="R343" i="3" s="1"/>
  <c r="U344" i="3" l="1"/>
  <c r="R344" i="3" s="1"/>
  <c r="U345" i="3" l="1"/>
  <c r="R345" i="3" s="1"/>
  <c r="U346" i="3" l="1"/>
  <c r="R346" i="3" s="1"/>
  <c r="U347" i="3" l="1"/>
  <c r="R347" i="3" s="1"/>
  <c r="U348" i="3" l="1"/>
  <c r="R348" i="3" s="1"/>
  <c r="U349" i="3" l="1"/>
  <c r="R349" i="3" s="1"/>
  <c r="U350" i="3" l="1"/>
  <c r="R350" i="3" s="1"/>
  <c r="U351" i="3" l="1"/>
  <c r="R351" i="3" s="1"/>
  <c r="U352" i="3" l="1"/>
  <c r="R352" i="3" s="1"/>
  <c r="U353" i="3" l="1"/>
  <c r="R353" i="3" s="1"/>
  <c r="U354" i="3" l="1"/>
  <c r="R354" i="3" s="1"/>
  <c r="U355" i="3" l="1"/>
  <c r="R355" i="3" s="1"/>
  <c r="U356" i="3" l="1"/>
  <c r="R356" i="3" s="1"/>
  <c r="U357" i="3" l="1"/>
  <c r="R357" i="3" s="1"/>
  <c r="U358" i="3" l="1"/>
  <c r="R358" i="3" s="1"/>
  <c r="U359" i="3" l="1"/>
  <c r="R359" i="3" s="1"/>
  <c r="U360" i="3" l="1"/>
  <c r="R360" i="3" s="1"/>
  <c r="U361" i="3" l="1"/>
  <c r="R361" i="3" s="1"/>
  <c r="U362" i="3" l="1"/>
  <c r="R362" i="3" s="1"/>
  <c r="U363" i="3" l="1"/>
  <c r="R363" i="3" s="1"/>
  <c r="U364" i="3" l="1"/>
  <c r="R364" i="3" s="1"/>
  <c r="U365" i="3" l="1"/>
  <c r="R365" i="3" s="1"/>
  <c r="U366" i="3" l="1"/>
  <c r="R366" i="3" s="1"/>
  <c r="U367" i="3" l="1"/>
  <c r="R367" i="3" s="1"/>
  <c r="U368" i="3" l="1"/>
  <c r="R368" i="3" s="1"/>
  <c r="U369" i="3" l="1"/>
  <c r="R369" i="3" s="1"/>
  <c r="U370" i="3" l="1"/>
  <c r="R370" i="3" s="1"/>
  <c r="U371" i="3" l="1"/>
  <c r="R371" i="3" s="1"/>
  <c r="U372" i="3" l="1"/>
  <c r="R372" i="3" s="1"/>
  <c r="U373" i="3" l="1"/>
  <c r="R373" i="3" s="1"/>
  <c r="U374" i="3" l="1"/>
  <c r="R374" i="3" s="1"/>
  <c r="U375" i="3" l="1"/>
  <c r="R375" i="3" s="1"/>
  <c r="U376" i="3" l="1"/>
  <c r="R376" i="3" s="1"/>
  <c r="U377" i="3" l="1"/>
  <c r="R377" i="3" s="1"/>
  <c r="U378" i="3" l="1"/>
  <c r="R378" i="3" s="1"/>
  <c r="U379" i="3" l="1"/>
  <c r="R379" i="3" s="1"/>
  <c r="U380" i="3" l="1"/>
  <c r="R380" i="3" s="1"/>
  <c r="U381" i="3" l="1"/>
  <c r="R381" i="3" s="1"/>
  <c r="U382" i="3" l="1"/>
  <c r="R382" i="3" s="1"/>
  <c r="U383" i="3" l="1"/>
  <c r="R383" i="3" s="1"/>
  <c r="U384" i="3" l="1"/>
  <c r="R384" i="3" s="1"/>
  <c r="U385" i="3" l="1"/>
  <c r="R385" i="3" s="1"/>
  <c r="U386" i="3" l="1"/>
  <c r="R386" i="3" s="1"/>
  <c r="U387" i="3" l="1"/>
  <c r="R387" i="3" s="1"/>
  <c r="U388" i="3" l="1"/>
  <c r="R388" i="3" s="1"/>
  <c r="U389" i="3" l="1"/>
  <c r="R389" i="3" s="1"/>
  <c r="U390" i="3" l="1"/>
  <c r="R390" i="3" s="1"/>
  <c r="U391" i="3" l="1"/>
  <c r="R391" i="3" s="1"/>
  <c r="U392" i="3" l="1"/>
  <c r="R392" i="3" s="1"/>
  <c r="U393" i="3" l="1"/>
  <c r="R393" i="3" s="1"/>
  <c r="U394" i="3" l="1"/>
  <c r="R394" i="3" s="1"/>
  <c r="U395" i="3" l="1"/>
  <c r="R395" i="3" s="1"/>
  <c r="U396" i="3" l="1"/>
  <c r="R396" i="3" s="1"/>
  <c r="U397" i="3" l="1"/>
  <c r="R397" i="3" s="1"/>
  <c r="U398" i="3" l="1"/>
  <c r="R398" i="3" s="1"/>
  <c r="U399" i="3" l="1"/>
  <c r="R399" i="3" s="1"/>
  <c r="U400" i="3" l="1"/>
  <c r="R400" i="3" s="1"/>
  <c r="U401" i="3" l="1"/>
  <c r="R401" i="3" s="1"/>
  <c r="U402" i="3" l="1"/>
  <c r="R402" i="3" s="1"/>
  <c r="U403" i="3" l="1"/>
  <c r="R403" i="3" s="1"/>
  <c r="U404" i="3" l="1"/>
  <c r="R404" i="3" s="1"/>
  <c r="U405" i="3" l="1"/>
  <c r="R405" i="3" s="1"/>
  <c r="U406" i="3" l="1"/>
  <c r="R406" i="3" s="1"/>
  <c r="U407" i="3" l="1"/>
  <c r="R407" i="3" s="1"/>
  <c r="U408" i="3" l="1"/>
  <c r="R408" i="3" s="1"/>
  <c r="U409" i="3" l="1"/>
  <c r="R409" i="3" s="1"/>
  <c r="U410" i="3" l="1"/>
  <c r="R410" i="3" s="1"/>
  <c r="U411" i="3" l="1"/>
  <c r="R411" i="3" s="1"/>
  <c r="U412" i="3" l="1"/>
  <c r="R412" i="3" s="1"/>
  <c r="U413" i="3" l="1"/>
  <c r="R413" i="3" s="1"/>
  <c r="U414" i="3" l="1"/>
  <c r="R414" i="3" s="1"/>
  <c r="U415" i="3" l="1"/>
  <c r="R415" i="3" s="1"/>
  <c r="U416" i="3" l="1"/>
  <c r="R416" i="3" s="1"/>
  <c r="U417" i="3" l="1"/>
  <c r="R417" i="3" s="1"/>
  <c r="U418" i="3" l="1"/>
  <c r="R418" i="3" s="1"/>
  <c r="U419" i="3" l="1"/>
  <c r="R419" i="3" s="1"/>
  <c r="U420" i="3" l="1"/>
  <c r="R420" i="3" s="1"/>
  <c r="U421" i="3" l="1"/>
  <c r="R421" i="3" s="1"/>
  <c r="U422" i="3" l="1"/>
  <c r="R422" i="3" s="1"/>
  <c r="U423" i="3" l="1"/>
  <c r="R423" i="3" s="1"/>
  <c r="U424" i="3" l="1"/>
  <c r="R424" i="3" s="1"/>
  <c r="U425" i="3" l="1"/>
  <c r="R425" i="3" s="1"/>
  <c r="U426" i="3" l="1"/>
  <c r="R426" i="3" s="1"/>
  <c r="U427" i="3" l="1"/>
  <c r="R427" i="3" s="1"/>
  <c r="U428" i="3" l="1"/>
  <c r="R428" i="3" s="1"/>
  <c r="U429" i="3" l="1"/>
  <c r="R429" i="3" s="1"/>
  <c r="U430" i="3" l="1"/>
  <c r="R430" i="3" s="1"/>
  <c r="U431" i="3" l="1"/>
  <c r="R431" i="3" s="1"/>
  <c r="U432" i="3" l="1"/>
  <c r="R432" i="3" s="1"/>
  <c r="U433" i="3" l="1"/>
  <c r="R433" i="3" s="1"/>
  <c r="U434" i="3" l="1"/>
  <c r="R434" i="3" s="1"/>
  <c r="U435" i="3" l="1"/>
  <c r="R435" i="3" s="1"/>
  <c r="U436" i="3" l="1"/>
  <c r="R436" i="3" s="1"/>
  <c r="U437" i="3" l="1"/>
  <c r="R437" i="3" s="1"/>
  <c r="U438" i="3" l="1"/>
  <c r="R438" i="3" s="1"/>
  <c r="U439" i="3" l="1"/>
  <c r="R439" i="3" s="1"/>
  <c r="U440" i="3" l="1"/>
  <c r="R440" i="3" s="1"/>
  <c r="U441" i="3" l="1"/>
  <c r="R441" i="3" s="1"/>
  <c r="U442" i="3" l="1"/>
  <c r="R442" i="3" s="1"/>
  <c r="U443" i="3" l="1"/>
  <c r="R443" i="3" s="1"/>
  <c r="U444" i="3" l="1"/>
  <c r="R444" i="3" s="1"/>
  <c r="U445" i="3" l="1"/>
  <c r="R445" i="3" s="1"/>
  <c r="U446" i="3" l="1"/>
  <c r="R446" i="3" s="1"/>
  <c r="U447" i="3" l="1"/>
  <c r="R447" i="3" s="1"/>
  <c r="U448" i="3" l="1"/>
  <c r="R448" i="3" s="1"/>
  <c r="U449" i="3" l="1"/>
  <c r="R449" i="3" s="1"/>
  <c r="U450" i="3" l="1"/>
  <c r="R450" i="3" s="1"/>
  <c r="U451" i="3" l="1"/>
  <c r="R451" i="3" s="1"/>
  <c r="U452" i="3" l="1"/>
  <c r="R452" i="3" s="1"/>
  <c r="U453" i="3" l="1"/>
  <c r="R453" i="3" s="1"/>
  <c r="U454" i="3" l="1"/>
  <c r="R454" i="3" s="1"/>
  <c r="U455" i="3" l="1"/>
  <c r="R455" i="3" s="1"/>
  <c r="U456" i="3" l="1"/>
  <c r="R456" i="3" s="1"/>
  <c r="U457" i="3" l="1"/>
  <c r="R457" i="3" s="1"/>
  <c r="U458" i="3" l="1"/>
  <c r="R458" i="3" s="1"/>
  <c r="U459" i="3" l="1"/>
  <c r="R459" i="3" s="1"/>
  <c r="U460" i="3" l="1"/>
  <c r="R460" i="3" s="1"/>
  <c r="U461" i="3" l="1"/>
  <c r="R461" i="3" s="1"/>
  <c r="U462" i="3" l="1"/>
  <c r="R462" i="3" s="1"/>
  <c r="U463" i="3" l="1"/>
  <c r="R463" i="3" s="1"/>
  <c r="U464" i="3" l="1"/>
  <c r="R464" i="3" s="1"/>
  <c r="U465" i="3" l="1"/>
  <c r="R465" i="3" s="1"/>
  <c r="U466" i="3" l="1"/>
  <c r="R466" i="3" s="1"/>
  <c r="U467" i="3" l="1"/>
  <c r="R467" i="3" s="1"/>
  <c r="U468" i="3" l="1"/>
  <c r="R468" i="3" s="1"/>
  <c r="U469" i="3" l="1"/>
  <c r="R469" i="3" s="1"/>
  <c r="U470" i="3" l="1"/>
  <c r="R470" i="3" s="1"/>
  <c r="U471" i="3" l="1"/>
  <c r="R471" i="3" s="1"/>
  <c r="U472" i="3" l="1"/>
  <c r="R472" i="3" s="1"/>
  <c r="U473" i="3" l="1"/>
  <c r="R473" i="3" s="1"/>
  <c r="U474" i="3" l="1"/>
  <c r="R474" i="3" s="1"/>
  <c r="U475" i="3" l="1"/>
  <c r="R475" i="3" s="1"/>
  <c r="U476" i="3" l="1"/>
  <c r="R476" i="3" s="1"/>
  <c r="U477" i="3" l="1"/>
  <c r="R477" i="3" s="1"/>
  <c r="U478" i="3" l="1"/>
  <c r="R478" i="3" s="1"/>
  <c r="U479" i="3" l="1"/>
  <c r="R479" i="3" s="1"/>
  <c r="U480" i="3" l="1"/>
  <c r="R480" i="3" s="1"/>
  <c r="U481" i="3" l="1"/>
  <c r="R481" i="3" s="1"/>
  <c r="U482" i="3" l="1"/>
  <c r="R482" i="3" s="1"/>
  <c r="U483" i="3" l="1"/>
  <c r="R483" i="3" s="1"/>
  <c r="U484" i="3" l="1"/>
  <c r="R484" i="3" s="1"/>
  <c r="U485" i="3" l="1"/>
  <c r="R485" i="3" s="1"/>
  <c r="U486" i="3" l="1"/>
  <c r="R486" i="3" s="1"/>
  <c r="U487" i="3" l="1"/>
  <c r="R487" i="3" s="1"/>
  <c r="U488" i="3" l="1"/>
  <c r="R488" i="3" s="1"/>
  <c r="U489" i="3" l="1"/>
  <c r="R489" i="3" s="1"/>
  <c r="U490" i="3" l="1"/>
  <c r="R490" i="3" s="1"/>
  <c r="U491" i="3" l="1"/>
  <c r="R491" i="3" s="1"/>
  <c r="U492" i="3" l="1"/>
  <c r="R492" i="3" s="1"/>
  <c r="U493" i="3" l="1"/>
  <c r="R493" i="3" s="1"/>
  <c r="U494" i="3" l="1"/>
  <c r="R494" i="3" s="1"/>
  <c r="U495" i="3" l="1"/>
  <c r="R495" i="3" s="1"/>
  <c r="U496" i="3" l="1"/>
  <c r="R496" i="3" s="1"/>
  <c r="U497" i="3" l="1"/>
  <c r="R497" i="3" s="1"/>
  <c r="U498" i="3" l="1"/>
  <c r="R498" i="3" s="1"/>
  <c r="U499" i="3" l="1"/>
  <c r="R499" i="3" s="1"/>
  <c r="U500" i="3" l="1"/>
  <c r="R500" i="3" s="1"/>
  <c r="U501" i="3" l="1"/>
  <c r="R501" i="3" s="1"/>
  <c r="U502" i="3" l="1"/>
  <c r="R502" i="3" s="1"/>
  <c r="U503" i="3" l="1"/>
  <c r="R503" i="3" s="1"/>
  <c r="U504" i="3" l="1"/>
  <c r="R504" i="3" s="1"/>
  <c r="U505" i="3" l="1"/>
  <c r="R505" i="3" s="1"/>
  <c r="U506" i="3" l="1"/>
  <c r="R506" i="3" s="1"/>
  <c r="U507" i="3" l="1"/>
  <c r="R507" i="3" s="1"/>
  <c r="U508" i="3" l="1"/>
  <c r="R508" i="3" s="1"/>
  <c r="U509" i="3" l="1"/>
  <c r="R509" i="3" s="1"/>
  <c r="U510" i="3" l="1"/>
  <c r="R510" i="3" s="1"/>
  <c r="U511" i="3" l="1"/>
  <c r="R511" i="3" s="1"/>
  <c r="U512" i="3" l="1"/>
  <c r="R512" i="3" s="1"/>
  <c r="U513" i="3" l="1"/>
  <c r="R513" i="3" s="1"/>
  <c r="U514" i="3" l="1"/>
  <c r="R514" i="3" s="1"/>
  <c r="U515" i="3" l="1"/>
  <c r="R515" i="3" s="1"/>
  <c r="U516" i="3" l="1"/>
  <c r="R516" i="3" s="1"/>
  <c r="U517" i="3" l="1"/>
  <c r="R517" i="3" s="1"/>
  <c r="U518" i="3" l="1"/>
  <c r="R518" i="3" s="1"/>
  <c r="U519" i="3" l="1"/>
  <c r="R519" i="3" s="1"/>
  <c r="U520" i="3" l="1"/>
  <c r="R520" i="3" s="1"/>
  <c r="U521" i="3" l="1"/>
  <c r="R521" i="3" s="1"/>
  <c r="U522" i="3" l="1"/>
  <c r="R522" i="3" s="1"/>
  <c r="U523" i="3" l="1"/>
  <c r="R523" i="3" s="1"/>
  <c r="U524" i="3" l="1"/>
  <c r="R524" i="3" s="1"/>
  <c r="U525" i="3" l="1"/>
  <c r="R525" i="3" s="1"/>
  <c r="U526" i="3" l="1"/>
  <c r="R526" i="3" s="1"/>
  <c r="U527" i="3" l="1"/>
  <c r="R527" i="3" s="1"/>
  <c r="U528" i="3" l="1"/>
  <c r="R528" i="3" s="1"/>
  <c r="U529" i="3" l="1"/>
  <c r="R529" i="3" s="1"/>
  <c r="U530" i="3" l="1"/>
  <c r="R530" i="3" s="1"/>
  <c r="U531" i="3" l="1"/>
  <c r="R531" i="3" s="1"/>
  <c r="U532" i="3" l="1"/>
  <c r="R532" i="3" s="1"/>
  <c r="U533" i="3" l="1"/>
  <c r="R533" i="3" s="1"/>
  <c r="U534" i="3" l="1"/>
  <c r="R534" i="3" s="1"/>
  <c r="U535" i="3" l="1"/>
  <c r="R535" i="3" s="1"/>
  <c r="U536" i="3" l="1"/>
  <c r="R536" i="3" s="1"/>
  <c r="U537" i="3" l="1"/>
  <c r="R537" i="3" s="1"/>
  <c r="U538" i="3" l="1"/>
  <c r="R538" i="3" s="1"/>
  <c r="U539" i="3" l="1"/>
  <c r="R539" i="3" s="1"/>
  <c r="U540" i="3" l="1"/>
  <c r="R540" i="3" s="1"/>
  <c r="U541" i="3" l="1"/>
  <c r="R541" i="3" s="1"/>
  <c r="U542" i="3" l="1"/>
  <c r="R542" i="3" s="1"/>
  <c r="U543" i="3" l="1"/>
  <c r="R543" i="3" s="1"/>
  <c r="U544" i="3" l="1"/>
  <c r="R544" i="3" s="1"/>
  <c r="U545" i="3" l="1"/>
  <c r="R545" i="3" s="1"/>
  <c r="U546" i="3" l="1"/>
  <c r="R546" i="3" s="1"/>
  <c r="U547" i="3" l="1"/>
  <c r="R547" i="3" s="1"/>
  <c r="U548" i="3" l="1"/>
  <c r="R548" i="3" s="1"/>
  <c r="U549" i="3" l="1"/>
  <c r="R549" i="3" s="1"/>
  <c r="U550" i="3" l="1"/>
  <c r="R550" i="3" s="1"/>
  <c r="U551" i="3" l="1"/>
  <c r="R551" i="3" s="1"/>
  <c r="U552" i="3" l="1"/>
  <c r="R552" i="3" s="1"/>
  <c r="U553" i="3" l="1"/>
  <c r="R553" i="3" s="1"/>
  <c r="U554" i="3" l="1"/>
  <c r="R554" i="3" s="1"/>
  <c r="U555" i="3" l="1"/>
  <c r="R555" i="3" s="1"/>
  <c r="U556" i="3" l="1"/>
  <c r="R556" i="3" s="1"/>
  <c r="U557" i="3" l="1"/>
  <c r="R557" i="3" s="1"/>
  <c r="U558" i="3" l="1"/>
  <c r="R558" i="3" s="1"/>
  <c r="U559" i="3" l="1"/>
  <c r="R559" i="3" s="1"/>
  <c r="U560" i="3" l="1"/>
  <c r="R560" i="3" s="1"/>
  <c r="U561" i="3" l="1"/>
  <c r="R561" i="3" s="1"/>
  <c r="U562" i="3" l="1"/>
  <c r="R562" i="3" s="1"/>
  <c r="U563" i="3" l="1"/>
  <c r="R563" i="3" s="1"/>
  <c r="U564" i="3" l="1"/>
  <c r="R564" i="3" s="1"/>
  <c r="U565" i="3" l="1"/>
  <c r="R565" i="3" s="1"/>
  <c r="U566" i="3" l="1"/>
  <c r="R566" i="3" s="1"/>
  <c r="U567" i="3" l="1"/>
  <c r="R567" i="3" s="1"/>
  <c r="U568" i="3" l="1"/>
  <c r="R568" i="3" s="1"/>
  <c r="U569" i="3" l="1"/>
  <c r="R569" i="3" s="1"/>
  <c r="U570" i="3" l="1"/>
  <c r="R570" i="3" s="1"/>
  <c r="U571" i="3" l="1"/>
  <c r="R571" i="3" s="1"/>
  <c r="U572" i="3" l="1"/>
  <c r="R572" i="3" s="1"/>
  <c r="U573" i="3" l="1"/>
  <c r="R573" i="3" s="1"/>
  <c r="U574" i="3" l="1"/>
  <c r="R574" i="3" s="1"/>
  <c r="U575" i="3" l="1"/>
  <c r="R575" i="3" s="1"/>
  <c r="U576" i="3" l="1"/>
  <c r="R576" i="3" s="1"/>
  <c r="U577" i="3" l="1"/>
  <c r="R577" i="3" s="1"/>
  <c r="U578" i="3" l="1"/>
  <c r="R578" i="3" s="1"/>
  <c r="U579" i="3" l="1"/>
  <c r="R579" i="3" s="1"/>
  <c r="U580" i="3" l="1"/>
  <c r="R580" i="3" s="1"/>
  <c r="U581" i="3" l="1"/>
  <c r="R581" i="3" s="1"/>
  <c r="U582" i="3" l="1"/>
  <c r="R582" i="3" s="1"/>
  <c r="U583" i="3" l="1"/>
  <c r="R583" i="3" s="1"/>
  <c r="U584" i="3" l="1"/>
  <c r="R584" i="3" s="1"/>
  <c r="U585" i="3" l="1"/>
  <c r="R585" i="3" s="1"/>
  <c r="U586" i="3" l="1"/>
  <c r="R586" i="3" s="1"/>
  <c r="U587" i="3" l="1"/>
  <c r="R587" i="3" s="1"/>
  <c r="U588" i="3" l="1"/>
  <c r="R588" i="3" s="1"/>
  <c r="U589" i="3" l="1"/>
  <c r="R589" i="3" s="1"/>
  <c r="U590" i="3" l="1"/>
  <c r="R590" i="3" s="1"/>
  <c r="U591" i="3" l="1"/>
  <c r="R591" i="3" s="1"/>
  <c r="U592" i="3" l="1"/>
  <c r="R592" i="3" s="1"/>
  <c r="U593" i="3" l="1"/>
  <c r="R593" i="3" s="1"/>
  <c r="U594" i="3" l="1"/>
  <c r="R594" i="3" s="1"/>
  <c r="U595" i="3" l="1"/>
  <c r="R595" i="3" s="1"/>
  <c r="U596" i="3" l="1"/>
  <c r="R596" i="3" s="1"/>
  <c r="U597" i="3" l="1"/>
  <c r="R597" i="3" s="1"/>
  <c r="U598" i="3" l="1"/>
  <c r="R598" i="3" s="1"/>
  <c r="U599" i="3" l="1"/>
  <c r="R599" i="3" s="1"/>
  <c r="U600" i="3" l="1"/>
  <c r="R600" i="3" s="1"/>
  <c r="U601" i="3" l="1"/>
  <c r="R601" i="3" s="1"/>
  <c r="U602" i="3" l="1"/>
  <c r="R602" i="3" s="1"/>
  <c r="U603" i="3" l="1"/>
  <c r="R603" i="3" s="1"/>
  <c r="U604" i="3" l="1"/>
  <c r="R604" i="3" s="1"/>
  <c r="U605" i="3" l="1"/>
  <c r="R605" i="3" s="1"/>
  <c r="U606" i="3" l="1"/>
  <c r="R606" i="3" s="1"/>
  <c r="U607" i="3" l="1"/>
  <c r="R607" i="3" s="1"/>
  <c r="U608" i="3" l="1"/>
  <c r="R608" i="3" s="1"/>
  <c r="U609" i="3" l="1"/>
  <c r="R609" i="3" s="1"/>
  <c r="U610" i="3" l="1"/>
  <c r="R610" i="3" s="1"/>
  <c r="U611" i="3" l="1"/>
  <c r="R611" i="3" s="1"/>
  <c r="U612" i="3" l="1"/>
  <c r="R612" i="3" s="1"/>
  <c r="U613" i="3" l="1"/>
  <c r="R613" i="3" s="1"/>
  <c r="U614" i="3" l="1"/>
  <c r="R614" i="3" s="1"/>
  <c r="U615" i="3" l="1"/>
  <c r="R615" i="3" s="1"/>
  <c r="U616" i="3" l="1"/>
  <c r="R616" i="3" s="1"/>
  <c r="U617" i="3" l="1"/>
  <c r="R617" i="3" s="1"/>
  <c r="U618" i="3" l="1"/>
  <c r="R618" i="3" s="1"/>
  <c r="U619" i="3" l="1"/>
  <c r="R619" i="3" s="1"/>
  <c r="U620" i="3" l="1"/>
  <c r="R620" i="3" s="1"/>
  <c r="U621" i="3" l="1"/>
  <c r="R621" i="3" s="1"/>
  <c r="U622" i="3" l="1"/>
  <c r="R622" i="3" s="1"/>
  <c r="U623" i="3" l="1"/>
  <c r="R623" i="3" s="1"/>
  <c r="U624" i="3" l="1"/>
  <c r="R624" i="3" s="1"/>
  <c r="U625" i="3" l="1"/>
  <c r="R625" i="3" s="1"/>
  <c r="U626" i="3" l="1"/>
  <c r="R626" i="3" s="1"/>
  <c r="U627" i="3" l="1"/>
  <c r="R627" i="3" s="1"/>
  <c r="U628" i="3" l="1"/>
  <c r="R628" i="3" s="1"/>
  <c r="U629" i="3" l="1"/>
  <c r="R629" i="3" s="1"/>
  <c r="U630" i="3" l="1"/>
  <c r="R630" i="3" s="1"/>
  <c r="U631" i="3" l="1"/>
  <c r="R631" i="3" s="1"/>
  <c r="U632" i="3" l="1"/>
  <c r="R632" i="3" s="1"/>
  <c r="U633" i="3" l="1"/>
  <c r="R633" i="3" s="1"/>
  <c r="U634" i="3" l="1"/>
  <c r="R634" i="3" s="1"/>
  <c r="U635" i="3" l="1"/>
  <c r="R635" i="3" s="1"/>
  <c r="U636" i="3" l="1"/>
  <c r="R636" i="3" s="1"/>
  <c r="U637" i="3" l="1"/>
  <c r="R637" i="3" s="1"/>
  <c r="U638" i="3" l="1"/>
  <c r="R638" i="3" s="1"/>
  <c r="U639" i="3" l="1"/>
  <c r="R639" i="3" s="1"/>
  <c r="U640" i="3" l="1"/>
  <c r="R640" i="3" s="1"/>
  <c r="U641" i="3" l="1"/>
  <c r="R641" i="3" s="1"/>
  <c r="U642" i="3" l="1"/>
  <c r="R642" i="3" s="1"/>
  <c r="U643" i="3" l="1"/>
  <c r="R643" i="3" s="1"/>
  <c r="U644" i="3" l="1"/>
  <c r="R644" i="3" s="1"/>
  <c r="U645" i="3" l="1"/>
  <c r="R645" i="3" s="1"/>
  <c r="U646" i="3" l="1"/>
  <c r="R646" i="3" s="1"/>
  <c r="U647" i="3" l="1"/>
  <c r="R647" i="3" s="1"/>
  <c r="U648" i="3" l="1"/>
  <c r="R648" i="3" s="1"/>
  <c r="U649" i="3" l="1"/>
  <c r="R649" i="3" s="1"/>
  <c r="U650" i="3" l="1"/>
  <c r="R650" i="3" s="1"/>
  <c r="U651" i="3" l="1"/>
  <c r="R651" i="3" s="1"/>
  <c r="U652" i="3" l="1"/>
  <c r="R652" i="3" s="1"/>
  <c r="U653" i="3" l="1"/>
  <c r="R653" i="3" s="1"/>
  <c r="U654" i="3" l="1"/>
  <c r="R654" i="3" s="1"/>
  <c r="U655" i="3" l="1"/>
  <c r="R655" i="3" s="1"/>
  <c r="U656" i="3" l="1"/>
  <c r="R656" i="3" s="1"/>
  <c r="U657" i="3" l="1"/>
  <c r="R657" i="3" s="1"/>
  <c r="U658" i="3" l="1"/>
  <c r="R658" i="3" s="1"/>
  <c r="U659" i="3" l="1"/>
  <c r="R659" i="3" s="1"/>
  <c r="U660" i="3" l="1"/>
  <c r="R660" i="3" s="1"/>
  <c r="U661" i="3" l="1"/>
  <c r="R661" i="3" s="1"/>
  <c r="U662" i="3" l="1"/>
  <c r="R662" i="3" s="1"/>
  <c r="U663" i="3" l="1"/>
  <c r="R663" i="3" s="1"/>
  <c r="U664" i="3" l="1"/>
  <c r="R664" i="3" s="1"/>
  <c r="U665" i="3" l="1"/>
  <c r="R665" i="3" s="1"/>
  <c r="U666" i="3" l="1"/>
  <c r="R666" i="3" s="1"/>
  <c r="U667" i="3" l="1"/>
  <c r="R667" i="3" s="1"/>
  <c r="U668" i="3" l="1"/>
  <c r="R668" i="3" s="1"/>
  <c r="U669" i="3" l="1"/>
  <c r="R669" i="3" s="1"/>
  <c r="U670" i="3" l="1"/>
  <c r="R670" i="3" s="1"/>
  <c r="U671" i="3" l="1"/>
  <c r="R671" i="3" s="1"/>
  <c r="U672" i="3" l="1"/>
  <c r="R672" i="3" s="1"/>
  <c r="U673" i="3" l="1"/>
  <c r="R673" i="3" s="1"/>
  <c r="U674" i="3" l="1"/>
  <c r="R674" i="3" s="1"/>
  <c r="U675" i="3" l="1"/>
  <c r="R675" i="3" s="1"/>
  <c r="U676" i="3" l="1"/>
  <c r="R676" i="3" s="1"/>
  <c r="U677" i="3" l="1"/>
  <c r="R677" i="3" s="1"/>
  <c r="U678" i="3" l="1"/>
  <c r="R678" i="3" s="1"/>
  <c r="U679" i="3" l="1"/>
  <c r="R679" i="3" s="1"/>
  <c r="U680" i="3" l="1"/>
  <c r="R680" i="3" s="1"/>
  <c r="U681" i="3" l="1"/>
  <c r="R681" i="3" s="1"/>
  <c r="U682" i="3" l="1"/>
  <c r="R682" i="3" s="1"/>
  <c r="U683" i="3" l="1"/>
  <c r="R683" i="3" s="1"/>
  <c r="U684" i="3" l="1"/>
  <c r="R684" i="3" s="1"/>
  <c r="U685" i="3" l="1"/>
  <c r="R685" i="3" s="1"/>
  <c r="U686" i="3" l="1"/>
  <c r="R686" i="3" s="1"/>
  <c r="U687" i="3" l="1"/>
  <c r="R687" i="3" s="1"/>
  <c r="U688" i="3" l="1"/>
  <c r="R688" i="3" s="1"/>
  <c r="U689" i="3" l="1"/>
  <c r="R689" i="3" s="1"/>
  <c r="U690" i="3" l="1"/>
  <c r="R690" i="3" s="1"/>
  <c r="U691" i="3" l="1"/>
  <c r="R691" i="3" s="1"/>
  <c r="U692" i="3" l="1"/>
  <c r="R692" i="3" s="1"/>
  <c r="U693" i="3" l="1"/>
  <c r="R693" i="3" s="1"/>
  <c r="U694" i="3" l="1"/>
  <c r="R694" i="3" s="1"/>
  <c r="U695" i="3" l="1"/>
  <c r="R695" i="3" s="1"/>
  <c r="U696" i="3" l="1"/>
  <c r="R696" i="3" s="1"/>
  <c r="U697" i="3" l="1"/>
  <c r="R697" i="3" s="1"/>
  <c r="U698" i="3" l="1"/>
  <c r="R698" i="3" s="1"/>
  <c r="U699" i="3" l="1"/>
  <c r="R699" i="3" s="1"/>
  <c r="U700" i="3" l="1"/>
  <c r="R700" i="3" s="1"/>
  <c r="U701" i="3" l="1"/>
  <c r="R701" i="3" s="1"/>
  <c r="U702" i="3" l="1"/>
  <c r="R702" i="3" s="1"/>
  <c r="U703" i="3" l="1"/>
  <c r="R703" i="3" s="1"/>
  <c r="U704" i="3" l="1"/>
  <c r="R704" i="3" s="1"/>
  <c r="U705" i="3" l="1"/>
  <c r="R705" i="3" s="1"/>
  <c r="U706" i="3" l="1"/>
  <c r="R706" i="3" s="1"/>
  <c r="U707" i="3" l="1"/>
  <c r="R707" i="3" s="1"/>
  <c r="U708" i="3" l="1"/>
  <c r="R708" i="3" s="1"/>
  <c r="U709" i="3" l="1"/>
  <c r="R709" i="3" s="1"/>
  <c r="U710" i="3" l="1"/>
  <c r="R710" i="3" s="1"/>
  <c r="U711" i="3" l="1"/>
  <c r="R711" i="3" s="1"/>
  <c r="U712" i="3" l="1"/>
  <c r="R712" i="3" s="1"/>
  <c r="U713" i="3" l="1"/>
  <c r="R713" i="3" s="1"/>
  <c r="U714" i="3" l="1"/>
  <c r="R714" i="3" s="1"/>
  <c r="U715" i="3" l="1"/>
  <c r="R715" i="3" s="1"/>
  <c r="U716" i="3" l="1"/>
  <c r="R716" i="3" s="1"/>
  <c r="U717" i="3" l="1"/>
  <c r="R717" i="3" s="1"/>
  <c r="U718" i="3" l="1"/>
  <c r="R718" i="3" s="1"/>
  <c r="U719" i="3" l="1"/>
  <c r="R719" i="3" s="1"/>
  <c r="U720" i="3" l="1"/>
  <c r="R720" i="3" s="1"/>
  <c r="U721" i="3" l="1"/>
  <c r="R721" i="3" s="1"/>
  <c r="U722" i="3" l="1"/>
  <c r="R722" i="3" s="1"/>
  <c r="U723" i="3" l="1"/>
  <c r="R723" i="3" s="1"/>
  <c r="U724" i="3" l="1"/>
  <c r="R724" i="3" s="1"/>
  <c r="U725" i="3" l="1"/>
  <c r="R725" i="3" s="1"/>
  <c r="U726" i="3" l="1"/>
  <c r="R726" i="3" s="1"/>
  <c r="U727" i="3" l="1"/>
  <c r="R727" i="3" s="1"/>
  <c r="U728" i="3" l="1"/>
  <c r="R728" i="3" s="1"/>
  <c r="U729" i="3" l="1"/>
  <c r="R729" i="3" s="1"/>
  <c r="U730" i="3" l="1"/>
  <c r="R730" i="3" s="1"/>
  <c r="U731" i="3" l="1"/>
  <c r="R731" i="3" s="1"/>
  <c r="U732" i="3" l="1"/>
  <c r="R732" i="3" s="1"/>
  <c r="U733" i="3" l="1"/>
  <c r="R733" i="3" s="1"/>
  <c r="U734" i="3" l="1"/>
  <c r="R734" i="3" s="1"/>
  <c r="U735" i="3" l="1"/>
  <c r="R735" i="3" s="1"/>
  <c r="U736" i="3" l="1"/>
  <c r="R736" i="3" s="1"/>
  <c r="U737" i="3" l="1"/>
  <c r="R737" i="3" s="1"/>
  <c r="U738" i="3" l="1"/>
  <c r="R738" i="3" s="1"/>
  <c r="U739" i="3" l="1"/>
  <c r="R739" i="3" s="1"/>
  <c r="U740" i="3" l="1"/>
  <c r="R740" i="3" s="1"/>
  <c r="U741" i="3" l="1"/>
  <c r="R741" i="3" s="1"/>
  <c r="U742" i="3" l="1"/>
  <c r="R742" i="3" s="1"/>
  <c r="U743" i="3" l="1"/>
  <c r="R743" i="3" s="1"/>
  <c r="U744" i="3" l="1"/>
  <c r="R744" i="3" s="1"/>
  <c r="U745" i="3" l="1"/>
  <c r="R745" i="3" s="1"/>
  <c r="U746" i="3" l="1"/>
  <c r="R746" i="3" s="1"/>
  <c r="U747" i="3" l="1"/>
  <c r="R747" i="3" s="1"/>
  <c r="U748" i="3" l="1"/>
  <c r="R748" i="3" s="1"/>
  <c r="U749" i="3" l="1"/>
  <c r="R749" i="3" s="1"/>
  <c r="U750" i="3" l="1"/>
  <c r="R750" i="3" s="1"/>
  <c r="U751" i="3" l="1"/>
  <c r="R751" i="3" s="1"/>
  <c r="U752" i="3" l="1"/>
  <c r="R752" i="3" s="1"/>
  <c r="U753" i="3" l="1"/>
  <c r="R753" i="3" s="1"/>
  <c r="U754" i="3" l="1"/>
  <c r="R754" i="3" s="1"/>
  <c r="U755" i="3" l="1"/>
  <c r="R755" i="3" s="1"/>
  <c r="U756" i="3" l="1"/>
  <c r="R756" i="3" s="1"/>
  <c r="U757" i="3" l="1"/>
  <c r="R757" i="3" s="1"/>
  <c r="U758" i="3" l="1"/>
  <c r="R758" i="3" s="1"/>
  <c r="U759" i="3" l="1"/>
  <c r="R759" i="3" s="1"/>
  <c r="U760" i="3" l="1"/>
  <c r="R760" i="3" s="1"/>
  <c r="U761" i="3" l="1"/>
  <c r="R761" i="3" s="1"/>
  <c r="U762" i="3" l="1"/>
  <c r="R762" i="3" s="1"/>
  <c r="U763" i="3" l="1"/>
  <c r="R763" i="3" s="1"/>
  <c r="U764" i="3" l="1"/>
  <c r="R764" i="3" s="1"/>
  <c r="U765" i="3" l="1"/>
  <c r="R765" i="3" s="1"/>
  <c r="U766" i="3" l="1"/>
  <c r="R766" i="3" s="1"/>
  <c r="U767" i="3" l="1"/>
  <c r="R767" i="3" s="1"/>
  <c r="U768" i="3" l="1"/>
  <c r="R768" i="3" s="1"/>
  <c r="U769" i="3" l="1"/>
  <c r="R769" i="3" s="1"/>
  <c r="U770" i="3" l="1"/>
  <c r="R770" i="3" s="1"/>
  <c r="U771" i="3" l="1"/>
  <c r="R771" i="3" s="1"/>
  <c r="U772" i="3" l="1"/>
  <c r="R772" i="3" s="1"/>
  <c r="U773" i="3" l="1"/>
  <c r="R773" i="3" s="1"/>
  <c r="U774" i="3" l="1"/>
  <c r="R774" i="3" s="1"/>
  <c r="U775" i="3" l="1"/>
  <c r="R775" i="3" s="1"/>
  <c r="U776" i="3" l="1"/>
  <c r="R776" i="3" s="1"/>
  <c r="U777" i="3" l="1"/>
  <c r="R777" i="3" s="1"/>
  <c r="U778" i="3" l="1"/>
  <c r="R778" i="3" s="1"/>
  <c r="U779" i="3" l="1"/>
  <c r="R779" i="3" s="1"/>
  <c r="U780" i="3" l="1"/>
  <c r="R780" i="3" s="1"/>
  <c r="U781" i="3" l="1"/>
  <c r="R781" i="3" s="1"/>
  <c r="U782" i="3" l="1"/>
  <c r="R782" i="3" s="1"/>
  <c r="U783" i="3" l="1"/>
  <c r="R783" i="3" s="1"/>
  <c r="U784" i="3" l="1"/>
  <c r="R784" i="3" s="1"/>
  <c r="U785" i="3" l="1"/>
  <c r="R785" i="3" s="1"/>
  <c r="U786" i="3" l="1"/>
  <c r="R786" i="3" s="1"/>
  <c r="U787" i="3" l="1"/>
  <c r="R787" i="3" s="1"/>
  <c r="U788" i="3" l="1"/>
  <c r="R788" i="3" s="1"/>
  <c r="U789" i="3" l="1"/>
  <c r="R789" i="3" s="1"/>
  <c r="U790" i="3" l="1"/>
  <c r="R790" i="3" s="1"/>
  <c r="U791" i="3" l="1"/>
  <c r="R791" i="3" s="1"/>
  <c r="U792" i="3" l="1"/>
  <c r="R792" i="3" s="1"/>
  <c r="U793" i="3" l="1"/>
  <c r="R793" i="3" s="1"/>
  <c r="U794" i="3" l="1"/>
  <c r="R794" i="3" s="1"/>
  <c r="U795" i="3" l="1"/>
  <c r="R795" i="3" s="1"/>
  <c r="U796" i="3" l="1"/>
  <c r="R796" i="3" s="1"/>
  <c r="U797" i="3" l="1"/>
  <c r="R797" i="3" s="1"/>
  <c r="U798" i="3" l="1"/>
  <c r="R798" i="3" s="1"/>
  <c r="U799" i="3" l="1"/>
  <c r="R799" i="3" s="1"/>
  <c r="U800" i="3" l="1"/>
  <c r="R800" i="3" s="1"/>
  <c r="U801" i="3" l="1"/>
  <c r="R801" i="3" s="1"/>
  <c r="U802" i="3" l="1"/>
  <c r="R802" i="3" s="1"/>
  <c r="U803" i="3" l="1"/>
  <c r="R803" i="3" s="1"/>
  <c r="U804" i="3" l="1"/>
  <c r="R804" i="3" s="1"/>
  <c r="U805" i="3" l="1"/>
  <c r="R805" i="3" s="1"/>
  <c r="U806" i="3" l="1"/>
  <c r="R806" i="3" s="1"/>
  <c r="U807" i="3" l="1"/>
  <c r="R807" i="3" s="1"/>
  <c r="U808" i="3" l="1"/>
  <c r="R808" i="3" s="1"/>
  <c r="U809" i="3" l="1"/>
  <c r="R809" i="3" s="1"/>
  <c r="U810" i="3" l="1"/>
  <c r="R810" i="3" s="1"/>
  <c r="U811" i="3" l="1"/>
  <c r="R811" i="3" s="1"/>
  <c r="U812" i="3" l="1"/>
  <c r="R812" i="3" s="1"/>
  <c r="U813" i="3" l="1"/>
  <c r="R813" i="3" s="1"/>
  <c r="U814" i="3" l="1"/>
  <c r="R814" i="3" s="1"/>
  <c r="U815" i="3" l="1"/>
  <c r="R815" i="3" s="1"/>
  <c r="U816" i="3" l="1"/>
  <c r="R816" i="3" s="1"/>
  <c r="U817" i="3" l="1"/>
  <c r="R817" i="3" s="1"/>
  <c r="U818" i="3" l="1"/>
  <c r="R818" i="3" s="1"/>
  <c r="U819" i="3" l="1"/>
  <c r="R819" i="3" s="1"/>
  <c r="U820" i="3" l="1"/>
  <c r="R820" i="3" s="1"/>
  <c r="U821" i="3" l="1"/>
  <c r="R821" i="3" s="1"/>
  <c r="U822" i="3" l="1"/>
  <c r="R822" i="3" s="1"/>
  <c r="U823" i="3" l="1"/>
  <c r="R823" i="3" s="1"/>
  <c r="U824" i="3" l="1"/>
  <c r="R824" i="3" s="1"/>
  <c r="U825" i="3" l="1"/>
  <c r="R825" i="3" s="1"/>
  <c r="U826" i="3" l="1"/>
  <c r="R826" i="3" s="1"/>
  <c r="U827" i="3" l="1"/>
  <c r="R827" i="3" s="1"/>
  <c r="U828" i="3" l="1"/>
  <c r="R828" i="3" s="1"/>
  <c r="U829" i="3" l="1"/>
  <c r="R829" i="3" s="1"/>
  <c r="U830" i="3" l="1"/>
  <c r="R830" i="3" s="1"/>
  <c r="U831" i="3" l="1"/>
  <c r="R831" i="3" s="1"/>
  <c r="U832" i="3" l="1"/>
  <c r="R832" i="3" s="1"/>
  <c r="U833" i="3" l="1"/>
  <c r="R833" i="3" s="1"/>
  <c r="U834" i="3" l="1"/>
  <c r="R834" i="3" s="1"/>
  <c r="U835" i="3" l="1"/>
  <c r="R835" i="3" s="1"/>
  <c r="U836" i="3" l="1"/>
  <c r="R836" i="3" s="1"/>
  <c r="U837" i="3" l="1"/>
  <c r="R837" i="3" s="1"/>
  <c r="U838" i="3" l="1"/>
  <c r="R838" i="3" s="1"/>
  <c r="U839" i="3" l="1"/>
  <c r="R839" i="3" s="1"/>
  <c r="U840" i="3" l="1"/>
  <c r="R840" i="3" s="1"/>
  <c r="U841" i="3" l="1"/>
  <c r="R841" i="3" s="1"/>
  <c r="U842" i="3" l="1"/>
  <c r="R842" i="3" s="1"/>
  <c r="U843" i="3" l="1"/>
  <c r="R843" i="3" s="1"/>
  <c r="U844" i="3" l="1"/>
  <c r="R844" i="3" s="1"/>
  <c r="U845" i="3" l="1"/>
  <c r="R845" i="3" s="1"/>
  <c r="U846" i="3" l="1"/>
  <c r="R846" i="3" s="1"/>
  <c r="U847" i="3" l="1"/>
  <c r="R847" i="3" s="1"/>
  <c r="U848" i="3" l="1"/>
  <c r="R848" i="3" s="1"/>
  <c r="U849" i="3" l="1"/>
  <c r="R849" i="3" s="1"/>
  <c r="U850" i="3" l="1"/>
  <c r="R850" i="3" s="1"/>
  <c r="U851" i="3" l="1"/>
  <c r="R851" i="3" s="1"/>
  <c r="U852" i="3" l="1"/>
  <c r="R852" i="3" s="1"/>
  <c r="U853" i="3" l="1"/>
  <c r="R853" i="3" s="1"/>
  <c r="U854" i="3" l="1"/>
  <c r="R854" i="3" s="1"/>
  <c r="U855" i="3" l="1"/>
  <c r="R855" i="3" s="1"/>
  <c r="U856" i="3" l="1"/>
  <c r="R856" i="3" s="1"/>
  <c r="U857" i="3" l="1"/>
  <c r="R857" i="3" s="1"/>
  <c r="U858" i="3" l="1"/>
  <c r="R858" i="3" s="1"/>
  <c r="U859" i="3" l="1"/>
  <c r="R859" i="3" s="1"/>
  <c r="U860" i="3" l="1"/>
  <c r="R860" i="3" s="1"/>
  <c r="U861" i="3" l="1"/>
  <c r="R861" i="3" s="1"/>
  <c r="U862" i="3" l="1"/>
  <c r="R862" i="3" s="1"/>
  <c r="U863" i="3" l="1"/>
  <c r="R863" i="3" s="1"/>
  <c r="U864" i="3" l="1"/>
  <c r="R864" i="3" s="1"/>
  <c r="U865" i="3" l="1"/>
  <c r="R865" i="3" s="1"/>
  <c r="U866" i="3" l="1"/>
  <c r="R866" i="3" s="1"/>
  <c r="U867" i="3" l="1"/>
  <c r="R867" i="3" s="1"/>
  <c r="U868" i="3" l="1"/>
  <c r="R868" i="3" s="1"/>
  <c r="U869" i="3" l="1"/>
  <c r="R869" i="3" s="1"/>
  <c r="U870" i="3" l="1"/>
  <c r="R870" i="3" s="1"/>
  <c r="U871" i="3" l="1"/>
  <c r="R871" i="3" s="1"/>
  <c r="U872" i="3" l="1"/>
  <c r="R872" i="3" s="1"/>
  <c r="U873" i="3" l="1"/>
  <c r="R873" i="3" s="1"/>
  <c r="U874" i="3" l="1"/>
  <c r="R874" i="3" s="1"/>
  <c r="U875" i="3" l="1"/>
  <c r="R875" i="3" s="1"/>
  <c r="U876" i="3" l="1"/>
  <c r="R876" i="3" s="1"/>
  <c r="U877" i="3" l="1"/>
  <c r="R877" i="3" s="1"/>
  <c r="U878" i="3" l="1"/>
  <c r="R878" i="3" s="1"/>
  <c r="U879" i="3" l="1"/>
  <c r="R879" i="3" s="1"/>
  <c r="U880" i="3" l="1"/>
  <c r="R880" i="3" s="1"/>
  <c r="U881" i="3" l="1"/>
  <c r="R881" i="3" s="1"/>
  <c r="U882" i="3" l="1"/>
  <c r="R882" i="3" s="1"/>
  <c r="U883" i="3" l="1"/>
  <c r="R883" i="3" s="1"/>
  <c r="U884" i="3" l="1"/>
  <c r="R884" i="3" s="1"/>
  <c r="U885" i="3" l="1"/>
  <c r="R885" i="3" s="1"/>
  <c r="U886" i="3" l="1"/>
  <c r="R886" i="3" s="1"/>
  <c r="U887" i="3" l="1"/>
  <c r="R887" i="3" s="1"/>
  <c r="U888" i="3" l="1"/>
  <c r="R888" i="3" s="1"/>
  <c r="U889" i="3" l="1"/>
  <c r="R889" i="3" s="1"/>
  <c r="U890" i="3" l="1"/>
  <c r="R890" i="3" s="1"/>
  <c r="U891" i="3" l="1"/>
  <c r="R891" i="3" s="1"/>
  <c r="U892" i="3" l="1"/>
  <c r="R892" i="3" s="1"/>
  <c r="U893" i="3" l="1"/>
  <c r="R893" i="3" s="1"/>
  <c r="U894" i="3" l="1"/>
  <c r="R894" i="3" s="1"/>
  <c r="U895" i="3" l="1"/>
  <c r="R895" i="3" s="1"/>
  <c r="U896" i="3" l="1"/>
  <c r="R896" i="3" s="1"/>
  <c r="U897" i="3" l="1"/>
  <c r="R897" i="3" s="1"/>
  <c r="U898" i="3" l="1"/>
  <c r="R898" i="3" s="1"/>
  <c r="U899" i="3" l="1"/>
  <c r="R899" i="3" s="1"/>
  <c r="U900" i="3" l="1"/>
  <c r="R900" i="3" s="1"/>
  <c r="U901" i="3" l="1"/>
  <c r="R901" i="3" s="1"/>
  <c r="U902" i="3" l="1"/>
  <c r="R902" i="3" s="1"/>
  <c r="U903" i="3" l="1"/>
  <c r="R903" i="3" s="1"/>
  <c r="U904" i="3" l="1"/>
  <c r="R904" i="3" s="1"/>
  <c r="U905" i="3" l="1"/>
  <c r="R905" i="3" s="1"/>
  <c r="U906" i="3" l="1"/>
  <c r="R906" i="3" s="1"/>
  <c r="U907" i="3" l="1"/>
  <c r="R907" i="3" s="1"/>
  <c r="U908" i="3" l="1"/>
  <c r="R908" i="3" s="1"/>
  <c r="U909" i="3" l="1"/>
  <c r="R909" i="3" s="1"/>
  <c r="U910" i="3" l="1"/>
  <c r="R910" i="3" s="1"/>
</calcChain>
</file>

<file path=xl/sharedStrings.xml><?xml version="1.0" encoding="utf-8"?>
<sst xmlns="http://schemas.openxmlformats.org/spreadsheetml/2006/main" count="37" uniqueCount="30">
  <si>
    <t>tnz</t>
  </si>
  <si>
    <t>temp</t>
  </si>
  <si>
    <t>dif</t>
  </si>
  <si>
    <t>tnzl</t>
  </si>
  <si>
    <t>tt</t>
  </si>
  <si>
    <t>t_tenzo</t>
  </si>
  <si>
    <t>dt</t>
  </si>
  <si>
    <t>tay</t>
  </si>
  <si>
    <t>tenzo</t>
  </si>
  <si>
    <t>t-tenzo</t>
  </si>
  <si>
    <t xml:space="preserve">T_air </t>
  </si>
  <si>
    <t>temp_exp</t>
  </si>
  <si>
    <t>tenzo_dt</t>
  </si>
  <si>
    <t>tenzo_ln(x)</t>
  </si>
  <si>
    <t>tenzo_t_inter</t>
  </si>
  <si>
    <t>t_(1-exp)</t>
  </si>
  <si>
    <t>d_tenzo</t>
  </si>
  <si>
    <t>tenzo_d_tenzo</t>
  </si>
  <si>
    <t>d2t</t>
  </si>
  <si>
    <t>tenzo_d2t</t>
  </si>
  <si>
    <t xml:space="preserve">rain </t>
  </si>
  <si>
    <t>d2tenzo</t>
  </si>
  <si>
    <t>dtenzo</t>
  </si>
  <si>
    <t>t_exp</t>
  </si>
  <si>
    <t>tenzo_t_exp</t>
  </si>
  <si>
    <t>tenzo_d_2_tenzo</t>
  </si>
  <si>
    <t>dt_(1-exp)</t>
  </si>
  <si>
    <t>d2t_(1-exp)</t>
  </si>
  <si>
    <t>rain_tenzo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</si>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</sst>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0" xfId="0" applyFill="1"/>
    <xf numFmtId="0" fontId="0" fillId="0" borderId="0" xfId="0" applyAlignment="1">
      <alignment horizontal="right"/>
    </xf>
    <xf numFmtId="0" fontId="0" fillId="0" borderId="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2982335398027071"/>
          <c:w val="0.80350481189851264"/>
          <c:h val="0.606064021763281"/>
        </c:manualLayout>
      </c:layout>
      <c:lineChart>
        <c:grouping val="standard"/>
        <c:varyColors val="0"/>
        <c:ser>
          <c:idx val="1"/>
          <c:order val="1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'2024-03-18_windows_device_0'!$Q$60:$Q$911</c:f>
              <c:numCache>
                <c:formatCode>General</c:formatCode>
                <c:ptCount val="852"/>
                <c:pt idx="0">
                  <c:v>2184182</c:v>
                </c:pt>
                <c:pt idx="1">
                  <c:v>2184184</c:v>
                </c:pt>
                <c:pt idx="2">
                  <c:v>2184200</c:v>
                </c:pt>
                <c:pt idx="3">
                  <c:v>2184212</c:v>
                </c:pt>
                <c:pt idx="4">
                  <c:v>2184219</c:v>
                </c:pt>
                <c:pt idx="5">
                  <c:v>2184222</c:v>
                </c:pt>
                <c:pt idx="6">
                  <c:v>2184257</c:v>
                </c:pt>
                <c:pt idx="7">
                  <c:v>2184255</c:v>
                </c:pt>
                <c:pt idx="8">
                  <c:v>2184260</c:v>
                </c:pt>
                <c:pt idx="9">
                  <c:v>2184267</c:v>
                </c:pt>
                <c:pt idx="10">
                  <c:v>2184297</c:v>
                </c:pt>
                <c:pt idx="11">
                  <c:v>2184303</c:v>
                </c:pt>
                <c:pt idx="12">
                  <c:v>2184302</c:v>
                </c:pt>
                <c:pt idx="13">
                  <c:v>2184302</c:v>
                </c:pt>
                <c:pt idx="14">
                  <c:v>2184322</c:v>
                </c:pt>
                <c:pt idx="15">
                  <c:v>2184310</c:v>
                </c:pt>
                <c:pt idx="16">
                  <c:v>2184320</c:v>
                </c:pt>
                <c:pt idx="17">
                  <c:v>2184320</c:v>
                </c:pt>
                <c:pt idx="18">
                  <c:v>2184353</c:v>
                </c:pt>
                <c:pt idx="19">
                  <c:v>2184341</c:v>
                </c:pt>
                <c:pt idx="20">
                  <c:v>2184344</c:v>
                </c:pt>
                <c:pt idx="21">
                  <c:v>2184388</c:v>
                </c:pt>
                <c:pt idx="22">
                  <c:v>2184409</c:v>
                </c:pt>
                <c:pt idx="23">
                  <c:v>2184413</c:v>
                </c:pt>
                <c:pt idx="24">
                  <c:v>2184411</c:v>
                </c:pt>
                <c:pt idx="25">
                  <c:v>2184418</c:v>
                </c:pt>
                <c:pt idx="26">
                  <c:v>2184421</c:v>
                </c:pt>
                <c:pt idx="27">
                  <c:v>2184446</c:v>
                </c:pt>
                <c:pt idx="28">
                  <c:v>2184446</c:v>
                </c:pt>
                <c:pt idx="29">
                  <c:v>2184432</c:v>
                </c:pt>
                <c:pt idx="30">
                  <c:v>2184442</c:v>
                </c:pt>
                <c:pt idx="31">
                  <c:v>2184473</c:v>
                </c:pt>
                <c:pt idx="32">
                  <c:v>2184472</c:v>
                </c:pt>
                <c:pt idx="33">
                  <c:v>2184469</c:v>
                </c:pt>
                <c:pt idx="34">
                  <c:v>2184473</c:v>
                </c:pt>
                <c:pt idx="35">
                  <c:v>2184483</c:v>
                </c:pt>
                <c:pt idx="36">
                  <c:v>2184506</c:v>
                </c:pt>
                <c:pt idx="37">
                  <c:v>2184504</c:v>
                </c:pt>
                <c:pt idx="38">
                  <c:v>2184501</c:v>
                </c:pt>
                <c:pt idx="39">
                  <c:v>2184526</c:v>
                </c:pt>
                <c:pt idx="40">
                  <c:v>2184530</c:v>
                </c:pt>
                <c:pt idx="41">
                  <c:v>2184534</c:v>
                </c:pt>
                <c:pt idx="42">
                  <c:v>2184525</c:v>
                </c:pt>
                <c:pt idx="43">
                  <c:v>2184521</c:v>
                </c:pt>
                <c:pt idx="44">
                  <c:v>2184534</c:v>
                </c:pt>
                <c:pt idx="45">
                  <c:v>2184531</c:v>
                </c:pt>
                <c:pt idx="46">
                  <c:v>2184550</c:v>
                </c:pt>
                <c:pt idx="47">
                  <c:v>2184524</c:v>
                </c:pt>
                <c:pt idx="48">
                  <c:v>2184550</c:v>
                </c:pt>
                <c:pt idx="49">
                  <c:v>2184569</c:v>
                </c:pt>
                <c:pt idx="50">
                  <c:v>2184569</c:v>
                </c:pt>
                <c:pt idx="51">
                  <c:v>2184571</c:v>
                </c:pt>
                <c:pt idx="52">
                  <c:v>2184578</c:v>
                </c:pt>
                <c:pt idx="53">
                  <c:v>2184588</c:v>
                </c:pt>
                <c:pt idx="54">
                  <c:v>2184582</c:v>
                </c:pt>
                <c:pt idx="55">
                  <c:v>2184570</c:v>
                </c:pt>
                <c:pt idx="56">
                  <c:v>2184593</c:v>
                </c:pt>
                <c:pt idx="57">
                  <c:v>2184590</c:v>
                </c:pt>
                <c:pt idx="58">
                  <c:v>2184582</c:v>
                </c:pt>
                <c:pt idx="59">
                  <c:v>2184589</c:v>
                </c:pt>
                <c:pt idx="60">
                  <c:v>2184605</c:v>
                </c:pt>
                <c:pt idx="61">
                  <c:v>2184623</c:v>
                </c:pt>
                <c:pt idx="62">
                  <c:v>2184630</c:v>
                </c:pt>
                <c:pt idx="63">
                  <c:v>2184647</c:v>
                </c:pt>
                <c:pt idx="64">
                  <c:v>2184634</c:v>
                </c:pt>
                <c:pt idx="65">
                  <c:v>2184623</c:v>
                </c:pt>
                <c:pt idx="66">
                  <c:v>2184624</c:v>
                </c:pt>
                <c:pt idx="67">
                  <c:v>2184631</c:v>
                </c:pt>
                <c:pt idx="68">
                  <c:v>2184627</c:v>
                </c:pt>
                <c:pt idx="69">
                  <c:v>2184626</c:v>
                </c:pt>
                <c:pt idx="70">
                  <c:v>2184651</c:v>
                </c:pt>
                <c:pt idx="71">
                  <c:v>2184644</c:v>
                </c:pt>
                <c:pt idx="72">
                  <c:v>2184667</c:v>
                </c:pt>
                <c:pt idx="73">
                  <c:v>2184677</c:v>
                </c:pt>
                <c:pt idx="74">
                  <c:v>2184677</c:v>
                </c:pt>
                <c:pt idx="75">
                  <c:v>2184668</c:v>
                </c:pt>
                <c:pt idx="76">
                  <c:v>2184659</c:v>
                </c:pt>
                <c:pt idx="77">
                  <c:v>2184658</c:v>
                </c:pt>
                <c:pt idx="78">
                  <c:v>2184673</c:v>
                </c:pt>
                <c:pt idx="79">
                  <c:v>2184674</c:v>
                </c:pt>
                <c:pt idx="80">
                  <c:v>2184691</c:v>
                </c:pt>
                <c:pt idx="81">
                  <c:v>2184689</c:v>
                </c:pt>
                <c:pt idx="82">
                  <c:v>2184674</c:v>
                </c:pt>
                <c:pt idx="83">
                  <c:v>2184684</c:v>
                </c:pt>
                <c:pt idx="84">
                  <c:v>2184687</c:v>
                </c:pt>
                <c:pt idx="85">
                  <c:v>2184661</c:v>
                </c:pt>
                <c:pt idx="86">
                  <c:v>2184672</c:v>
                </c:pt>
                <c:pt idx="87">
                  <c:v>2184691</c:v>
                </c:pt>
                <c:pt idx="88">
                  <c:v>2184705</c:v>
                </c:pt>
                <c:pt idx="89">
                  <c:v>2184719</c:v>
                </c:pt>
                <c:pt idx="90">
                  <c:v>2184707</c:v>
                </c:pt>
                <c:pt idx="91">
                  <c:v>2184694</c:v>
                </c:pt>
                <c:pt idx="92">
                  <c:v>2184659</c:v>
                </c:pt>
                <c:pt idx="93">
                  <c:v>2184649</c:v>
                </c:pt>
                <c:pt idx="94">
                  <c:v>2184653</c:v>
                </c:pt>
                <c:pt idx="95">
                  <c:v>2184653</c:v>
                </c:pt>
                <c:pt idx="96">
                  <c:v>2184661</c:v>
                </c:pt>
                <c:pt idx="97">
                  <c:v>2184662</c:v>
                </c:pt>
                <c:pt idx="98">
                  <c:v>2184663</c:v>
                </c:pt>
                <c:pt idx="99">
                  <c:v>2184674</c:v>
                </c:pt>
                <c:pt idx="100">
                  <c:v>2184674</c:v>
                </c:pt>
                <c:pt idx="101">
                  <c:v>2184673</c:v>
                </c:pt>
                <c:pt idx="102">
                  <c:v>2184683</c:v>
                </c:pt>
                <c:pt idx="103">
                  <c:v>2184687</c:v>
                </c:pt>
                <c:pt idx="104">
                  <c:v>2184698</c:v>
                </c:pt>
                <c:pt idx="105">
                  <c:v>2184703</c:v>
                </c:pt>
                <c:pt idx="106">
                  <c:v>2184703</c:v>
                </c:pt>
                <c:pt idx="107">
                  <c:v>2184704</c:v>
                </c:pt>
                <c:pt idx="108">
                  <c:v>2184711</c:v>
                </c:pt>
                <c:pt idx="109">
                  <c:v>2184717</c:v>
                </c:pt>
                <c:pt idx="110">
                  <c:v>2184718</c:v>
                </c:pt>
                <c:pt idx="111">
                  <c:v>2184720</c:v>
                </c:pt>
                <c:pt idx="112">
                  <c:v>2184718</c:v>
                </c:pt>
                <c:pt idx="113">
                  <c:v>2184720</c:v>
                </c:pt>
                <c:pt idx="114">
                  <c:v>2184724</c:v>
                </c:pt>
                <c:pt idx="115">
                  <c:v>2184727</c:v>
                </c:pt>
                <c:pt idx="116">
                  <c:v>2184732</c:v>
                </c:pt>
                <c:pt idx="117">
                  <c:v>2184732</c:v>
                </c:pt>
                <c:pt idx="118">
                  <c:v>2184734</c:v>
                </c:pt>
                <c:pt idx="119">
                  <c:v>2184740</c:v>
                </c:pt>
                <c:pt idx="120">
                  <c:v>2184736</c:v>
                </c:pt>
                <c:pt idx="121">
                  <c:v>2184735</c:v>
                </c:pt>
                <c:pt idx="122">
                  <c:v>2184742</c:v>
                </c:pt>
                <c:pt idx="123">
                  <c:v>2184747</c:v>
                </c:pt>
                <c:pt idx="124">
                  <c:v>2184744</c:v>
                </c:pt>
                <c:pt idx="125">
                  <c:v>2184746</c:v>
                </c:pt>
                <c:pt idx="126">
                  <c:v>2184744</c:v>
                </c:pt>
                <c:pt idx="127">
                  <c:v>2184749</c:v>
                </c:pt>
                <c:pt idx="128">
                  <c:v>2184753</c:v>
                </c:pt>
                <c:pt idx="129">
                  <c:v>2184756</c:v>
                </c:pt>
                <c:pt idx="130">
                  <c:v>2184760</c:v>
                </c:pt>
                <c:pt idx="131">
                  <c:v>2184760</c:v>
                </c:pt>
                <c:pt idx="132">
                  <c:v>2184764</c:v>
                </c:pt>
                <c:pt idx="133">
                  <c:v>2184765</c:v>
                </c:pt>
                <c:pt idx="134">
                  <c:v>2184764</c:v>
                </c:pt>
                <c:pt idx="135">
                  <c:v>2184764</c:v>
                </c:pt>
                <c:pt idx="136">
                  <c:v>2184763</c:v>
                </c:pt>
                <c:pt idx="137">
                  <c:v>2184767</c:v>
                </c:pt>
                <c:pt idx="138">
                  <c:v>2184770</c:v>
                </c:pt>
                <c:pt idx="139">
                  <c:v>2184769</c:v>
                </c:pt>
                <c:pt idx="140">
                  <c:v>2184767</c:v>
                </c:pt>
                <c:pt idx="141">
                  <c:v>2184769</c:v>
                </c:pt>
                <c:pt idx="142">
                  <c:v>2184763</c:v>
                </c:pt>
                <c:pt idx="143">
                  <c:v>2184768</c:v>
                </c:pt>
                <c:pt idx="144">
                  <c:v>2184768</c:v>
                </c:pt>
                <c:pt idx="145">
                  <c:v>2184767</c:v>
                </c:pt>
                <c:pt idx="146">
                  <c:v>2184766</c:v>
                </c:pt>
                <c:pt idx="147">
                  <c:v>2184768</c:v>
                </c:pt>
                <c:pt idx="148">
                  <c:v>2184765</c:v>
                </c:pt>
                <c:pt idx="149">
                  <c:v>2184764</c:v>
                </c:pt>
                <c:pt idx="150">
                  <c:v>2184766</c:v>
                </c:pt>
                <c:pt idx="151">
                  <c:v>2184766</c:v>
                </c:pt>
                <c:pt idx="152">
                  <c:v>2184765</c:v>
                </c:pt>
                <c:pt idx="153">
                  <c:v>2184763</c:v>
                </c:pt>
                <c:pt idx="154">
                  <c:v>2184761</c:v>
                </c:pt>
                <c:pt idx="155">
                  <c:v>2184758</c:v>
                </c:pt>
                <c:pt idx="156">
                  <c:v>2184762</c:v>
                </c:pt>
                <c:pt idx="157">
                  <c:v>2184763</c:v>
                </c:pt>
                <c:pt idx="158">
                  <c:v>2184760</c:v>
                </c:pt>
                <c:pt idx="159">
                  <c:v>2184758</c:v>
                </c:pt>
                <c:pt idx="160">
                  <c:v>2184757</c:v>
                </c:pt>
                <c:pt idx="161">
                  <c:v>2184756</c:v>
                </c:pt>
                <c:pt idx="162">
                  <c:v>2184763</c:v>
                </c:pt>
                <c:pt idx="163">
                  <c:v>2184765</c:v>
                </c:pt>
                <c:pt idx="164">
                  <c:v>2184766</c:v>
                </c:pt>
                <c:pt idx="165">
                  <c:v>2184764</c:v>
                </c:pt>
                <c:pt idx="166">
                  <c:v>2184758</c:v>
                </c:pt>
                <c:pt idx="167">
                  <c:v>2184754</c:v>
                </c:pt>
                <c:pt idx="168">
                  <c:v>2184754</c:v>
                </c:pt>
                <c:pt idx="169">
                  <c:v>2184754</c:v>
                </c:pt>
                <c:pt idx="170">
                  <c:v>2184745</c:v>
                </c:pt>
                <c:pt idx="171">
                  <c:v>2184752</c:v>
                </c:pt>
                <c:pt idx="172">
                  <c:v>2184749</c:v>
                </c:pt>
                <c:pt idx="173">
                  <c:v>2184746</c:v>
                </c:pt>
                <c:pt idx="174">
                  <c:v>2184747</c:v>
                </c:pt>
                <c:pt idx="175">
                  <c:v>2184749</c:v>
                </c:pt>
                <c:pt idx="176">
                  <c:v>2184748</c:v>
                </c:pt>
                <c:pt idx="177">
                  <c:v>2184748</c:v>
                </c:pt>
                <c:pt idx="178">
                  <c:v>2184748</c:v>
                </c:pt>
                <c:pt idx="179">
                  <c:v>2184749</c:v>
                </c:pt>
                <c:pt idx="180">
                  <c:v>2184750</c:v>
                </c:pt>
                <c:pt idx="181">
                  <c:v>2184748</c:v>
                </c:pt>
                <c:pt idx="182">
                  <c:v>2184750</c:v>
                </c:pt>
                <c:pt idx="183">
                  <c:v>2184751</c:v>
                </c:pt>
                <c:pt idx="184">
                  <c:v>2184751</c:v>
                </c:pt>
                <c:pt idx="185">
                  <c:v>2184746</c:v>
                </c:pt>
                <c:pt idx="186">
                  <c:v>2184746</c:v>
                </c:pt>
                <c:pt idx="187">
                  <c:v>2184747</c:v>
                </c:pt>
                <c:pt idx="188">
                  <c:v>2184747</c:v>
                </c:pt>
                <c:pt idx="189">
                  <c:v>2184743</c:v>
                </c:pt>
                <c:pt idx="190">
                  <c:v>2184741</c:v>
                </c:pt>
                <c:pt idx="191">
                  <c:v>2184742</c:v>
                </c:pt>
                <c:pt idx="192">
                  <c:v>2184739</c:v>
                </c:pt>
                <c:pt idx="193">
                  <c:v>2184738</c:v>
                </c:pt>
                <c:pt idx="194">
                  <c:v>2184736</c:v>
                </c:pt>
                <c:pt idx="195">
                  <c:v>2184738</c:v>
                </c:pt>
                <c:pt idx="196">
                  <c:v>2184735</c:v>
                </c:pt>
                <c:pt idx="197">
                  <c:v>2184736</c:v>
                </c:pt>
                <c:pt idx="198">
                  <c:v>2184740</c:v>
                </c:pt>
                <c:pt idx="199">
                  <c:v>2184734</c:v>
                </c:pt>
                <c:pt idx="200">
                  <c:v>2184728</c:v>
                </c:pt>
                <c:pt idx="201">
                  <c:v>2184729</c:v>
                </c:pt>
                <c:pt idx="202">
                  <c:v>2184724</c:v>
                </c:pt>
                <c:pt idx="203">
                  <c:v>2184719</c:v>
                </c:pt>
                <c:pt idx="204">
                  <c:v>2184719</c:v>
                </c:pt>
                <c:pt idx="205">
                  <c:v>2184716</c:v>
                </c:pt>
                <c:pt idx="206">
                  <c:v>2184715</c:v>
                </c:pt>
                <c:pt idx="207">
                  <c:v>2184713</c:v>
                </c:pt>
                <c:pt idx="208">
                  <c:v>2184717</c:v>
                </c:pt>
                <c:pt idx="209">
                  <c:v>2184714</c:v>
                </c:pt>
                <c:pt idx="210">
                  <c:v>2184711</c:v>
                </c:pt>
                <c:pt idx="211">
                  <c:v>2184708</c:v>
                </c:pt>
                <c:pt idx="212">
                  <c:v>2184708</c:v>
                </c:pt>
                <c:pt idx="213">
                  <c:v>2184708</c:v>
                </c:pt>
                <c:pt idx="214">
                  <c:v>2184703</c:v>
                </c:pt>
                <c:pt idx="215">
                  <c:v>2184703</c:v>
                </c:pt>
                <c:pt idx="216">
                  <c:v>2184706</c:v>
                </c:pt>
                <c:pt idx="217">
                  <c:v>2184707</c:v>
                </c:pt>
                <c:pt idx="218">
                  <c:v>2184703</c:v>
                </c:pt>
                <c:pt idx="219">
                  <c:v>2184701</c:v>
                </c:pt>
                <c:pt idx="220">
                  <c:v>2184701</c:v>
                </c:pt>
                <c:pt idx="221">
                  <c:v>2184699</c:v>
                </c:pt>
                <c:pt idx="222">
                  <c:v>2184697</c:v>
                </c:pt>
                <c:pt idx="223">
                  <c:v>2184694</c:v>
                </c:pt>
                <c:pt idx="224">
                  <c:v>2184696</c:v>
                </c:pt>
                <c:pt idx="225">
                  <c:v>2184694</c:v>
                </c:pt>
                <c:pt idx="226">
                  <c:v>2184687</c:v>
                </c:pt>
                <c:pt idx="227">
                  <c:v>2184680</c:v>
                </c:pt>
                <c:pt idx="228">
                  <c:v>2184678</c:v>
                </c:pt>
                <c:pt idx="229">
                  <c:v>2184678</c:v>
                </c:pt>
                <c:pt idx="230">
                  <c:v>2184682</c:v>
                </c:pt>
                <c:pt idx="231">
                  <c:v>2184675</c:v>
                </c:pt>
                <c:pt idx="232">
                  <c:v>2184674</c:v>
                </c:pt>
                <c:pt idx="233">
                  <c:v>2184675</c:v>
                </c:pt>
                <c:pt idx="234">
                  <c:v>2184676</c:v>
                </c:pt>
                <c:pt idx="235">
                  <c:v>2184676</c:v>
                </c:pt>
                <c:pt idx="236">
                  <c:v>2184678</c:v>
                </c:pt>
                <c:pt idx="237">
                  <c:v>2184677</c:v>
                </c:pt>
                <c:pt idx="238">
                  <c:v>2184672</c:v>
                </c:pt>
                <c:pt idx="239">
                  <c:v>2184680</c:v>
                </c:pt>
                <c:pt idx="240">
                  <c:v>2184679</c:v>
                </c:pt>
                <c:pt idx="241">
                  <c:v>2184677</c:v>
                </c:pt>
                <c:pt idx="242">
                  <c:v>2184673</c:v>
                </c:pt>
                <c:pt idx="243">
                  <c:v>2184671</c:v>
                </c:pt>
                <c:pt idx="244">
                  <c:v>2184671</c:v>
                </c:pt>
                <c:pt idx="245">
                  <c:v>2184668</c:v>
                </c:pt>
                <c:pt idx="246">
                  <c:v>2184664</c:v>
                </c:pt>
                <c:pt idx="247">
                  <c:v>2184662</c:v>
                </c:pt>
                <c:pt idx="248">
                  <c:v>2184664</c:v>
                </c:pt>
                <c:pt idx="249">
                  <c:v>2184664</c:v>
                </c:pt>
                <c:pt idx="250">
                  <c:v>2184665</c:v>
                </c:pt>
                <c:pt idx="251">
                  <c:v>2184662</c:v>
                </c:pt>
                <c:pt idx="252">
                  <c:v>2184658</c:v>
                </c:pt>
                <c:pt idx="253">
                  <c:v>2184660</c:v>
                </c:pt>
                <c:pt idx="254">
                  <c:v>2184657</c:v>
                </c:pt>
                <c:pt idx="255">
                  <c:v>2184657</c:v>
                </c:pt>
                <c:pt idx="256">
                  <c:v>2184652</c:v>
                </c:pt>
                <c:pt idx="257">
                  <c:v>2184650</c:v>
                </c:pt>
                <c:pt idx="258">
                  <c:v>2184646</c:v>
                </c:pt>
                <c:pt idx="259">
                  <c:v>2184642</c:v>
                </c:pt>
                <c:pt idx="260">
                  <c:v>2184639</c:v>
                </c:pt>
                <c:pt idx="261">
                  <c:v>2184637</c:v>
                </c:pt>
                <c:pt idx="262">
                  <c:v>2184637</c:v>
                </c:pt>
                <c:pt idx="263">
                  <c:v>2184642</c:v>
                </c:pt>
                <c:pt idx="264">
                  <c:v>2184639</c:v>
                </c:pt>
                <c:pt idx="265">
                  <c:v>2184633</c:v>
                </c:pt>
                <c:pt idx="266">
                  <c:v>2184632</c:v>
                </c:pt>
                <c:pt idx="267">
                  <c:v>2184633</c:v>
                </c:pt>
                <c:pt idx="268">
                  <c:v>2184636</c:v>
                </c:pt>
                <c:pt idx="269">
                  <c:v>2184634</c:v>
                </c:pt>
                <c:pt idx="270">
                  <c:v>2184632</c:v>
                </c:pt>
                <c:pt idx="271">
                  <c:v>2184627</c:v>
                </c:pt>
                <c:pt idx="272">
                  <c:v>2184621</c:v>
                </c:pt>
                <c:pt idx="273">
                  <c:v>2184620</c:v>
                </c:pt>
                <c:pt idx="274">
                  <c:v>2184617</c:v>
                </c:pt>
                <c:pt idx="275">
                  <c:v>2184615</c:v>
                </c:pt>
                <c:pt idx="276">
                  <c:v>2184613</c:v>
                </c:pt>
                <c:pt idx="277">
                  <c:v>2184611</c:v>
                </c:pt>
                <c:pt idx="278">
                  <c:v>2184612</c:v>
                </c:pt>
                <c:pt idx="279">
                  <c:v>2184609</c:v>
                </c:pt>
                <c:pt idx="280">
                  <c:v>2184605</c:v>
                </c:pt>
                <c:pt idx="281">
                  <c:v>2184601</c:v>
                </c:pt>
                <c:pt idx="282">
                  <c:v>2184602</c:v>
                </c:pt>
                <c:pt idx="283">
                  <c:v>2184600</c:v>
                </c:pt>
                <c:pt idx="284">
                  <c:v>2184602</c:v>
                </c:pt>
                <c:pt idx="285">
                  <c:v>2184597</c:v>
                </c:pt>
                <c:pt idx="286">
                  <c:v>2184594</c:v>
                </c:pt>
                <c:pt idx="287">
                  <c:v>2184593</c:v>
                </c:pt>
                <c:pt idx="288">
                  <c:v>2184593</c:v>
                </c:pt>
                <c:pt idx="289">
                  <c:v>2184592</c:v>
                </c:pt>
                <c:pt idx="290">
                  <c:v>2184587</c:v>
                </c:pt>
                <c:pt idx="291">
                  <c:v>2184583</c:v>
                </c:pt>
                <c:pt idx="292">
                  <c:v>2184581</c:v>
                </c:pt>
                <c:pt idx="293">
                  <c:v>2184577</c:v>
                </c:pt>
                <c:pt idx="294">
                  <c:v>2184568</c:v>
                </c:pt>
                <c:pt idx="295">
                  <c:v>2184568</c:v>
                </c:pt>
                <c:pt idx="296">
                  <c:v>2184572</c:v>
                </c:pt>
                <c:pt idx="297">
                  <c:v>2184575</c:v>
                </c:pt>
                <c:pt idx="298">
                  <c:v>2184575</c:v>
                </c:pt>
                <c:pt idx="299">
                  <c:v>2184572</c:v>
                </c:pt>
                <c:pt idx="300">
                  <c:v>2184570</c:v>
                </c:pt>
                <c:pt idx="301">
                  <c:v>2184571</c:v>
                </c:pt>
                <c:pt idx="302">
                  <c:v>2184570</c:v>
                </c:pt>
                <c:pt idx="303">
                  <c:v>2184559</c:v>
                </c:pt>
                <c:pt idx="304">
                  <c:v>2184549</c:v>
                </c:pt>
                <c:pt idx="305">
                  <c:v>2184551</c:v>
                </c:pt>
                <c:pt idx="306">
                  <c:v>2184552</c:v>
                </c:pt>
                <c:pt idx="307">
                  <c:v>2184551</c:v>
                </c:pt>
                <c:pt idx="308">
                  <c:v>2184555</c:v>
                </c:pt>
                <c:pt idx="309">
                  <c:v>2184555</c:v>
                </c:pt>
                <c:pt idx="310">
                  <c:v>2184546</c:v>
                </c:pt>
                <c:pt idx="311">
                  <c:v>2184546</c:v>
                </c:pt>
                <c:pt idx="312">
                  <c:v>2184546</c:v>
                </c:pt>
                <c:pt idx="313">
                  <c:v>2184544</c:v>
                </c:pt>
                <c:pt idx="314">
                  <c:v>2184541</c:v>
                </c:pt>
                <c:pt idx="315">
                  <c:v>2184530</c:v>
                </c:pt>
                <c:pt idx="316">
                  <c:v>2184527</c:v>
                </c:pt>
                <c:pt idx="317">
                  <c:v>2184530</c:v>
                </c:pt>
                <c:pt idx="318">
                  <c:v>2184529</c:v>
                </c:pt>
                <c:pt idx="319">
                  <c:v>2184525</c:v>
                </c:pt>
                <c:pt idx="320">
                  <c:v>2184522</c:v>
                </c:pt>
                <c:pt idx="321">
                  <c:v>2184521</c:v>
                </c:pt>
                <c:pt idx="322">
                  <c:v>2184521</c:v>
                </c:pt>
                <c:pt idx="323">
                  <c:v>2184520</c:v>
                </c:pt>
                <c:pt idx="324">
                  <c:v>2184513</c:v>
                </c:pt>
                <c:pt idx="325">
                  <c:v>2184513</c:v>
                </c:pt>
                <c:pt idx="326">
                  <c:v>2184512</c:v>
                </c:pt>
                <c:pt idx="327">
                  <c:v>2184506</c:v>
                </c:pt>
                <c:pt idx="328">
                  <c:v>2184501</c:v>
                </c:pt>
                <c:pt idx="329">
                  <c:v>2184500</c:v>
                </c:pt>
                <c:pt idx="330">
                  <c:v>2184496</c:v>
                </c:pt>
                <c:pt idx="331">
                  <c:v>2184495</c:v>
                </c:pt>
                <c:pt idx="332">
                  <c:v>2184499</c:v>
                </c:pt>
                <c:pt idx="333">
                  <c:v>2184499</c:v>
                </c:pt>
                <c:pt idx="334">
                  <c:v>2184491</c:v>
                </c:pt>
                <c:pt idx="335">
                  <c:v>2184491</c:v>
                </c:pt>
                <c:pt idx="336">
                  <c:v>2184492</c:v>
                </c:pt>
                <c:pt idx="337">
                  <c:v>2184490</c:v>
                </c:pt>
                <c:pt idx="338">
                  <c:v>2184484</c:v>
                </c:pt>
                <c:pt idx="339">
                  <c:v>2184479</c:v>
                </c:pt>
                <c:pt idx="340">
                  <c:v>2184477</c:v>
                </c:pt>
                <c:pt idx="341">
                  <c:v>2184473</c:v>
                </c:pt>
                <c:pt idx="342">
                  <c:v>2184469</c:v>
                </c:pt>
                <c:pt idx="343">
                  <c:v>2184470</c:v>
                </c:pt>
                <c:pt idx="344">
                  <c:v>2184472</c:v>
                </c:pt>
                <c:pt idx="345">
                  <c:v>2184472</c:v>
                </c:pt>
                <c:pt idx="346">
                  <c:v>2184469</c:v>
                </c:pt>
                <c:pt idx="347">
                  <c:v>2184465</c:v>
                </c:pt>
                <c:pt idx="348">
                  <c:v>2184463</c:v>
                </c:pt>
                <c:pt idx="349">
                  <c:v>2184458</c:v>
                </c:pt>
                <c:pt idx="350">
                  <c:v>2184457</c:v>
                </c:pt>
                <c:pt idx="351">
                  <c:v>2184456</c:v>
                </c:pt>
                <c:pt idx="352">
                  <c:v>2184455</c:v>
                </c:pt>
                <c:pt idx="353">
                  <c:v>2184454</c:v>
                </c:pt>
                <c:pt idx="354">
                  <c:v>2184449</c:v>
                </c:pt>
                <c:pt idx="355">
                  <c:v>2184450</c:v>
                </c:pt>
                <c:pt idx="356">
                  <c:v>2184445</c:v>
                </c:pt>
                <c:pt idx="357">
                  <c:v>2184441</c:v>
                </c:pt>
                <c:pt idx="358">
                  <c:v>2184443</c:v>
                </c:pt>
                <c:pt idx="359">
                  <c:v>2184442</c:v>
                </c:pt>
                <c:pt idx="360">
                  <c:v>2184441</c:v>
                </c:pt>
                <c:pt idx="361">
                  <c:v>2184439</c:v>
                </c:pt>
                <c:pt idx="362">
                  <c:v>2184437</c:v>
                </c:pt>
                <c:pt idx="363">
                  <c:v>2184429</c:v>
                </c:pt>
                <c:pt idx="364">
                  <c:v>2184428</c:v>
                </c:pt>
                <c:pt idx="365">
                  <c:v>2184429</c:v>
                </c:pt>
                <c:pt idx="366">
                  <c:v>2184424</c:v>
                </c:pt>
                <c:pt idx="367">
                  <c:v>2184421</c:v>
                </c:pt>
                <c:pt idx="368">
                  <c:v>2184424</c:v>
                </c:pt>
                <c:pt idx="369">
                  <c:v>2184420</c:v>
                </c:pt>
                <c:pt idx="370">
                  <c:v>2184418</c:v>
                </c:pt>
                <c:pt idx="371">
                  <c:v>2184419</c:v>
                </c:pt>
                <c:pt idx="372">
                  <c:v>2184418</c:v>
                </c:pt>
                <c:pt idx="373">
                  <c:v>2184415</c:v>
                </c:pt>
                <c:pt idx="374">
                  <c:v>2184410</c:v>
                </c:pt>
                <c:pt idx="375">
                  <c:v>2184408</c:v>
                </c:pt>
                <c:pt idx="376">
                  <c:v>2184405</c:v>
                </c:pt>
                <c:pt idx="377">
                  <c:v>2184403</c:v>
                </c:pt>
                <c:pt idx="378">
                  <c:v>2184403</c:v>
                </c:pt>
                <c:pt idx="379">
                  <c:v>2184401</c:v>
                </c:pt>
                <c:pt idx="380">
                  <c:v>2184397</c:v>
                </c:pt>
                <c:pt idx="381">
                  <c:v>2184393</c:v>
                </c:pt>
                <c:pt idx="382">
                  <c:v>2184392</c:v>
                </c:pt>
                <c:pt idx="383">
                  <c:v>2184391</c:v>
                </c:pt>
                <c:pt idx="384">
                  <c:v>2184393</c:v>
                </c:pt>
                <c:pt idx="385">
                  <c:v>2184394</c:v>
                </c:pt>
                <c:pt idx="386">
                  <c:v>2184389</c:v>
                </c:pt>
                <c:pt idx="387">
                  <c:v>2184389</c:v>
                </c:pt>
                <c:pt idx="388">
                  <c:v>2184392</c:v>
                </c:pt>
                <c:pt idx="389">
                  <c:v>2184386</c:v>
                </c:pt>
                <c:pt idx="390">
                  <c:v>2184387</c:v>
                </c:pt>
                <c:pt idx="391">
                  <c:v>2184381</c:v>
                </c:pt>
                <c:pt idx="392">
                  <c:v>2184377</c:v>
                </c:pt>
                <c:pt idx="393">
                  <c:v>2184374</c:v>
                </c:pt>
                <c:pt idx="394">
                  <c:v>2184375</c:v>
                </c:pt>
                <c:pt idx="395">
                  <c:v>2184375</c:v>
                </c:pt>
                <c:pt idx="396">
                  <c:v>2184377</c:v>
                </c:pt>
                <c:pt idx="397">
                  <c:v>2184378</c:v>
                </c:pt>
                <c:pt idx="398">
                  <c:v>2184373</c:v>
                </c:pt>
                <c:pt idx="399">
                  <c:v>2184372</c:v>
                </c:pt>
                <c:pt idx="400">
                  <c:v>2184366</c:v>
                </c:pt>
                <c:pt idx="401">
                  <c:v>2184359</c:v>
                </c:pt>
                <c:pt idx="402">
                  <c:v>2184358</c:v>
                </c:pt>
                <c:pt idx="403">
                  <c:v>2184356</c:v>
                </c:pt>
                <c:pt idx="404">
                  <c:v>2184360</c:v>
                </c:pt>
                <c:pt idx="405">
                  <c:v>2184356</c:v>
                </c:pt>
                <c:pt idx="406">
                  <c:v>2184355</c:v>
                </c:pt>
                <c:pt idx="407">
                  <c:v>2184350</c:v>
                </c:pt>
                <c:pt idx="408">
                  <c:v>2184348</c:v>
                </c:pt>
                <c:pt idx="409">
                  <c:v>2184351</c:v>
                </c:pt>
                <c:pt idx="410">
                  <c:v>2184344</c:v>
                </c:pt>
                <c:pt idx="411">
                  <c:v>2184347</c:v>
                </c:pt>
                <c:pt idx="412">
                  <c:v>2184345</c:v>
                </c:pt>
                <c:pt idx="413">
                  <c:v>2184346</c:v>
                </c:pt>
                <c:pt idx="414">
                  <c:v>2184345</c:v>
                </c:pt>
                <c:pt idx="415">
                  <c:v>2184342</c:v>
                </c:pt>
                <c:pt idx="416">
                  <c:v>2184342</c:v>
                </c:pt>
                <c:pt idx="417">
                  <c:v>2184343</c:v>
                </c:pt>
                <c:pt idx="418">
                  <c:v>2184342</c:v>
                </c:pt>
                <c:pt idx="419">
                  <c:v>2184339</c:v>
                </c:pt>
                <c:pt idx="420">
                  <c:v>2184334</c:v>
                </c:pt>
                <c:pt idx="421">
                  <c:v>2184333</c:v>
                </c:pt>
                <c:pt idx="422">
                  <c:v>2184330</c:v>
                </c:pt>
                <c:pt idx="423">
                  <c:v>2184323</c:v>
                </c:pt>
                <c:pt idx="424">
                  <c:v>2184326</c:v>
                </c:pt>
                <c:pt idx="425">
                  <c:v>2184325</c:v>
                </c:pt>
                <c:pt idx="426">
                  <c:v>2184324</c:v>
                </c:pt>
                <c:pt idx="427">
                  <c:v>2184323</c:v>
                </c:pt>
                <c:pt idx="428">
                  <c:v>2184321</c:v>
                </c:pt>
                <c:pt idx="429">
                  <c:v>2184316</c:v>
                </c:pt>
                <c:pt idx="430">
                  <c:v>2184318</c:v>
                </c:pt>
                <c:pt idx="431">
                  <c:v>2184315</c:v>
                </c:pt>
                <c:pt idx="432">
                  <c:v>2184313</c:v>
                </c:pt>
                <c:pt idx="433">
                  <c:v>2184308</c:v>
                </c:pt>
                <c:pt idx="434">
                  <c:v>2184307</c:v>
                </c:pt>
                <c:pt idx="435">
                  <c:v>2184308</c:v>
                </c:pt>
                <c:pt idx="436">
                  <c:v>2184308</c:v>
                </c:pt>
                <c:pt idx="437">
                  <c:v>2184307</c:v>
                </c:pt>
                <c:pt idx="438">
                  <c:v>2184301</c:v>
                </c:pt>
                <c:pt idx="439">
                  <c:v>2184298</c:v>
                </c:pt>
                <c:pt idx="440">
                  <c:v>2184297</c:v>
                </c:pt>
                <c:pt idx="441">
                  <c:v>2184297</c:v>
                </c:pt>
                <c:pt idx="442">
                  <c:v>2184294</c:v>
                </c:pt>
                <c:pt idx="443">
                  <c:v>2184295</c:v>
                </c:pt>
                <c:pt idx="444">
                  <c:v>2184286</c:v>
                </c:pt>
                <c:pt idx="445">
                  <c:v>2184283</c:v>
                </c:pt>
                <c:pt idx="446">
                  <c:v>2184283</c:v>
                </c:pt>
                <c:pt idx="447">
                  <c:v>2184285</c:v>
                </c:pt>
                <c:pt idx="448">
                  <c:v>2184278</c:v>
                </c:pt>
                <c:pt idx="449">
                  <c:v>2184278</c:v>
                </c:pt>
                <c:pt idx="450">
                  <c:v>2184283</c:v>
                </c:pt>
                <c:pt idx="451">
                  <c:v>2184285</c:v>
                </c:pt>
                <c:pt idx="452">
                  <c:v>2184283</c:v>
                </c:pt>
                <c:pt idx="453">
                  <c:v>2184279</c:v>
                </c:pt>
                <c:pt idx="454">
                  <c:v>2184275</c:v>
                </c:pt>
                <c:pt idx="455">
                  <c:v>2184274</c:v>
                </c:pt>
                <c:pt idx="456">
                  <c:v>2184274</c:v>
                </c:pt>
                <c:pt idx="457">
                  <c:v>2184273</c:v>
                </c:pt>
                <c:pt idx="458">
                  <c:v>2184272</c:v>
                </c:pt>
                <c:pt idx="459">
                  <c:v>2184262</c:v>
                </c:pt>
                <c:pt idx="460">
                  <c:v>2184262</c:v>
                </c:pt>
                <c:pt idx="461">
                  <c:v>2184268</c:v>
                </c:pt>
                <c:pt idx="462">
                  <c:v>2184264</c:v>
                </c:pt>
                <c:pt idx="463">
                  <c:v>2184256</c:v>
                </c:pt>
                <c:pt idx="464">
                  <c:v>2184256</c:v>
                </c:pt>
                <c:pt idx="465">
                  <c:v>2184258</c:v>
                </c:pt>
                <c:pt idx="466">
                  <c:v>2184249</c:v>
                </c:pt>
                <c:pt idx="467">
                  <c:v>2184243</c:v>
                </c:pt>
                <c:pt idx="468">
                  <c:v>2184247</c:v>
                </c:pt>
                <c:pt idx="469">
                  <c:v>2184245</c:v>
                </c:pt>
                <c:pt idx="470">
                  <c:v>2184242</c:v>
                </c:pt>
                <c:pt idx="471">
                  <c:v>2184242</c:v>
                </c:pt>
                <c:pt idx="472">
                  <c:v>2184244</c:v>
                </c:pt>
                <c:pt idx="473">
                  <c:v>2184244</c:v>
                </c:pt>
                <c:pt idx="474">
                  <c:v>2184239</c:v>
                </c:pt>
                <c:pt idx="475">
                  <c:v>2184237</c:v>
                </c:pt>
                <c:pt idx="476">
                  <c:v>2184228</c:v>
                </c:pt>
                <c:pt idx="477">
                  <c:v>2184223</c:v>
                </c:pt>
                <c:pt idx="478">
                  <c:v>2184227</c:v>
                </c:pt>
                <c:pt idx="479">
                  <c:v>2184232</c:v>
                </c:pt>
                <c:pt idx="480">
                  <c:v>2184228</c:v>
                </c:pt>
                <c:pt idx="481">
                  <c:v>2184228</c:v>
                </c:pt>
                <c:pt idx="482">
                  <c:v>2184229</c:v>
                </c:pt>
                <c:pt idx="483">
                  <c:v>2184224</c:v>
                </c:pt>
                <c:pt idx="484">
                  <c:v>2184219</c:v>
                </c:pt>
                <c:pt idx="485">
                  <c:v>2184215</c:v>
                </c:pt>
                <c:pt idx="486">
                  <c:v>2184215</c:v>
                </c:pt>
                <c:pt idx="487">
                  <c:v>2184215</c:v>
                </c:pt>
                <c:pt idx="488">
                  <c:v>2184215</c:v>
                </c:pt>
                <c:pt idx="489">
                  <c:v>2184215</c:v>
                </c:pt>
                <c:pt idx="490">
                  <c:v>2184212</c:v>
                </c:pt>
                <c:pt idx="491">
                  <c:v>2184211</c:v>
                </c:pt>
                <c:pt idx="492">
                  <c:v>2184202</c:v>
                </c:pt>
                <c:pt idx="493">
                  <c:v>2184199</c:v>
                </c:pt>
                <c:pt idx="494">
                  <c:v>2184200</c:v>
                </c:pt>
                <c:pt idx="495">
                  <c:v>2184200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2184197</c:v>
                </c:pt>
                <c:pt idx="499">
                  <c:v>2184196</c:v>
                </c:pt>
                <c:pt idx="500">
                  <c:v>2184195</c:v>
                </c:pt>
                <c:pt idx="501">
                  <c:v>2184194</c:v>
                </c:pt>
                <c:pt idx="502">
                  <c:v>2184193</c:v>
                </c:pt>
                <c:pt idx="503">
                  <c:v>2184193</c:v>
                </c:pt>
                <c:pt idx="504">
                  <c:v>2184187</c:v>
                </c:pt>
                <c:pt idx="505">
                  <c:v>2184186</c:v>
                </c:pt>
                <c:pt idx="506">
                  <c:v>2184183</c:v>
                </c:pt>
                <c:pt idx="507">
                  <c:v>2184176</c:v>
                </c:pt>
                <c:pt idx="508">
                  <c:v>2184173</c:v>
                </c:pt>
                <c:pt idx="509">
                  <c:v>2184175</c:v>
                </c:pt>
                <c:pt idx="510">
                  <c:v>2184175</c:v>
                </c:pt>
                <c:pt idx="511">
                  <c:v>2184175</c:v>
                </c:pt>
                <c:pt idx="512">
                  <c:v>2184176</c:v>
                </c:pt>
                <c:pt idx="513">
                  <c:v>2184174</c:v>
                </c:pt>
                <c:pt idx="514">
                  <c:v>2184172</c:v>
                </c:pt>
                <c:pt idx="515">
                  <c:v>2184170</c:v>
                </c:pt>
                <c:pt idx="516">
                  <c:v>2184171</c:v>
                </c:pt>
                <c:pt idx="517">
                  <c:v>2184169</c:v>
                </c:pt>
                <c:pt idx="518">
                  <c:v>2184166</c:v>
                </c:pt>
                <c:pt idx="519">
                  <c:v>2184164</c:v>
                </c:pt>
                <c:pt idx="520">
                  <c:v>2184158</c:v>
                </c:pt>
                <c:pt idx="521">
                  <c:v>2184157</c:v>
                </c:pt>
                <c:pt idx="522">
                  <c:v>2184157</c:v>
                </c:pt>
                <c:pt idx="523">
                  <c:v>2184158</c:v>
                </c:pt>
                <c:pt idx="524">
                  <c:v>2184151</c:v>
                </c:pt>
                <c:pt idx="525">
                  <c:v>2184141</c:v>
                </c:pt>
                <c:pt idx="526">
                  <c:v>2184137</c:v>
                </c:pt>
                <c:pt idx="527">
                  <c:v>2184140</c:v>
                </c:pt>
                <c:pt idx="528">
                  <c:v>2184150</c:v>
                </c:pt>
                <c:pt idx="529">
                  <c:v>2184151</c:v>
                </c:pt>
                <c:pt idx="530">
                  <c:v>2184146</c:v>
                </c:pt>
                <c:pt idx="531">
                  <c:v>2184143</c:v>
                </c:pt>
                <c:pt idx="532">
                  <c:v>2184146</c:v>
                </c:pt>
                <c:pt idx="533">
                  <c:v>2184141</c:v>
                </c:pt>
                <c:pt idx="534">
                  <c:v>2184141</c:v>
                </c:pt>
                <c:pt idx="535">
                  <c:v>2184144</c:v>
                </c:pt>
                <c:pt idx="536">
                  <c:v>2184140</c:v>
                </c:pt>
                <c:pt idx="537">
                  <c:v>2184145</c:v>
                </c:pt>
                <c:pt idx="538">
                  <c:v>2184143</c:v>
                </c:pt>
                <c:pt idx="539">
                  <c:v>2184138</c:v>
                </c:pt>
                <c:pt idx="540">
                  <c:v>2184134</c:v>
                </c:pt>
                <c:pt idx="541">
                  <c:v>2184121</c:v>
                </c:pt>
                <c:pt idx="542">
                  <c:v>2184118</c:v>
                </c:pt>
                <c:pt idx="543">
                  <c:v>2184125</c:v>
                </c:pt>
                <c:pt idx="544">
                  <c:v>2184124</c:v>
                </c:pt>
                <c:pt idx="545">
                  <c:v>2184128</c:v>
                </c:pt>
                <c:pt idx="546">
                  <c:v>2184123</c:v>
                </c:pt>
                <c:pt idx="547">
                  <c:v>2184123</c:v>
                </c:pt>
                <c:pt idx="548">
                  <c:v>2184123</c:v>
                </c:pt>
                <c:pt idx="549">
                  <c:v>2184118</c:v>
                </c:pt>
                <c:pt idx="550">
                  <c:v>2184104</c:v>
                </c:pt>
                <c:pt idx="551">
                  <c:v>2184100</c:v>
                </c:pt>
                <c:pt idx="552">
                  <c:v>2184096</c:v>
                </c:pt>
                <c:pt idx="553">
                  <c:v>2184108</c:v>
                </c:pt>
                <c:pt idx="554">
                  <c:v>2184115</c:v>
                </c:pt>
                <c:pt idx="555">
                  <c:v>2184116</c:v>
                </c:pt>
                <c:pt idx="556">
                  <c:v>2184111</c:v>
                </c:pt>
                <c:pt idx="557">
                  <c:v>2184110</c:v>
                </c:pt>
                <c:pt idx="558">
                  <c:v>2184109</c:v>
                </c:pt>
                <c:pt idx="559">
                  <c:v>2184107</c:v>
                </c:pt>
                <c:pt idx="560">
                  <c:v>2184099</c:v>
                </c:pt>
                <c:pt idx="561">
                  <c:v>2184084</c:v>
                </c:pt>
                <c:pt idx="562">
                  <c:v>2184079</c:v>
                </c:pt>
                <c:pt idx="563">
                  <c:v>2184078</c:v>
                </c:pt>
                <c:pt idx="564">
                  <c:v>2184084</c:v>
                </c:pt>
                <c:pt idx="565">
                  <c:v>2184087</c:v>
                </c:pt>
                <c:pt idx="566">
                  <c:v>2184092</c:v>
                </c:pt>
                <c:pt idx="567">
                  <c:v>2184092</c:v>
                </c:pt>
                <c:pt idx="568">
                  <c:v>2184093</c:v>
                </c:pt>
                <c:pt idx="569">
                  <c:v>2184085</c:v>
                </c:pt>
                <c:pt idx="570">
                  <c:v>2184084</c:v>
                </c:pt>
                <c:pt idx="571">
                  <c:v>2184089</c:v>
                </c:pt>
                <c:pt idx="572">
                  <c:v>2184089</c:v>
                </c:pt>
                <c:pt idx="573">
                  <c:v>2184087</c:v>
                </c:pt>
                <c:pt idx="574">
                  <c:v>2184083</c:v>
                </c:pt>
                <c:pt idx="575">
                  <c:v>2184084</c:v>
                </c:pt>
                <c:pt idx="576">
                  <c:v>2184079</c:v>
                </c:pt>
                <c:pt idx="577">
                  <c:v>2184083</c:v>
                </c:pt>
                <c:pt idx="578">
                  <c:v>2184081</c:v>
                </c:pt>
                <c:pt idx="579">
                  <c:v>2184080</c:v>
                </c:pt>
                <c:pt idx="580">
                  <c:v>2184075</c:v>
                </c:pt>
                <c:pt idx="581">
                  <c:v>2184073</c:v>
                </c:pt>
                <c:pt idx="582">
                  <c:v>2184070</c:v>
                </c:pt>
                <c:pt idx="583">
                  <c:v>2184071</c:v>
                </c:pt>
                <c:pt idx="584">
                  <c:v>2184078</c:v>
                </c:pt>
                <c:pt idx="585">
                  <c:v>2184075</c:v>
                </c:pt>
                <c:pt idx="586">
                  <c:v>2184067</c:v>
                </c:pt>
                <c:pt idx="587">
                  <c:v>2184069</c:v>
                </c:pt>
                <c:pt idx="588">
                  <c:v>2184066</c:v>
                </c:pt>
                <c:pt idx="589">
                  <c:v>2184067</c:v>
                </c:pt>
                <c:pt idx="590">
                  <c:v>2184063</c:v>
                </c:pt>
                <c:pt idx="591">
                  <c:v>2184061</c:v>
                </c:pt>
                <c:pt idx="592">
                  <c:v>2184058</c:v>
                </c:pt>
                <c:pt idx="593">
                  <c:v>2184057</c:v>
                </c:pt>
                <c:pt idx="594">
                  <c:v>2184057</c:v>
                </c:pt>
                <c:pt idx="595">
                  <c:v>2184058</c:v>
                </c:pt>
                <c:pt idx="596">
                  <c:v>2184055</c:v>
                </c:pt>
                <c:pt idx="597">
                  <c:v>2184057</c:v>
                </c:pt>
                <c:pt idx="598">
                  <c:v>2184058</c:v>
                </c:pt>
                <c:pt idx="599">
                  <c:v>2184055</c:v>
                </c:pt>
                <c:pt idx="600">
                  <c:v>2184054</c:v>
                </c:pt>
                <c:pt idx="601">
                  <c:v>2184054</c:v>
                </c:pt>
                <c:pt idx="602">
                  <c:v>2184051</c:v>
                </c:pt>
                <c:pt idx="603">
                  <c:v>2184049</c:v>
                </c:pt>
                <c:pt idx="604">
                  <c:v>2184040</c:v>
                </c:pt>
                <c:pt idx="605">
                  <c:v>2184029</c:v>
                </c:pt>
                <c:pt idx="606">
                  <c:v>2184018</c:v>
                </c:pt>
                <c:pt idx="607">
                  <c:v>2184023</c:v>
                </c:pt>
                <c:pt idx="608">
                  <c:v>2184038</c:v>
                </c:pt>
                <c:pt idx="609">
                  <c:v>2184044</c:v>
                </c:pt>
                <c:pt idx="610">
                  <c:v>2184042</c:v>
                </c:pt>
                <c:pt idx="611">
                  <c:v>2184038</c:v>
                </c:pt>
                <c:pt idx="612">
                  <c:v>2184040</c:v>
                </c:pt>
                <c:pt idx="613">
                  <c:v>2184032</c:v>
                </c:pt>
                <c:pt idx="614">
                  <c:v>2184024</c:v>
                </c:pt>
                <c:pt idx="615">
                  <c:v>2184024</c:v>
                </c:pt>
                <c:pt idx="616">
                  <c:v>2184021</c:v>
                </c:pt>
                <c:pt idx="617">
                  <c:v>2184022</c:v>
                </c:pt>
                <c:pt idx="618">
                  <c:v>2184016</c:v>
                </c:pt>
                <c:pt idx="619">
                  <c:v>2184026</c:v>
                </c:pt>
                <c:pt idx="620">
                  <c:v>2184026</c:v>
                </c:pt>
                <c:pt idx="621">
                  <c:v>2184026</c:v>
                </c:pt>
                <c:pt idx="622">
                  <c:v>2184024</c:v>
                </c:pt>
                <c:pt idx="623">
                  <c:v>2184026</c:v>
                </c:pt>
                <c:pt idx="624">
                  <c:v>2184026</c:v>
                </c:pt>
                <c:pt idx="625">
                  <c:v>2184018</c:v>
                </c:pt>
                <c:pt idx="626">
                  <c:v>2184012</c:v>
                </c:pt>
                <c:pt idx="627">
                  <c:v>2184012</c:v>
                </c:pt>
                <c:pt idx="628">
                  <c:v>2184015</c:v>
                </c:pt>
                <c:pt idx="629">
                  <c:v>2184016</c:v>
                </c:pt>
                <c:pt idx="630">
                  <c:v>2184021</c:v>
                </c:pt>
                <c:pt idx="631">
                  <c:v>2184019</c:v>
                </c:pt>
                <c:pt idx="632">
                  <c:v>2184016</c:v>
                </c:pt>
                <c:pt idx="633">
                  <c:v>2184015</c:v>
                </c:pt>
                <c:pt idx="634">
                  <c:v>2184010</c:v>
                </c:pt>
                <c:pt idx="635">
                  <c:v>2183994</c:v>
                </c:pt>
                <c:pt idx="636">
                  <c:v>2183987</c:v>
                </c:pt>
                <c:pt idx="637">
                  <c:v>2184001</c:v>
                </c:pt>
                <c:pt idx="638">
                  <c:v>2184006</c:v>
                </c:pt>
                <c:pt idx="639">
                  <c:v>2184003</c:v>
                </c:pt>
                <c:pt idx="640">
                  <c:v>2183997</c:v>
                </c:pt>
                <c:pt idx="641">
                  <c:v>2183996</c:v>
                </c:pt>
                <c:pt idx="642">
                  <c:v>2183995</c:v>
                </c:pt>
                <c:pt idx="643">
                  <c:v>2183999</c:v>
                </c:pt>
                <c:pt idx="644">
                  <c:v>2184003</c:v>
                </c:pt>
                <c:pt idx="645">
                  <c:v>2184000</c:v>
                </c:pt>
                <c:pt idx="646">
                  <c:v>2183998</c:v>
                </c:pt>
                <c:pt idx="647">
                  <c:v>2183994</c:v>
                </c:pt>
                <c:pt idx="648">
                  <c:v>2183993</c:v>
                </c:pt>
                <c:pt idx="649">
                  <c:v>2183991</c:v>
                </c:pt>
                <c:pt idx="650">
                  <c:v>2183990</c:v>
                </c:pt>
                <c:pt idx="651">
                  <c:v>2183984</c:v>
                </c:pt>
                <c:pt idx="652">
                  <c:v>2183981</c:v>
                </c:pt>
                <c:pt idx="653">
                  <c:v>2183984</c:v>
                </c:pt>
                <c:pt idx="654">
                  <c:v>2183988</c:v>
                </c:pt>
                <c:pt idx="655">
                  <c:v>2183985</c:v>
                </c:pt>
                <c:pt idx="656">
                  <c:v>2183985</c:v>
                </c:pt>
                <c:pt idx="657">
                  <c:v>2183985</c:v>
                </c:pt>
                <c:pt idx="658">
                  <c:v>2183988</c:v>
                </c:pt>
                <c:pt idx="659">
                  <c:v>2183987</c:v>
                </c:pt>
                <c:pt idx="660">
                  <c:v>2183984</c:v>
                </c:pt>
                <c:pt idx="661">
                  <c:v>2183986</c:v>
                </c:pt>
                <c:pt idx="662">
                  <c:v>2183982</c:v>
                </c:pt>
                <c:pt idx="663">
                  <c:v>2183979</c:v>
                </c:pt>
                <c:pt idx="664">
                  <c:v>2183976</c:v>
                </c:pt>
                <c:pt idx="665">
                  <c:v>2183974</c:v>
                </c:pt>
                <c:pt idx="666">
                  <c:v>2183971</c:v>
                </c:pt>
                <c:pt idx="667">
                  <c:v>2183969</c:v>
                </c:pt>
                <c:pt idx="668">
                  <c:v>2183965</c:v>
                </c:pt>
                <c:pt idx="669">
                  <c:v>2183963</c:v>
                </c:pt>
                <c:pt idx="670">
                  <c:v>2183963</c:v>
                </c:pt>
                <c:pt idx="671">
                  <c:v>2183963</c:v>
                </c:pt>
                <c:pt idx="672">
                  <c:v>2183965</c:v>
                </c:pt>
                <c:pt idx="673">
                  <c:v>2183962</c:v>
                </c:pt>
                <c:pt idx="674">
                  <c:v>2183959</c:v>
                </c:pt>
                <c:pt idx="675">
                  <c:v>2183962</c:v>
                </c:pt>
                <c:pt idx="676">
                  <c:v>2183962</c:v>
                </c:pt>
                <c:pt idx="677">
                  <c:v>2183959</c:v>
                </c:pt>
                <c:pt idx="678">
                  <c:v>2183955</c:v>
                </c:pt>
                <c:pt idx="679">
                  <c:v>2183948</c:v>
                </c:pt>
                <c:pt idx="680">
                  <c:v>2183942</c:v>
                </c:pt>
                <c:pt idx="681">
                  <c:v>2183945</c:v>
                </c:pt>
                <c:pt idx="682">
                  <c:v>2183952</c:v>
                </c:pt>
                <c:pt idx="683">
                  <c:v>2183954</c:v>
                </c:pt>
                <c:pt idx="684">
                  <c:v>2183955</c:v>
                </c:pt>
                <c:pt idx="685">
                  <c:v>2183958</c:v>
                </c:pt>
                <c:pt idx="686">
                  <c:v>2183951</c:v>
                </c:pt>
                <c:pt idx="687">
                  <c:v>2183936</c:v>
                </c:pt>
                <c:pt idx="688">
                  <c:v>2183933</c:v>
                </c:pt>
                <c:pt idx="689">
                  <c:v>2183940</c:v>
                </c:pt>
                <c:pt idx="690">
                  <c:v>2183938</c:v>
                </c:pt>
                <c:pt idx="691">
                  <c:v>2183944</c:v>
                </c:pt>
                <c:pt idx="692">
                  <c:v>2183942</c:v>
                </c:pt>
                <c:pt idx="693">
                  <c:v>2183943</c:v>
                </c:pt>
                <c:pt idx="694">
                  <c:v>2183944</c:v>
                </c:pt>
                <c:pt idx="695">
                  <c:v>2183938</c:v>
                </c:pt>
                <c:pt idx="696">
                  <c:v>2183939</c:v>
                </c:pt>
                <c:pt idx="697">
                  <c:v>2183940</c:v>
                </c:pt>
                <c:pt idx="698">
                  <c:v>2183933</c:v>
                </c:pt>
                <c:pt idx="699">
                  <c:v>2183932</c:v>
                </c:pt>
                <c:pt idx="700">
                  <c:v>2183933</c:v>
                </c:pt>
                <c:pt idx="701">
                  <c:v>2183933</c:v>
                </c:pt>
                <c:pt idx="702">
                  <c:v>2183934</c:v>
                </c:pt>
                <c:pt idx="703">
                  <c:v>2183934</c:v>
                </c:pt>
                <c:pt idx="704">
                  <c:v>2183933</c:v>
                </c:pt>
                <c:pt idx="705">
                  <c:v>2183932</c:v>
                </c:pt>
                <c:pt idx="706">
                  <c:v>2183932</c:v>
                </c:pt>
                <c:pt idx="707">
                  <c:v>2183931</c:v>
                </c:pt>
                <c:pt idx="708">
                  <c:v>2183927</c:v>
                </c:pt>
                <c:pt idx="709">
                  <c:v>2183922</c:v>
                </c:pt>
                <c:pt idx="710">
                  <c:v>2183922</c:v>
                </c:pt>
                <c:pt idx="711">
                  <c:v>2183921</c:v>
                </c:pt>
                <c:pt idx="712">
                  <c:v>2183919</c:v>
                </c:pt>
                <c:pt idx="713">
                  <c:v>2183921</c:v>
                </c:pt>
                <c:pt idx="714">
                  <c:v>2183918</c:v>
                </c:pt>
                <c:pt idx="715">
                  <c:v>2183916</c:v>
                </c:pt>
                <c:pt idx="716">
                  <c:v>2183913</c:v>
                </c:pt>
                <c:pt idx="717">
                  <c:v>2183915</c:v>
                </c:pt>
                <c:pt idx="718">
                  <c:v>2183913</c:v>
                </c:pt>
                <c:pt idx="719">
                  <c:v>2183910</c:v>
                </c:pt>
                <c:pt idx="720">
                  <c:v>2183900</c:v>
                </c:pt>
                <c:pt idx="721">
                  <c:v>2183902</c:v>
                </c:pt>
                <c:pt idx="722">
                  <c:v>2183911</c:v>
                </c:pt>
                <c:pt idx="723">
                  <c:v>2183915</c:v>
                </c:pt>
                <c:pt idx="724">
                  <c:v>2183912</c:v>
                </c:pt>
                <c:pt idx="725">
                  <c:v>2183912</c:v>
                </c:pt>
                <c:pt idx="726">
                  <c:v>2183910</c:v>
                </c:pt>
                <c:pt idx="727">
                  <c:v>2183905</c:v>
                </c:pt>
                <c:pt idx="728">
                  <c:v>2183903</c:v>
                </c:pt>
                <c:pt idx="729">
                  <c:v>2183893</c:v>
                </c:pt>
                <c:pt idx="730">
                  <c:v>2183891</c:v>
                </c:pt>
                <c:pt idx="731">
                  <c:v>2183895</c:v>
                </c:pt>
                <c:pt idx="732">
                  <c:v>2183900</c:v>
                </c:pt>
                <c:pt idx="733">
                  <c:v>2183899</c:v>
                </c:pt>
                <c:pt idx="734">
                  <c:v>2183899</c:v>
                </c:pt>
                <c:pt idx="735">
                  <c:v>2183897</c:v>
                </c:pt>
                <c:pt idx="736">
                  <c:v>2183895</c:v>
                </c:pt>
                <c:pt idx="737">
                  <c:v>2183894</c:v>
                </c:pt>
                <c:pt idx="738">
                  <c:v>2183886</c:v>
                </c:pt>
                <c:pt idx="739">
                  <c:v>2183879</c:v>
                </c:pt>
                <c:pt idx="740">
                  <c:v>2183877</c:v>
                </c:pt>
                <c:pt idx="741">
                  <c:v>2183875</c:v>
                </c:pt>
                <c:pt idx="742">
                  <c:v>2183883</c:v>
                </c:pt>
                <c:pt idx="743">
                  <c:v>2183890</c:v>
                </c:pt>
                <c:pt idx="744">
                  <c:v>2183893</c:v>
                </c:pt>
                <c:pt idx="745">
                  <c:v>2183894</c:v>
                </c:pt>
                <c:pt idx="746">
                  <c:v>2183892</c:v>
                </c:pt>
                <c:pt idx="747">
                  <c:v>2183888</c:v>
                </c:pt>
                <c:pt idx="748">
                  <c:v>2183883</c:v>
                </c:pt>
                <c:pt idx="749">
                  <c:v>2183884</c:v>
                </c:pt>
                <c:pt idx="750">
                  <c:v>2183882</c:v>
                </c:pt>
                <c:pt idx="751">
                  <c:v>2183876</c:v>
                </c:pt>
                <c:pt idx="752">
                  <c:v>2183877</c:v>
                </c:pt>
                <c:pt idx="753">
                  <c:v>2183879</c:v>
                </c:pt>
                <c:pt idx="754">
                  <c:v>2183878</c:v>
                </c:pt>
                <c:pt idx="755">
                  <c:v>2183878</c:v>
                </c:pt>
                <c:pt idx="756">
                  <c:v>2183876</c:v>
                </c:pt>
                <c:pt idx="757">
                  <c:v>2183874</c:v>
                </c:pt>
                <c:pt idx="758">
                  <c:v>2183874</c:v>
                </c:pt>
                <c:pt idx="759">
                  <c:v>2183872</c:v>
                </c:pt>
                <c:pt idx="760">
                  <c:v>2183871</c:v>
                </c:pt>
                <c:pt idx="761">
                  <c:v>2183868</c:v>
                </c:pt>
                <c:pt idx="762">
                  <c:v>2183869</c:v>
                </c:pt>
                <c:pt idx="763">
                  <c:v>2183863</c:v>
                </c:pt>
                <c:pt idx="764">
                  <c:v>2183866</c:v>
                </c:pt>
                <c:pt idx="765">
                  <c:v>2183862</c:v>
                </c:pt>
                <c:pt idx="766">
                  <c:v>2183861</c:v>
                </c:pt>
                <c:pt idx="767">
                  <c:v>2183864</c:v>
                </c:pt>
                <c:pt idx="768">
                  <c:v>2183867</c:v>
                </c:pt>
                <c:pt idx="769">
                  <c:v>2183863</c:v>
                </c:pt>
                <c:pt idx="770">
                  <c:v>2183862</c:v>
                </c:pt>
                <c:pt idx="771">
                  <c:v>2183863</c:v>
                </c:pt>
                <c:pt idx="772">
                  <c:v>2183860</c:v>
                </c:pt>
                <c:pt idx="773">
                  <c:v>2183858</c:v>
                </c:pt>
                <c:pt idx="774">
                  <c:v>2183856</c:v>
                </c:pt>
                <c:pt idx="775">
                  <c:v>2183853</c:v>
                </c:pt>
                <c:pt idx="776">
                  <c:v>2183855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2183852</c:v>
                </c:pt>
                <c:pt idx="780">
                  <c:v>2183849</c:v>
                </c:pt>
                <c:pt idx="781">
                  <c:v>2183849</c:v>
                </c:pt>
                <c:pt idx="782">
                  <c:v>2183845</c:v>
                </c:pt>
                <c:pt idx="783">
                  <c:v>2183841</c:v>
                </c:pt>
                <c:pt idx="784">
                  <c:v>2183838</c:v>
                </c:pt>
                <c:pt idx="785">
                  <c:v>2183836</c:v>
                </c:pt>
                <c:pt idx="786">
                  <c:v>2183839</c:v>
                </c:pt>
                <c:pt idx="787">
                  <c:v>2183841</c:v>
                </c:pt>
                <c:pt idx="788">
                  <c:v>2183839</c:v>
                </c:pt>
                <c:pt idx="789">
                  <c:v>2183838</c:v>
                </c:pt>
                <c:pt idx="790">
                  <c:v>2183841</c:v>
                </c:pt>
                <c:pt idx="791">
                  <c:v>2183839</c:v>
                </c:pt>
                <c:pt idx="792">
                  <c:v>2183834</c:v>
                </c:pt>
                <c:pt idx="793">
                  <c:v>2183833</c:v>
                </c:pt>
                <c:pt idx="794">
                  <c:v>2183832</c:v>
                </c:pt>
                <c:pt idx="795">
                  <c:v>2183831</c:v>
                </c:pt>
                <c:pt idx="796">
                  <c:v>2183831</c:v>
                </c:pt>
                <c:pt idx="797">
                  <c:v>2183830</c:v>
                </c:pt>
                <c:pt idx="798">
                  <c:v>2183826</c:v>
                </c:pt>
                <c:pt idx="799">
                  <c:v>2183821</c:v>
                </c:pt>
                <c:pt idx="800">
                  <c:v>2183819</c:v>
                </c:pt>
                <c:pt idx="801">
                  <c:v>2183822</c:v>
                </c:pt>
                <c:pt idx="802">
                  <c:v>2183825</c:v>
                </c:pt>
                <c:pt idx="803">
                  <c:v>2183827</c:v>
                </c:pt>
                <c:pt idx="804">
                  <c:v>2183827</c:v>
                </c:pt>
                <c:pt idx="805">
                  <c:v>2183822</c:v>
                </c:pt>
                <c:pt idx="806">
                  <c:v>2183821</c:v>
                </c:pt>
                <c:pt idx="807">
                  <c:v>2183816</c:v>
                </c:pt>
                <c:pt idx="808">
                  <c:v>2183812</c:v>
                </c:pt>
                <c:pt idx="809">
                  <c:v>2183814</c:v>
                </c:pt>
                <c:pt idx="810">
                  <c:v>2183815</c:v>
                </c:pt>
                <c:pt idx="811">
                  <c:v>2183819</c:v>
                </c:pt>
                <c:pt idx="812">
                  <c:v>2183821</c:v>
                </c:pt>
                <c:pt idx="813">
                  <c:v>2183818</c:v>
                </c:pt>
                <c:pt idx="814">
                  <c:v>2183818</c:v>
                </c:pt>
                <c:pt idx="815">
                  <c:v>2183817</c:v>
                </c:pt>
                <c:pt idx="816">
                  <c:v>2183810</c:v>
                </c:pt>
                <c:pt idx="817">
                  <c:v>2183807</c:v>
                </c:pt>
                <c:pt idx="818">
                  <c:v>2183804</c:v>
                </c:pt>
                <c:pt idx="819">
                  <c:v>2183806</c:v>
                </c:pt>
                <c:pt idx="820">
                  <c:v>2183803</c:v>
                </c:pt>
                <c:pt idx="821">
                  <c:v>2183803</c:v>
                </c:pt>
                <c:pt idx="822">
                  <c:v>2183805</c:v>
                </c:pt>
                <c:pt idx="823">
                  <c:v>2183806</c:v>
                </c:pt>
                <c:pt idx="824">
                  <c:v>2183804</c:v>
                </c:pt>
                <c:pt idx="825">
                  <c:v>2183804</c:v>
                </c:pt>
                <c:pt idx="826">
                  <c:v>2183798</c:v>
                </c:pt>
                <c:pt idx="827">
                  <c:v>2183785</c:v>
                </c:pt>
                <c:pt idx="828">
                  <c:v>2183793</c:v>
                </c:pt>
                <c:pt idx="829">
                  <c:v>2183791</c:v>
                </c:pt>
                <c:pt idx="830">
                  <c:v>2183792</c:v>
                </c:pt>
                <c:pt idx="831">
                  <c:v>2183787</c:v>
                </c:pt>
                <c:pt idx="832">
                  <c:v>2183785</c:v>
                </c:pt>
                <c:pt idx="833">
                  <c:v>2183786</c:v>
                </c:pt>
                <c:pt idx="834">
                  <c:v>2183791</c:v>
                </c:pt>
                <c:pt idx="835">
                  <c:v>2183788</c:v>
                </c:pt>
                <c:pt idx="836">
                  <c:v>2183779</c:v>
                </c:pt>
                <c:pt idx="837">
                  <c:v>2183781</c:v>
                </c:pt>
                <c:pt idx="838">
                  <c:v>2183782</c:v>
                </c:pt>
                <c:pt idx="839">
                  <c:v>2183776</c:v>
                </c:pt>
                <c:pt idx="840">
                  <c:v>2183772</c:v>
                </c:pt>
                <c:pt idx="841">
                  <c:v>2183772</c:v>
                </c:pt>
                <c:pt idx="842">
                  <c:v>2183770</c:v>
                </c:pt>
                <c:pt idx="843">
                  <c:v>2183774</c:v>
                </c:pt>
                <c:pt idx="844">
                  <c:v>2183769</c:v>
                </c:pt>
                <c:pt idx="845">
                  <c:v>2183769</c:v>
                </c:pt>
                <c:pt idx="846">
                  <c:v>2183770</c:v>
                </c:pt>
                <c:pt idx="847">
                  <c:v>2183771</c:v>
                </c:pt>
                <c:pt idx="848">
                  <c:v>2183769</c:v>
                </c:pt>
                <c:pt idx="849">
                  <c:v>2183768</c:v>
                </c:pt>
                <c:pt idx="850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77408"/>
        <c:axId val="660572816"/>
      </c:lineChart>
      <c:lineChart>
        <c:grouping val="standard"/>
        <c:varyColors val="0"/>
        <c:ser>
          <c:idx val="0"/>
          <c:order val="0"/>
          <c:tx>
            <c:strRef>
              <c:f>'2024-03-18_windows_device_0'!$P$1</c:f>
              <c:strCache>
                <c:ptCount val="1"/>
                <c:pt idx="0">
                  <c:v>t_tenzo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6912"/>
        <c:axId val="660557400"/>
      </c:lineChart>
      <c:catAx>
        <c:axId val="6605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2816"/>
        <c:crosses val="autoZero"/>
        <c:auto val="1"/>
        <c:lblAlgn val="ctr"/>
        <c:lblOffset val="100"/>
        <c:noMultiLvlLbl val="0"/>
      </c:catAx>
      <c:valAx>
        <c:axId val="660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7408"/>
        <c:crosses val="autoZero"/>
        <c:crossBetween val="between"/>
      </c:valAx>
      <c:valAx>
        <c:axId val="660557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6912"/>
        <c:crosses val="max"/>
        <c:crossBetween val="between"/>
      </c:valAx>
      <c:catAx>
        <c:axId val="66056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055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'!$Q$1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'!$Q$2:$Q$910</c:f>
              <c:numCache>
                <c:formatCode>General</c:formatCode>
                <c:ptCount val="909"/>
                <c:pt idx="0">
                  <c:v>2183574.479938691</c:v>
                </c:pt>
                <c:pt idx="1">
                  <c:v>2183532.107659773</c:v>
                </c:pt>
                <c:pt idx="2">
                  <c:v>2183873.2343121045</c:v>
                </c:pt>
                <c:pt idx="3">
                  <c:v>2183795.6596543607</c:v>
                </c:pt>
                <c:pt idx="4">
                  <c:v>2183735.7526364941</c:v>
                </c:pt>
                <c:pt idx="5">
                  <c:v>2183764.8513032077</c:v>
                </c:pt>
                <c:pt idx="6">
                  <c:v>2183648.8367527733</c:v>
                </c:pt>
                <c:pt idx="7">
                  <c:v>2183609.2486305744</c:v>
                </c:pt>
                <c:pt idx="8">
                  <c:v>2183583.8441309556</c:v>
                </c:pt>
                <c:pt idx="9">
                  <c:v>2183591.7872701865</c:v>
                </c:pt>
                <c:pt idx="10">
                  <c:v>2183606.8389716111</c:v>
                </c:pt>
                <c:pt idx="11">
                  <c:v>2183662.4853031426</c:v>
                </c:pt>
                <c:pt idx="12">
                  <c:v>2183745.5413621832</c:v>
                </c:pt>
                <c:pt idx="13">
                  <c:v>2183708.781858407</c:v>
                </c:pt>
                <c:pt idx="14">
                  <c:v>2183603.9300490208</c:v>
                </c:pt>
                <c:pt idx="15">
                  <c:v>2183587.37155079</c:v>
                </c:pt>
                <c:pt idx="16">
                  <c:v>2183531.2724817749</c:v>
                </c:pt>
                <c:pt idx="17">
                  <c:v>2183499.9274665606</c:v>
                </c:pt>
                <c:pt idx="18">
                  <c:v>2183514.5016497769</c:v>
                </c:pt>
                <c:pt idx="19">
                  <c:v>2183483.6589281564</c:v>
                </c:pt>
                <c:pt idx="20">
                  <c:v>2183420.6134224646</c:v>
                </c:pt>
                <c:pt idx="21">
                  <c:v>2183424.6610622741</c:v>
                </c:pt>
                <c:pt idx="22">
                  <c:v>2183470.3444253951</c:v>
                </c:pt>
                <c:pt idx="23">
                  <c:v>2183408.0421774536</c:v>
                </c:pt>
                <c:pt idx="24">
                  <c:v>2183398.8080597911</c:v>
                </c:pt>
                <c:pt idx="25">
                  <c:v>2183402.2003132799</c:v>
                </c:pt>
                <c:pt idx="26">
                  <c:v>2183469.9496159591</c:v>
                </c:pt>
                <c:pt idx="27">
                  <c:v>2183534.9736104952</c:v>
                </c:pt>
                <c:pt idx="28">
                  <c:v>2183484.8992461157</c:v>
                </c:pt>
                <c:pt idx="29">
                  <c:v>2183478.1076327157</c:v>
                </c:pt>
                <c:pt idx="30">
                  <c:v>2183416.3477143105</c:v>
                </c:pt>
                <c:pt idx="31">
                  <c:v>2183394.0066467603</c:v>
                </c:pt>
                <c:pt idx="32">
                  <c:v>2183377.0724683395</c:v>
                </c:pt>
                <c:pt idx="33">
                  <c:v>2183413.6752768094</c:v>
                </c:pt>
                <c:pt idx="34">
                  <c:v>2183354.7987643084</c:v>
                </c:pt>
                <c:pt idx="35">
                  <c:v>2183382.6031724452</c:v>
                </c:pt>
                <c:pt idx="36">
                  <c:v>2183355.6956714187</c:v>
                </c:pt>
                <c:pt idx="37">
                  <c:v>2183325.2284794352</c:v>
                </c:pt>
                <c:pt idx="38">
                  <c:v>2183376.9328652425</c:v>
                </c:pt>
                <c:pt idx="39">
                  <c:v>2183364.6160212243</c:v>
                </c:pt>
                <c:pt idx="40">
                  <c:v>2183314.4655635818</c:v>
                </c:pt>
                <c:pt idx="41">
                  <c:v>2183315.8179874467</c:v>
                </c:pt>
                <c:pt idx="42">
                  <c:v>2183320.9626919823</c:v>
                </c:pt>
                <c:pt idx="43">
                  <c:v>2183336.8395828316</c:v>
                </c:pt>
                <c:pt idx="44">
                  <c:v>2183371.1382643352</c:v>
                </c:pt>
                <c:pt idx="45">
                  <c:v>2183341.6685791737</c:v>
                </c:pt>
                <c:pt idx="46">
                  <c:v>2183387.3049351312</c:v>
                </c:pt>
                <c:pt idx="47">
                  <c:v>2183405.3912463067</c:v>
                </c:pt>
                <c:pt idx="48">
                  <c:v>2183373.3827000605</c:v>
                </c:pt>
                <c:pt idx="49">
                  <c:v>2183330.0059043434</c:v>
                </c:pt>
                <c:pt idx="50">
                  <c:v>2183324.726765519</c:v>
                </c:pt>
                <c:pt idx="51">
                  <c:v>2183304.7667822433</c:v>
                </c:pt>
                <c:pt idx="52">
                  <c:v>2183303.0774256564</c:v>
                </c:pt>
                <c:pt idx="53">
                  <c:v>2183328.7634519823</c:v>
                </c:pt>
                <c:pt idx="54">
                  <c:v>2183305.6004592068</c:v>
                </c:pt>
                <c:pt idx="55">
                  <c:v>2183294.0529347067</c:v>
                </c:pt>
                <c:pt idx="56">
                  <c:v>2183335.183320743</c:v>
                </c:pt>
                <c:pt idx="57">
                  <c:v>2183341.345734939</c:v>
                </c:pt>
                <c:pt idx="58">
                  <c:v>2183352.9088037289</c:v>
                </c:pt>
                <c:pt idx="59">
                  <c:v>2183323.424943489</c:v>
                </c:pt>
                <c:pt idx="60">
                  <c:v>2183338.7730979938</c:v>
                </c:pt>
                <c:pt idx="61">
                  <c:v>2183324.4804856796</c:v>
                </c:pt>
                <c:pt idx="62">
                  <c:v>2183336.1660179845</c:v>
                </c:pt>
                <c:pt idx="63">
                  <c:v>2183338.8036034135</c:v>
                </c:pt>
                <c:pt idx="64">
                  <c:v>2183337.2141929483</c:v>
                </c:pt>
                <c:pt idx="65">
                  <c:v>2183286.7511251885</c:v>
                </c:pt>
                <c:pt idx="66">
                  <c:v>2183305.5511746602</c:v>
                </c:pt>
                <c:pt idx="67">
                  <c:v>2183344.8874580432</c:v>
                </c:pt>
                <c:pt idx="68">
                  <c:v>2183357.809636951</c:v>
                </c:pt>
                <c:pt idx="69">
                  <c:v>2183334.085788223</c:v>
                </c:pt>
                <c:pt idx="70">
                  <c:v>2183349.7935588863</c:v>
                </c:pt>
                <c:pt idx="71">
                  <c:v>2183326.1106149335</c:v>
                </c:pt>
                <c:pt idx="72">
                  <c:v>2183324.3659285186</c:v>
                </c:pt>
                <c:pt idx="73">
                  <c:v>2183337.690044899</c:v>
                </c:pt>
                <c:pt idx="74">
                  <c:v>2183306.8180128983</c:v>
                </c:pt>
                <c:pt idx="75">
                  <c:v>2183325.1229994111</c:v>
                </c:pt>
                <c:pt idx="76">
                  <c:v>2183395.0434268918</c:v>
                </c:pt>
                <c:pt idx="77">
                  <c:v>2183345.1427433542</c:v>
                </c:pt>
                <c:pt idx="78">
                  <c:v>2183371.0665704198</c:v>
                </c:pt>
                <c:pt idx="79">
                  <c:v>2183329.4209883688</c:v>
                </c:pt>
                <c:pt idx="80">
                  <c:v>2183374.0202678433</c:v>
                </c:pt>
                <c:pt idx="81">
                  <c:v>2183387.1362683619</c:v>
                </c:pt>
                <c:pt idx="82">
                  <c:v>2183393.4389550309</c:v>
                </c:pt>
                <c:pt idx="83">
                  <c:v>2183406.3138749977</c:v>
                </c:pt>
                <c:pt idx="84">
                  <c:v>2183385.9382159165</c:v>
                </c:pt>
                <c:pt idx="85">
                  <c:v>2183421.5434783981</c:v>
                </c:pt>
                <c:pt idx="86">
                  <c:v>2183393.2089963946</c:v>
                </c:pt>
                <c:pt idx="87">
                  <c:v>2183370.6052488014</c:v>
                </c:pt>
                <c:pt idx="88">
                  <c:v>2183388.3516631424</c:v>
                </c:pt>
                <c:pt idx="89">
                  <c:v>2183416.5192992701</c:v>
                </c:pt>
                <c:pt idx="90">
                  <c:v>2183387.3034113301</c:v>
                </c:pt>
                <c:pt idx="91">
                  <c:v>2183380.7201829916</c:v>
                </c:pt>
                <c:pt idx="92">
                  <c:v>2183391.4350444139</c:v>
                </c:pt>
                <c:pt idx="93">
                  <c:v>2183360.3431994738</c:v>
                </c:pt>
                <c:pt idx="94">
                  <c:v>2183428.5672047846</c:v>
                </c:pt>
                <c:pt idx="95">
                  <c:v>2183432.7613651371</c:v>
                </c:pt>
                <c:pt idx="96">
                  <c:v>2183391.5002068672</c:v>
                </c:pt>
                <c:pt idx="97">
                  <c:v>2183448.0715707066</c:v>
                </c:pt>
                <c:pt idx="98">
                  <c:v>2183395.1616602265</c:v>
                </c:pt>
                <c:pt idx="99">
                  <c:v>2183402.1780387545</c:v>
                </c:pt>
                <c:pt idx="100">
                  <c:v>2183402.0593443816</c:v>
                </c:pt>
                <c:pt idx="101">
                  <c:v>2183406.8354384005</c:v>
                </c:pt>
                <c:pt idx="102">
                  <c:v>2183412.3778520296</c:v>
                </c:pt>
                <c:pt idx="103">
                  <c:v>2183389.248046143</c:v>
                </c:pt>
                <c:pt idx="104">
                  <c:v>2183409.3142522937</c:v>
                </c:pt>
                <c:pt idx="105">
                  <c:v>2183376.5804726155</c:v>
                </c:pt>
                <c:pt idx="106">
                  <c:v>2183385.7942540701</c:v>
                </c:pt>
                <c:pt idx="107">
                  <c:v>2183401.5148466956</c:v>
                </c:pt>
                <c:pt idx="108">
                  <c:v>2183432.6411721585</c:v>
                </c:pt>
                <c:pt idx="109">
                  <c:v>2183438.6744958893</c:v>
                </c:pt>
                <c:pt idx="110">
                  <c:v>2183433.6358673689</c:v>
                </c:pt>
                <c:pt idx="111">
                  <c:v>2183478.4006355838</c:v>
                </c:pt>
                <c:pt idx="112">
                  <c:v>2183412.5299786935</c:v>
                </c:pt>
                <c:pt idx="113">
                  <c:v>2183389.1543942993</c:v>
                </c:pt>
                <c:pt idx="114">
                  <c:v>2183410.7302439194</c:v>
                </c:pt>
                <c:pt idx="115">
                  <c:v>2183439.8421368352</c:v>
                </c:pt>
                <c:pt idx="116">
                  <c:v>2183429.9205639367</c:v>
                </c:pt>
                <c:pt idx="117">
                  <c:v>2183404.3956073462</c:v>
                </c:pt>
                <c:pt idx="118">
                  <c:v>2183425.9249746655</c:v>
                </c:pt>
                <c:pt idx="119">
                  <c:v>2183445.6231823578</c:v>
                </c:pt>
                <c:pt idx="120">
                  <c:v>2183500.1295307628</c:v>
                </c:pt>
                <c:pt idx="121">
                  <c:v>2183417.9956811648</c:v>
                </c:pt>
                <c:pt idx="122">
                  <c:v>2183475.1814940525</c:v>
                </c:pt>
                <c:pt idx="123">
                  <c:v>2183431.9110531746</c:v>
                </c:pt>
                <c:pt idx="124">
                  <c:v>2183435.4423967642</c:v>
                </c:pt>
                <c:pt idx="125">
                  <c:v>2183486.1921471781</c:v>
                </c:pt>
                <c:pt idx="126">
                  <c:v>2183451.1086470024</c:v>
                </c:pt>
                <c:pt idx="127">
                  <c:v>2183417.607983212</c:v>
                </c:pt>
                <c:pt idx="128">
                  <c:v>2183456.5250830487</c:v>
                </c:pt>
                <c:pt idx="129">
                  <c:v>2183465.8194763283</c:v>
                </c:pt>
                <c:pt idx="130">
                  <c:v>2183448.8443994625</c:v>
                </c:pt>
                <c:pt idx="131">
                  <c:v>2183484.0940939616</c:v>
                </c:pt>
                <c:pt idx="132">
                  <c:v>2183497.2585866638</c:v>
                </c:pt>
                <c:pt idx="133">
                  <c:v>2183491.9443952814</c:v>
                </c:pt>
                <c:pt idx="134">
                  <c:v>2183438.7849701559</c:v>
                </c:pt>
                <c:pt idx="135">
                  <c:v>2183457.5443936852</c:v>
                </c:pt>
                <c:pt idx="136">
                  <c:v>2183455.0167533266</c:v>
                </c:pt>
                <c:pt idx="137">
                  <c:v>2183479.93041674</c:v>
                </c:pt>
                <c:pt idx="138">
                  <c:v>2183483.8157655247</c:v>
                </c:pt>
                <c:pt idx="139">
                  <c:v>2183496.1111464263</c:v>
                </c:pt>
                <c:pt idx="140">
                  <c:v>2183448.7385540553</c:v>
                </c:pt>
                <c:pt idx="141">
                  <c:v>2183476.7418158473</c:v>
                </c:pt>
                <c:pt idx="142">
                  <c:v>2183487.5473928186</c:v>
                </c:pt>
                <c:pt idx="143">
                  <c:v>2183448.7932986282</c:v>
                </c:pt>
                <c:pt idx="144">
                  <c:v>2183480.7290602177</c:v>
                </c:pt>
                <c:pt idx="145">
                  <c:v>2183482.9247836466</c:v>
                </c:pt>
                <c:pt idx="146">
                  <c:v>2183480.2391423378</c:v>
                </c:pt>
                <c:pt idx="147">
                  <c:v>2183499.2600499149</c:v>
                </c:pt>
                <c:pt idx="148">
                  <c:v>2183474.9276700425</c:v>
                </c:pt>
                <c:pt idx="149">
                  <c:v>2183474.2952440009</c:v>
                </c:pt>
                <c:pt idx="150">
                  <c:v>2183512.2683295142</c:v>
                </c:pt>
                <c:pt idx="151">
                  <c:v>2183473.8753054272</c:v>
                </c:pt>
                <c:pt idx="152">
                  <c:v>2183461.0192173109</c:v>
                </c:pt>
                <c:pt idx="153">
                  <c:v>2183470.4259909089</c:v>
                </c:pt>
                <c:pt idx="154">
                  <c:v>2183508.9777933871</c:v>
                </c:pt>
                <c:pt idx="155">
                  <c:v>2183513.9622597438</c:v>
                </c:pt>
                <c:pt idx="156">
                  <c:v>2183417.5054147784</c:v>
                </c:pt>
                <c:pt idx="157">
                  <c:v>2183428.4698161115</c:v>
                </c:pt>
                <c:pt idx="158">
                  <c:v>2183494.066131854</c:v>
                </c:pt>
                <c:pt idx="159">
                  <c:v>2183462.3645444512</c:v>
                </c:pt>
                <c:pt idx="160">
                  <c:v>2183484.6441050186</c:v>
                </c:pt>
                <c:pt idx="161">
                  <c:v>2183486.4776056977</c:v>
                </c:pt>
                <c:pt idx="162">
                  <c:v>2183476.2935334276</c:v>
                </c:pt>
                <c:pt idx="163">
                  <c:v>2183439.93781118</c:v>
                </c:pt>
                <c:pt idx="164">
                  <c:v>2183463.6536919409</c:v>
                </c:pt>
                <c:pt idx="165">
                  <c:v>2183511.4509188947</c:v>
                </c:pt>
                <c:pt idx="166">
                  <c:v>2183499.3310189745</c:v>
                </c:pt>
                <c:pt idx="167">
                  <c:v>2183479.0895848311</c:v>
                </c:pt>
                <c:pt idx="168">
                  <c:v>2183473.4144958998</c:v>
                </c:pt>
                <c:pt idx="169">
                  <c:v>2183479.7456310485</c:v>
                </c:pt>
                <c:pt idx="170">
                  <c:v>2183475.5359220454</c:v>
                </c:pt>
                <c:pt idx="171">
                  <c:v>2183471.7976247044</c:v>
                </c:pt>
                <c:pt idx="172">
                  <c:v>2183465.8163525262</c:v>
                </c:pt>
                <c:pt idx="173">
                  <c:v>2183491.7390204007</c:v>
                </c:pt>
                <c:pt idx="174">
                  <c:v>2183463.6307000369</c:v>
                </c:pt>
                <c:pt idx="175">
                  <c:v>2183457.0724653509</c:v>
                </c:pt>
                <c:pt idx="176">
                  <c:v>2183497.2783504208</c:v>
                </c:pt>
                <c:pt idx="177">
                  <c:v>2183443.5546319624</c:v>
                </c:pt>
                <c:pt idx="178">
                  <c:v>2183443.8638148406</c:v>
                </c:pt>
                <c:pt idx="179">
                  <c:v>2183503.4770553177</c:v>
                </c:pt>
                <c:pt idx="180">
                  <c:v>2183460.5465730689</c:v>
                </c:pt>
                <c:pt idx="181">
                  <c:v>2183460.8698548856</c:v>
                </c:pt>
                <c:pt idx="182">
                  <c:v>2183480.7505053827</c:v>
                </c:pt>
                <c:pt idx="183">
                  <c:v>2183402.5658533275</c:v>
                </c:pt>
                <c:pt idx="184">
                  <c:v>2183399.1622460191</c:v>
                </c:pt>
                <c:pt idx="185">
                  <c:v>2183457.640832602</c:v>
                </c:pt>
                <c:pt idx="186">
                  <c:v>2183492.1790746539</c:v>
                </c:pt>
                <c:pt idx="187">
                  <c:v>2183456.9200179554</c:v>
                </c:pt>
                <c:pt idx="188">
                  <c:v>2183433.5838989113</c:v>
                </c:pt>
                <c:pt idx="189">
                  <c:v>2183474.6775400671</c:v>
                </c:pt>
                <c:pt idx="190">
                  <c:v>2183446.3561379961</c:v>
                </c:pt>
                <c:pt idx="191">
                  <c:v>2183443.6077010394</c:v>
                </c:pt>
                <c:pt idx="192">
                  <c:v>2183490.9185561938</c:v>
                </c:pt>
                <c:pt idx="193">
                  <c:v>2183448.4661013358</c:v>
                </c:pt>
                <c:pt idx="194">
                  <c:v>2183459.3024367271</c:v>
                </c:pt>
                <c:pt idx="195">
                  <c:v>2183443.286168477</c:v>
                </c:pt>
                <c:pt idx="196">
                  <c:v>2183457.9863005686</c:v>
                </c:pt>
                <c:pt idx="197">
                  <c:v>2183402.4001313546</c:v>
                </c:pt>
                <c:pt idx="198">
                  <c:v>2183411.6193700274</c:v>
                </c:pt>
                <c:pt idx="199">
                  <c:v>2183455.2490785257</c:v>
                </c:pt>
                <c:pt idx="200">
                  <c:v>2183450.9629384703</c:v>
                </c:pt>
                <c:pt idx="201">
                  <c:v>2183468.9530345281</c:v>
                </c:pt>
                <c:pt idx="202">
                  <c:v>2183446.1659214259</c:v>
                </c:pt>
                <c:pt idx="203">
                  <c:v>2183462.7023378625</c:v>
                </c:pt>
                <c:pt idx="204">
                  <c:v>2183463.4134307425</c:v>
                </c:pt>
                <c:pt idx="205">
                  <c:v>2183457.0884728753</c:v>
                </c:pt>
                <c:pt idx="206">
                  <c:v>2183456.2876600632</c:v>
                </c:pt>
                <c:pt idx="207">
                  <c:v>2183459.4679801357</c:v>
                </c:pt>
                <c:pt idx="208">
                  <c:v>2183475.6359742605</c:v>
                </c:pt>
                <c:pt idx="209">
                  <c:v>2183426.9491930888</c:v>
                </c:pt>
                <c:pt idx="210">
                  <c:v>2183426.035438315</c:v>
                </c:pt>
                <c:pt idx="211">
                  <c:v>2183476.764616013</c:v>
                </c:pt>
                <c:pt idx="212">
                  <c:v>2183434.9147025608</c:v>
                </c:pt>
                <c:pt idx="213">
                  <c:v>2183440.1831247471</c:v>
                </c:pt>
                <c:pt idx="214">
                  <c:v>2183461.5299693253</c:v>
                </c:pt>
                <c:pt idx="215">
                  <c:v>2183424.1018995023</c:v>
                </c:pt>
                <c:pt idx="216">
                  <c:v>2183444.2329016328</c:v>
                </c:pt>
                <c:pt idx="217">
                  <c:v>2183479.9415824478</c:v>
                </c:pt>
                <c:pt idx="218">
                  <c:v>2183419.0430369228</c:v>
                </c:pt>
                <c:pt idx="219">
                  <c:v>2183429.89665139</c:v>
                </c:pt>
                <c:pt idx="220">
                  <c:v>2183451.9148834646</c:v>
                </c:pt>
                <c:pt idx="221">
                  <c:v>2183434.6586423013</c:v>
                </c:pt>
                <c:pt idx="222">
                  <c:v>2183463.4833937814</c:v>
                </c:pt>
                <c:pt idx="223">
                  <c:v>2183463.1391016981</c:v>
                </c:pt>
                <c:pt idx="224">
                  <c:v>2183441.4615103281</c:v>
                </c:pt>
                <c:pt idx="225">
                  <c:v>2183464.4412423153</c:v>
                </c:pt>
                <c:pt idx="226">
                  <c:v>2183440.108515779</c:v>
                </c:pt>
                <c:pt idx="227">
                  <c:v>2183435.2913843011</c:v>
                </c:pt>
                <c:pt idx="228">
                  <c:v>2183403.6041957419</c:v>
                </c:pt>
                <c:pt idx="229">
                  <c:v>2183426.5933434376</c:v>
                </c:pt>
                <c:pt idx="230">
                  <c:v>2183460.2168771802</c:v>
                </c:pt>
                <c:pt idx="231">
                  <c:v>2183422.3071690919</c:v>
                </c:pt>
                <c:pt idx="232">
                  <c:v>2183413.9392876159</c:v>
                </c:pt>
                <c:pt idx="233">
                  <c:v>2183436.0231781537</c:v>
                </c:pt>
                <c:pt idx="234">
                  <c:v>2183453.3856869498</c:v>
                </c:pt>
                <c:pt idx="235">
                  <c:v>2183408.7647117982</c:v>
                </c:pt>
                <c:pt idx="236">
                  <c:v>2183413.2027125633</c:v>
                </c:pt>
                <c:pt idx="237">
                  <c:v>2183439.6025943076</c:v>
                </c:pt>
                <c:pt idx="238">
                  <c:v>2183446.3795717577</c:v>
                </c:pt>
                <c:pt idx="239">
                  <c:v>2183442.8383695418</c:v>
                </c:pt>
                <c:pt idx="240">
                  <c:v>2183406.501352075</c:v>
                </c:pt>
                <c:pt idx="241">
                  <c:v>2183421.3488730108</c:v>
                </c:pt>
                <c:pt idx="242">
                  <c:v>2183473.280005665</c:v>
                </c:pt>
                <c:pt idx="243">
                  <c:v>2183430.038519423</c:v>
                </c:pt>
                <c:pt idx="244">
                  <c:v>2183413.0946114673</c:v>
                </c:pt>
                <c:pt idx="245">
                  <c:v>2183450.9765104027</c:v>
                </c:pt>
                <c:pt idx="246">
                  <c:v>2183478.4775061985</c:v>
                </c:pt>
                <c:pt idx="247">
                  <c:v>2183455.1746901227</c:v>
                </c:pt>
                <c:pt idx="248">
                  <c:v>2183449.4185386547</c:v>
                </c:pt>
                <c:pt idx="249">
                  <c:v>2183456.7333079614</c:v>
                </c:pt>
                <c:pt idx="250">
                  <c:v>2183482.7586415592</c:v>
                </c:pt>
                <c:pt idx="251">
                  <c:v>2183474.0526028606</c:v>
                </c:pt>
                <c:pt idx="252">
                  <c:v>2183451.9952326058</c:v>
                </c:pt>
                <c:pt idx="253">
                  <c:v>2183465.492680402</c:v>
                </c:pt>
                <c:pt idx="254">
                  <c:v>2183471.8544184952</c:v>
                </c:pt>
                <c:pt idx="255">
                  <c:v>2183447.1918492718</c:v>
                </c:pt>
                <c:pt idx="256">
                  <c:v>2183457.9700601972</c:v>
                </c:pt>
                <c:pt idx="257">
                  <c:v>2183467.94695494</c:v>
                </c:pt>
                <c:pt idx="258">
                  <c:v>2183442.8610658343</c:v>
                </c:pt>
                <c:pt idx="259">
                  <c:v>2183477.93960742</c:v>
                </c:pt>
                <c:pt idx="260">
                  <c:v>2183452.5802699178</c:v>
                </c:pt>
                <c:pt idx="261">
                  <c:v>2183432.7296884437</c:v>
                </c:pt>
                <c:pt idx="262">
                  <c:v>2183451.7504205825</c:v>
                </c:pt>
                <c:pt idx="263">
                  <c:v>2183459.6592360628</c:v>
                </c:pt>
                <c:pt idx="264">
                  <c:v>2183445.0587466429</c:v>
                </c:pt>
                <c:pt idx="265">
                  <c:v>2183431.2163836202</c:v>
                </c:pt>
                <c:pt idx="266">
                  <c:v>2183476.9223576267</c:v>
                </c:pt>
                <c:pt idx="267">
                  <c:v>2183426.7767912783</c:v>
                </c:pt>
                <c:pt idx="268">
                  <c:v>2183429.6091204914</c:v>
                </c:pt>
                <c:pt idx="269">
                  <c:v>2183471.7303637825</c:v>
                </c:pt>
                <c:pt idx="270">
                  <c:v>2183420.0469699916</c:v>
                </c:pt>
                <c:pt idx="271">
                  <c:v>2183420.1735000466</c:v>
                </c:pt>
                <c:pt idx="272">
                  <c:v>2183471.2658225545</c:v>
                </c:pt>
                <c:pt idx="273">
                  <c:v>2183483.3002500744</c:v>
                </c:pt>
                <c:pt idx="274">
                  <c:v>2183490.6854029698</c:v>
                </c:pt>
                <c:pt idx="275">
                  <c:v>2183474.0219453662</c:v>
                </c:pt>
                <c:pt idx="276">
                  <c:v>2183440.7149036448</c:v>
                </c:pt>
                <c:pt idx="277">
                  <c:v>2183424.3380689109</c:v>
                </c:pt>
                <c:pt idx="278">
                  <c:v>2183443.968242398</c:v>
                </c:pt>
                <c:pt idx="279">
                  <c:v>2183456.0265726321</c:v>
                </c:pt>
                <c:pt idx="280">
                  <c:v>2183431.9185853037</c:v>
                </c:pt>
                <c:pt idx="281">
                  <c:v>2183443.4044147735</c:v>
                </c:pt>
                <c:pt idx="282">
                  <c:v>2183438.9955765782</c:v>
                </c:pt>
                <c:pt idx="283">
                  <c:v>2183456.8063990069</c:v>
                </c:pt>
                <c:pt idx="284">
                  <c:v>2183435.4414063599</c:v>
                </c:pt>
                <c:pt idx="285">
                  <c:v>2183442.8018551967</c:v>
                </c:pt>
                <c:pt idx="286">
                  <c:v>2183518.7282877997</c:v>
                </c:pt>
                <c:pt idx="287">
                  <c:v>2183369.6490991819</c:v>
                </c:pt>
                <c:pt idx="288">
                  <c:v>2183379.2132619857</c:v>
                </c:pt>
                <c:pt idx="289">
                  <c:v>2183454.3829752812</c:v>
                </c:pt>
                <c:pt idx="290">
                  <c:v>2183465.9126202306</c:v>
                </c:pt>
                <c:pt idx="291">
                  <c:v>2183490.6120809354</c:v>
                </c:pt>
                <c:pt idx="292">
                  <c:v>2183447.8963927245</c:v>
                </c:pt>
                <c:pt idx="293">
                  <c:v>2183443.1815671506</c:v>
                </c:pt>
                <c:pt idx="294">
                  <c:v>2183484.8470411091</c:v>
                </c:pt>
                <c:pt idx="295">
                  <c:v>2183472.4477485125</c:v>
                </c:pt>
                <c:pt idx="296">
                  <c:v>2183475.4753658297</c:v>
                </c:pt>
                <c:pt idx="297">
                  <c:v>2183468.4474639441</c:v>
                </c:pt>
                <c:pt idx="298">
                  <c:v>2183460.6287199794</c:v>
                </c:pt>
                <c:pt idx="299">
                  <c:v>2183515.3290904718</c:v>
                </c:pt>
                <c:pt idx="300">
                  <c:v>2183453.8359552883</c:v>
                </c:pt>
                <c:pt idx="301">
                  <c:v>2183433.7272112565</c:v>
                </c:pt>
                <c:pt idx="302">
                  <c:v>2183469.908856946</c:v>
                </c:pt>
                <c:pt idx="303">
                  <c:v>2183496.0284401332</c:v>
                </c:pt>
                <c:pt idx="304">
                  <c:v>2183432.8647323372</c:v>
                </c:pt>
                <c:pt idx="305">
                  <c:v>2183439.4445103998</c:v>
                </c:pt>
                <c:pt idx="306">
                  <c:v>2183450.2139856201</c:v>
                </c:pt>
                <c:pt idx="307">
                  <c:v>2183462.1657008887</c:v>
                </c:pt>
                <c:pt idx="308">
                  <c:v>2183494.6391042583</c:v>
                </c:pt>
                <c:pt idx="309">
                  <c:v>2183435.8122215006</c:v>
                </c:pt>
                <c:pt idx="310">
                  <c:v>2183467.390992471</c:v>
                </c:pt>
                <c:pt idx="311">
                  <c:v>2183405.3178768554</c:v>
                </c:pt>
                <c:pt idx="312">
                  <c:v>2183389.5728305797</c:v>
                </c:pt>
                <c:pt idx="313">
                  <c:v>2183444.8987437552</c:v>
                </c:pt>
                <c:pt idx="314">
                  <c:v>2183455.2167191617</c:v>
                </c:pt>
                <c:pt idx="315">
                  <c:v>2183461.9729533596</c:v>
                </c:pt>
                <c:pt idx="316">
                  <c:v>2183494.2769985115</c:v>
                </c:pt>
                <c:pt idx="317">
                  <c:v>2183515.3467204967</c:v>
                </c:pt>
                <c:pt idx="318">
                  <c:v>2183453.3839702988</c:v>
                </c:pt>
                <c:pt idx="319">
                  <c:v>2183443.177832067</c:v>
                </c:pt>
                <c:pt idx="320">
                  <c:v>2183475.0368440198</c:v>
                </c:pt>
                <c:pt idx="321">
                  <c:v>2183478.0789510617</c:v>
                </c:pt>
                <c:pt idx="322">
                  <c:v>2183492.2618204895</c:v>
                </c:pt>
                <c:pt idx="323">
                  <c:v>2183477.8547293693</c:v>
                </c:pt>
                <c:pt idx="324">
                  <c:v>2183459.3033554479</c:v>
                </c:pt>
                <c:pt idx="325">
                  <c:v>2183503.5288215773</c:v>
                </c:pt>
                <c:pt idx="326">
                  <c:v>2183493.4921182883</c:v>
                </c:pt>
                <c:pt idx="327">
                  <c:v>2183475.0910302987</c:v>
                </c:pt>
                <c:pt idx="328">
                  <c:v>2183489.3586641024</c:v>
                </c:pt>
                <c:pt idx="329">
                  <c:v>2183513.1581548043</c:v>
                </c:pt>
                <c:pt idx="330">
                  <c:v>2183508.0211310005</c:v>
                </c:pt>
                <c:pt idx="331">
                  <c:v>2183495.0756539223</c:v>
                </c:pt>
                <c:pt idx="332">
                  <c:v>2183448.3855986902</c:v>
                </c:pt>
                <c:pt idx="333">
                  <c:v>2183460.2121673529</c:v>
                </c:pt>
                <c:pt idx="334">
                  <c:v>2183541.8001707247</c:v>
                </c:pt>
                <c:pt idx="335">
                  <c:v>2183471.1397579927</c:v>
                </c:pt>
                <c:pt idx="336">
                  <c:v>2183477.0782029056</c:v>
                </c:pt>
                <c:pt idx="337">
                  <c:v>2183519.2252108101</c:v>
                </c:pt>
                <c:pt idx="338">
                  <c:v>2183475.4599933848</c:v>
                </c:pt>
                <c:pt idx="339">
                  <c:v>2183484.5708813425</c:v>
                </c:pt>
                <c:pt idx="340">
                  <c:v>2183478.182836601</c:v>
                </c:pt>
                <c:pt idx="341">
                  <c:v>2183466.7815464167</c:v>
                </c:pt>
                <c:pt idx="342">
                  <c:v>2183493.6865793499</c:v>
                </c:pt>
                <c:pt idx="343">
                  <c:v>2183489.0387084638</c:v>
                </c:pt>
                <c:pt idx="344">
                  <c:v>2183505.5998343145</c:v>
                </c:pt>
                <c:pt idx="345">
                  <c:v>2183493.6376828151</c:v>
                </c:pt>
                <c:pt idx="346">
                  <c:v>2183495.8875206471</c:v>
                </c:pt>
                <c:pt idx="347">
                  <c:v>2183520.6987296692</c:v>
                </c:pt>
                <c:pt idx="348">
                  <c:v>2183518.3229521797</c:v>
                </c:pt>
                <c:pt idx="349">
                  <c:v>2183508.1441862965</c:v>
                </c:pt>
                <c:pt idx="350">
                  <c:v>2183491.2717821659</c:v>
                </c:pt>
                <c:pt idx="351">
                  <c:v>2183503.8748680651</c:v>
                </c:pt>
                <c:pt idx="352">
                  <c:v>2183521.6730977283</c:v>
                </c:pt>
                <c:pt idx="353">
                  <c:v>2183507.8930988624</c:v>
                </c:pt>
                <c:pt idx="354">
                  <c:v>2183492.7566395202</c:v>
                </c:pt>
                <c:pt idx="355">
                  <c:v>2183504.5599533352</c:v>
                </c:pt>
                <c:pt idx="356">
                  <c:v>2183535.1054302282</c:v>
                </c:pt>
                <c:pt idx="357">
                  <c:v>2183503.8645846788</c:v>
                </c:pt>
                <c:pt idx="358">
                  <c:v>2183483.4640286206</c:v>
                </c:pt>
                <c:pt idx="359">
                  <c:v>2183529.4821817423</c:v>
                </c:pt>
                <c:pt idx="360">
                  <c:v>2183513.163286793</c:v>
                </c:pt>
                <c:pt idx="361">
                  <c:v>2183491.6459916127</c:v>
                </c:pt>
                <c:pt idx="362">
                  <c:v>2183505.9191623707</c:v>
                </c:pt>
                <c:pt idx="363">
                  <c:v>2183524.6426208443</c:v>
                </c:pt>
                <c:pt idx="364">
                  <c:v>2183499.9810697897</c:v>
                </c:pt>
                <c:pt idx="365">
                  <c:v>2183490.0553233088</c:v>
                </c:pt>
                <c:pt idx="366">
                  <c:v>2183494.1534356158</c:v>
                </c:pt>
                <c:pt idx="367">
                  <c:v>2183504.9828299768</c:v>
                </c:pt>
                <c:pt idx="368">
                  <c:v>2183533.8984019635</c:v>
                </c:pt>
                <c:pt idx="369">
                  <c:v>2183527.7446880913</c:v>
                </c:pt>
                <c:pt idx="370">
                  <c:v>2183547.3510353672</c:v>
                </c:pt>
                <c:pt idx="371">
                  <c:v>2183527.8156454554</c:v>
                </c:pt>
                <c:pt idx="372">
                  <c:v>2183483.0564015894</c:v>
                </c:pt>
                <c:pt idx="373">
                  <c:v>2183479.8952848893</c:v>
                </c:pt>
                <c:pt idx="374">
                  <c:v>2183497.1847253903</c:v>
                </c:pt>
                <c:pt idx="375">
                  <c:v>2183526.6962989792</c:v>
                </c:pt>
                <c:pt idx="376">
                  <c:v>2183510.2797889421</c:v>
                </c:pt>
                <c:pt idx="377">
                  <c:v>2183493.8913943125</c:v>
                </c:pt>
                <c:pt idx="378">
                  <c:v>2183537.5754188458</c:v>
                </c:pt>
                <c:pt idx="379">
                  <c:v>2183539.9142425861</c:v>
                </c:pt>
                <c:pt idx="380">
                  <c:v>2183487.6299436046</c:v>
                </c:pt>
                <c:pt idx="381">
                  <c:v>2183489.5221710126</c:v>
                </c:pt>
                <c:pt idx="382">
                  <c:v>2183496.4465186093</c:v>
                </c:pt>
                <c:pt idx="383">
                  <c:v>2183453.1046569697</c:v>
                </c:pt>
                <c:pt idx="384">
                  <c:v>2183480.6186686056</c:v>
                </c:pt>
                <c:pt idx="385">
                  <c:v>2183511.519226585</c:v>
                </c:pt>
                <c:pt idx="386">
                  <c:v>2183495.5745497784</c:v>
                </c:pt>
                <c:pt idx="387">
                  <c:v>2183481.2037870409</c:v>
                </c:pt>
                <c:pt idx="388">
                  <c:v>2183472.0397562846</c:v>
                </c:pt>
                <c:pt idx="389">
                  <c:v>2183475.4941918463</c:v>
                </c:pt>
                <c:pt idx="390">
                  <c:v>2183498.9627486407</c:v>
                </c:pt>
                <c:pt idx="391">
                  <c:v>2183529.3136247173</c:v>
                </c:pt>
                <c:pt idx="392">
                  <c:v>2183481.7979700025</c:v>
                </c:pt>
                <c:pt idx="393">
                  <c:v>2183465.6851530164</c:v>
                </c:pt>
                <c:pt idx="394">
                  <c:v>2183472.7017804394</c:v>
                </c:pt>
                <c:pt idx="395">
                  <c:v>2183501.1248689177</c:v>
                </c:pt>
                <c:pt idx="396">
                  <c:v>2183530.8540606871</c:v>
                </c:pt>
                <c:pt idx="397">
                  <c:v>2183485.2488262821</c:v>
                </c:pt>
                <c:pt idx="398">
                  <c:v>2183510.0692031509</c:v>
                </c:pt>
                <c:pt idx="399">
                  <c:v>2183447.3336938494</c:v>
                </c:pt>
                <c:pt idx="400">
                  <c:v>2183443.0662770369</c:v>
                </c:pt>
                <c:pt idx="401">
                  <c:v>2183506.971904573</c:v>
                </c:pt>
                <c:pt idx="402">
                  <c:v>2183494.802118571</c:v>
                </c:pt>
                <c:pt idx="403">
                  <c:v>2183520.8172843182</c:v>
                </c:pt>
                <c:pt idx="404">
                  <c:v>2183484.9222146836</c:v>
                </c:pt>
                <c:pt idx="405">
                  <c:v>2183506.4500640328</c:v>
                </c:pt>
                <c:pt idx="406">
                  <c:v>2183532.707455026</c:v>
                </c:pt>
                <c:pt idx="407">
                  <c:v>2183523.0172338788</c:v>
                </c:pt>
                <c:pt idx="408">
                  <c:v>2183513.2663571881</c:v>
                </c:pt>
                <c:pt idx="409">
                  <c:v>2183489.4422156191</c:v>
                </c:pt>
                <c:pt idx="410">
                  <c:v>2183525.1742533585</c:v>
                </c:pt>
                <c:pt idx="411">
                  <c:v>2183541.6069768094</c:v>
                </c:pt>
                <c:pt idx="412">
                  <c:v>2183528.3345924532</c:v>
                </c:pt>
                <c:pt idx="413">
                  <c:v>2183542.3419803502</c:v>
                </c:pt>
                <c:pt idx="414">
                  <c:v>2183522.2712642178</c:v>
                </c:pt>
                <c:pt idx="415">
                  <c:v>2183499.3062783647</c:v>
                </c:pt>
                <c:pt idx="416">
                  <c:v>2183511.7615075442</c:v>
                </c:pt>
                <c:pt idx="417">
                  <c:v>2183572.2529116995</c:v>
                </c:pt>
                <c:pt idx="418">
                  <c:v>2183526.7589656436</c:v>
                </c:pt>
                <c:pt idx="419">
                  <c:v>2183506.682459739</c:v>
                </c:pt>
                <c:pt idx="420">
                  <c:v>2183512.5694797267</c:v>
                </c:pt>
                <c:pt idx="421">
                  <c:v>2183490.9239496784</c:v>
                </c:pt>
                <c:pt idx="422">
                  <c:v>2183516.8802682902</c:v>
                </c:pt>
                <c:pt idx="423">
                  <c:v>2183539.6907362435</c:v>
                </c:pt>
                <c:pt idx="424">
                  <c:v>2183508.7824125905</c:v>
                </c:pt>
                <c:pt idx="425">
                  <c:v>2183510.6901650769</c:v>
                </c:pt>
                <c:pt idx="426">
                  <c:v>2183510.2645338592</c:v>
                </c:pt>
                <c:pt idx="427">
                  <c:v>2183506.5842751372</c:v>
                </c:pt>
                <c:pt idx="428">
                  <c:v>2183520.706728335</c:v>
                </c:pt>
                <c:pt idx="429">
                  <c:v>2183520.0196740972</c:v>
                </c:pt>
                <c:pt idx="430">
                  <c:v>2183537.1812477806</c:v>
                </c:pt>
                <c:pt idx="431">
                  <c:v>2183521.5884357933</c:v>
                </c:pt>
                <c:pt idx="432">
                  <c:v>2183508.2638717219</c:v>
                </c:pt>
                <c:pt idx="433">
                  <c:v>2183502.4147715825</c:v>
                </c:pt>
                <c:pt idx="434">
                  <c:v>2183531.1845431984</c:v>
                </c:pt>
                <c:pt idx="435">
                  <c:v>2183562.6468689055</c:v>
                </c:pt>
                <c:pt idx="436">
                  <c:v>2183490.4881762289</c:v>
                </c:pt>
                <c:pt idx="437">
                  <c:v>2183486.1511182515</c:v>
                </c:pt>
                <c:pt idx="438">
                  <c:v>2183528.1164421546</c:v>
                </c:pt>
                <c:pt idx="439">
                  <c:v>2183505.2644512085</c:v>
                </c:pt>
                <c:pt idx="440">
                  <c:v>2183521.6657785778</c:v>
                </c:pt>
                <c:pt idx="441">
                  <c:v>2183530.3750844505</c:v>
                </c:pt>
                <c:pt idx="442">
                  <c:v>2183524.9963804148</c:v>
                </c:pt>
                <c:pt idx="443">
                  <c:v>2183525.1536989007</c:v>
                </c:pt>
                <c:pt idx="444">
                  <c:v>2183508.3547388199</c:v>
                </c:pt>
                <c:pt idx="445">
                  <c:v>2183535.7224102868</c:v>
                </c:pt>
                <c:pt idx="446">
                  <c:v>2183538.6812318079</c:v>
                </c:pt>
                <c:pt idx="447">
                  <c:v>2183530.893303554</c:v>
                </c:pt>
                <c:pt idx="448">
                  <c:v>2183526.3737387708</c:v>
                </c:pt>
                <c:pt idx="449">
                  <c:v>2183488.7960911654</c:v>
                </c:pt>
                <c:pt idx="450">
                  <c:v>2183522.9467975991</c:v>
                </c:pt>
                <c:pt idx="451">
                  <c:v>2183531.5343791666</c:v>
                </c:pt>
                <c:pt idx="452">
                  <c:v>2183493.766397215</c:v>
                </c:pt>
                <c:pt idx="453">
                  <c:v>2183511.115728376</c:v>
                </c:pt>
                <c:pt idx="454">
                  <c:v>2183544.8623816087</c:v>
                </c:pt>
                <c:pt idx="455">
                  <c:v>2183518.1294046645</c:v>
                </c:pt>
                <c:pt idx="456">
                  <c:v>2183524.3015663074</c:v>
                </c:pt>
                <c:pt idx="457">
                  <c:v>2183525.1322449176</c:v>
                </c:pt>
                <c:pt idx="458">
                  <c:v>2183513.6981069543</c:v>
                </c:pt>
                <c:pt idx="459">
                  <c:v>2183563.4055127194</c:v>
                </c:pt>
                <c:pt idx="460">
                  <c:v>2183512.6019144407</c:v>
                </c:pt>
                <c:pt idx="461">
                  <c:v>2183483.3269426059</c:v>
                </c:pt>
                <c:pt idx="462">
                  <c:v>2183515.4273181371</c:v>
                </c:pt>
                <c:pt idx="463">
                  <c:v>2183502.7746618087</c:v>
                </c:pt>
                <c:pt idx="464">
                  <c:v>2183482.8510198733</c:v>
                </c:pt>
                <c:pt idx="465">
                  <c:v>2183500.012011447</c:v>
                </c:pt>
                <c:pt idx="466">
                  <c:v>2183560.5318776048</c:v>
                </c:pt>
                <c:pt idx="467">
                  <c:v>2183529.2972800042</c:v>
                </c:pt>
                <c:pt idx="468">
                  <c:v>2183510.1635606433</c:v>
                </c:pt>
                <c:pt idx="469">
                  <c:v>2183542.4870137516</c:v>
                </c:pt>
                <c:pt idx="470">
                  <c:v>2183530.5169288353</c:v>
                </c:pt>
                <c:pt idx="471">
                  <c:v>2183517.5650126277</c:v>
                </c:pt>
                <c:pt idx="472">
                  <c:v>2183536.4269898483</c:v>
                </c:pt>
                <c:pt idx="473">
                  <c:v>2183513.1060135923</c:v>
                </c:pt>
                <c:pt idx="474">
                  <c:v>2183502.0185521734</c:v>
                </c:pt>
                <c:pt idx="475">
                  <c:v>2183547.5912876711</c:v>
                </c:pt>
                <c:pt idx="476">
                  <c:v>2183543.1453469465</c:v>
                </c:pt>
                <c:pt idx="477">
                  <c:v>2183540.0823049382</c:v>
                </c:pt>
                <c:pt idx="478">
                  <c:v>2183495.3558948482</c:v>
                </c:pt>
                <c:pt idx="479">
                  <c:v>2183499.2845879658</c:v>
                </c:pt>
                <c:pt idx="480">
                  <c:v>2183565.9651091821</c:v>
                </c:pt>
                <c:pt idx="481">
                  <c:v>2183532.958945523</c:v>
                </c:pt>
                <c:pt idx="482">
                  <c:v>2183516.9675540528</c:v>
                </c:pt>
                <c:pt idx="483">
                  <c:v>2183549.3901806595</c:v>
                </c:pt>
                <c:pt idx="484">
                  <c:v>2183518.4863399095</c:v>
                </c:pt>
                <c:pt idx="485">
                  <c:v>2183509.8646982233</c:v>
                </c:pt>
                <c:pt idx="486">
                  <c:v>2183520.1669701114</c:v>
                </c:pt>
                <c:pt idx="487">
                  <c:v>2183537.7490431727</c:v>
                </c:pt>
                <c:pt idx="488">
                  <c:v>2183538.1346304957</c:v>
                </c:pt>
                <c:pt idx="489">
                  <c:v>2183520.9245547703</c:v>
                </c:pt>
                <c:pt idx="490">
                  <c:v>2183483.1013754173</c:v>
                </c:pt>
                <c:pt idx="491">
                  <c:v>2183453.0810972829</c:v>
                </c:pt>
                <c:pt idx="492">
                  <c:v>2183514.4822440092</c:v>
                </c:pt>
                <c:pt idx="493">
                  <c:v>2183555.0473693823</c:v>
                </c:pt>
                <c:pt idx="494">
                  <c:v>2183499.2239750992</c:v>
                </c:pt>
                <c:pt idx="495">
                  <c:v>2183512.3225079589</c:v>
                </c:pt>
                <c:pt idx="496">
                  <c:v>2183542.7382710716</c:v>
                </c:pt>
                <c:pt idx="497">
                  <c:v>2183496.9492498618</c:v>
                </c:pt>
                <c:pt idx="498">
                  <c:v>2183532.7234131726</c:v>
                </c:pt>
                <c:pt idx="499">
                  <c:v>2183570.1298531671</c:v>
                </c:pt>
                <c:pt idx="500">
                  <c:v>2183502.7013932993</c:v>
                </c:pt>
                <c:pt idx="501">
                  <c:v>2183496.2648186446</c:v>
                </c:pt>
                <c:pt idx="502">
                  <c:v>2183498.916856172</c:v>
                </c:pt>
                <c:pt idx="503">
                  <c:v>2183530.3205187679</c:v>
                </c:pt>
                <c:pt idx="504">
                  <c:v>2183499.3712975513</c:v>
                </c:pt>
                <c:pt idx="505">
                  <c:v>2183483.2286728569</c:v>
                </c:pt>
                <c:pt idx="506">
                  <c:v>2183528.3050757148</c:v>
                </c:pt>
                <c:pt idx="507">
                  <c:v>2183508.8894405942</c:v>
                </c:pt>
                <c:pt idx="508">
                  <c:v>2183530.4305478558</c:v>
                </c:pt>
                <c:pt idx="509">
                  <c:v>2183545.7518523685</c:v>
                </c:pt>
                <c:pt idx="510">
                  <c:v>2183501.7700857334</c:v>
                </c:pt>
                <c:pt idx="511">
                  <c:v>2183497.7000830346</c:v>
                </c:pt>
                <c:pt idx="512">
                  <c:v>2183535.2719969749</c:v>
                </c:pt>
                <c:pt idx="513">
                  <c:v>2183525.8405292952</c:v>
                </c:pt>
                <c:pt idx="514">
                  <c:v>2183531.513367625</c:v>
                </c:pt>
                <c:pt idx="515">
                  <c:v>2183520.8426810643</c:v>
                </c:pt>
                <c:pt idx="516">
                  <c:v>2183526.8303049463</c:v>
                </c:pt>
                <c:pt idx="517">
                  <c:v>2183512.2434005681</c:v>
                </c:pt>
                <c:pt idx="518">
                  <c:v>2183506.5028596674</c:v>
                </c:pt>
                <c:pt idx="519">
                  <c:v>2183541.0262266248</c:v>
                </c:pt>
                <c:pt idx="520">
                  <c:v>2183553.9464220856</c:v>
                </c:pt>
                <c:pt idx="521">
                  <c:v>2183536.2594786477</c:v>
                </c:pt>
                <c:pt idx="522">
                  <c:v>2183516.8186996658</c:v>
                </c:pt>
                <c:pt idx="523">
                  <c:v>2183525.5134491813</c:v>
                </c:pt>
                <c:pt idx="524">
                  <c:v>2183529.9570935881</c:v>
                </c:pt>
                <c:pt idx="525">
                  <c:v>2183552.0364075531</c:v>
                </c:pt>
                <c:pt idx="526">
                  <c:v>2183496.8073894479</c:v>
                </c:pt>
                <c:pt idx="527">
                  <c:v>2183491.3906295742</c:v>
                </c:pt>
                <c:pt idx="528">
                  <c:v>2183537.868456095</c:v>
                </c:pt>
                <c:pt idx="529">
                  <c:v>2183544.8351935446</c:v>
                </c:pt>
                <c:pt idx="530">
                  <c:v>2183503.5167737515</c:v>
                </c:pt>
                <c:pt idx="531">
                  <c:v>2183501.2721217666</c:v>
                </c:pt>
                <c:pt idx="532">
                  <c:v>2183560.5362574896</c:v>
                </c:pt>
                <c:pt idx="533">
                  <c:v>2183508.761725422</c:v>
                </c:pt>
                <c:pt idx="534">
                  <c:v>2183518.8196762917</c:v>
                </c:pt>
                <c:pt idx="535">
                  <c:v>2183524.1052968688</c:v>
                </c:pt>
                <c:pt idx="536">
                  <c:v>2183529.3560442254</c:v>
                </c:pt>
                <c:pt idx="537">
                  <c:v>2183560.8443310396</c:v>
                </c:pt>
                <c:pt idx="538">
                  <c:v>2183528.957074231</c:v>
                </c:pt>
                <c:pt idx="539">
                  <c:v>2183512.3217149847</c:v>
                </c:pt>
                <c:pt idx="540">
                  <c:v>2183545.3044745377</c:v>
                </c:pt>
                <c:pt idx="541">
                  <c:v>2183544.7385981632</c:v>
                </c:pt>
                <c:pt idx="542">
                  <c:v>2183519.0757816238</c:v>
                </c:pt>
                <c:pt idx="543">
                  <c:v>2183537.6157726352</c:v>
                </c:pt>
                <c:pt idx="544">
                  <c:v>2183549.1278123492</c:v>
                </c:pt>
                <c:pt idx="545">
                  <c:v>2183532.063646351</c:v>
                </c:pt>
                <c:pt idx="546">
                  <c:v>2183555.0370177217</c:v>
                </c:pt>
                <c:pt idx="547">
                  <c:v>2183510.148349015</c:v>
                </c:pt>
                <c:pt idx="548">
                  <c:v>2183491.3182228087</c:v>
                </c:pt>
                <c:pt idx="549">
                  <c:v>2183565.0843271762</c:v>
                </c:pt>
                <c:pt idx="550">
                  <c:v>2183529.1485370686</c:v>
                </c:pt>
                <c:pt idx="551">
                  <c:v>2183523.1468972848</c:v>
                </c:pt>
                <c:pt idx="552">
                  <c:v>2183567.3931518933</c:v>
                </c:pt>
                <c:pt idx="553">
                  <c:v>2183533.4974882528</c:v>
                </c:pt>
                <c:pt idx="554">
                  <c:v>2183519.6096051824</c:v>
                </c:pt>
                <c:pt idx="555">
                  <c:v>2183534.8750250177</c:v>
                </c:pt>
                <c:pt idx="556">
                  <c:v>2183526.1383783859</c:v>
                </c:pt>
                <c:pt idx="557">
                  <c:v>2183558.7121935654</c:v>
                </c:pt>
                <c:pt idx="558">
                  <c:v>2183513.1961985594</c:v>
                </c:pt>
                <c:pt idx="559">
                  <c:v>2183513.5031900071</c:v>
                </c:pt>
                <c:pt idx="560">
                  <c:v>2183561.7595905582</c:v>
                </c:pt>
                <c:pt idx="561">
                  <c:v>2183538.4015324493</c:v>
                </c:pt>
                <c:pt idx="562">
                  <c:v>2183536.8662619013</c:v>
                </c:pt>
                <c:pt idx="563">
                  <c:v>2183558.3319902769</c:v>
                </c:pt>
                <c:pt idx="564">
                  <c:v>2183552.0556752076</c:v>
                </c:pt>
                <c:pt idx="565">
                  <c:v>2183508.5372725613</c:v>
                </c:pt>
                <c:pt idx="566">
                  <c:v>2183537.9771670545</c:v>
                </c:pt>
                <c:pt idx="567">
                  <c:v>2183568.0397799476</c:v>
                </c:pt>
                <c:pt idx="568">
                  <c:v>2183555.2484319308</c:v>
                </c:pt>
                <c:pt idx="569">
                  <c:v>2183535.7907473347</c:v>
                </c:pt>
                <c:pt idx="570">
                  <c:v>2183537.9183950112</c:v>
                </c:pt>
                <c:pt idx="571">
                  <c:v>2183547.6602623002</c:v>
                </c:pt>
                <c:pt idx="572">
                  <c:v>2183536.6633169325</c:v>
                </c:pt>
                <c:pt idx="573">
                  <c:v>2183553.3348008902</c:v>
                </c:pt>
                <c:pt idx="574">
                  <c:v>2183546.3718121275</c:v>
                </c:pt>
                <c:pt idx="575">
                  <c:v>2183548.9089518078</c:v>
                </c:pt>
                <c:pt idx="576">
                  <c:v>2183555.3688025493</c:v>
                </c:pt>
                <c:pt idx="577">
                  <c:v>2183554.0417291685</c:v>
                </c:pt>
                <c:pt idx="578">
                  <c:v>2183547.0282562589</c:v>
                </c:pt>
                <c:pt idx="579">
                  <c:v>2183535.5721577439</c:v>
                </c:pt>
                <c:pt idx="580">
                  <c:v>2183537.8421187215</c:v>
                </c:pt>
                <c:pt idx="581">
                  <c:v>2183556.9906402025</c:v>
                </c:pt>
                <c:pt idx="582">
                  <c:v>2183526.3358123302</c:v>
                </c:pt>
                <c:pt idx="583">
                  <c:v>2183538.4620053652</c:v>
                </c:pt>
                <c:pt idx="584">
                  <c:v>2183535.9202610757</c:v>
                </c:pt>
                <c:pt idx="585">
                  <c:v>2183514.7586604492</c:v>
                </c:pt>
                <c:pt idx="586">
                  <c:v>2183544.7540741586</c:v>
                </c:pt>
                <c:pt idx="587">
                  <c:v>2183531.3287794222</c:v>
                </c:pt>
                <c:pt idx="588">
                  <c:v>2183551.9419559417</c:v>
                </c:pt>
                <c:pt idx="589">
                  <c:v>2183524.4260699046</c:v>
                </c:pt>
                <c:pt idx="590">
                  <c:v>2183520.0913613834</c:v>
                </c:pt>
                <c:pt idx="591">
                  <c:v>2183510.1438531298</c:v>
                </c:pt>
                <c:pt idx="592">
                  <c:v>2183510.8580409614</c:v>
                </c:pt>
                <c:pt idx="593">
                  <c:v>2183562.2198679936</c:v>
                </c:pt>
                <c:pt idx="594">
                  <c:v>2183552.5060864766</c:v>
                </c:pt>
                <c:pt idx="595">
                  <c:v>2183545.7872185851</c:v>
                </c:pt>
                <c:pt idx="596">
                  <c:v>2183543.1254582228</c:v>
                </c:pt>
                <c:pt idx="597">
                  <c:v>2183529.4395340364</c:v>
                </c:pt>
                <c:pt idx="598">
                  <c:v>2183531.5201613014</c:v>
                </c:pt>
                <c:pt idx="599">
                  <c:v>2183543.0273492704</c:v>
                </c:pt>
                <c:pt idx="600">
                  <c:v>2183529.5966504039</c:v>
                </c:pt>
                <c:pt idx="601">
                  <c:v>2183529.610044566</c:v>
                </c:pt>
                <c:pt idx="602">
                  <c:v>2183541.4972161478</c:v>
                </c:pt>
                <c:pt idx="603">
                  <c:v>2183546.5031306082</c:v>
                </c:pt>
                <c:pt idx="604">
                  <c:v>2183531.9311244441</c:v>
                </c:pt>
                <c:pt idx="605">
                  <c:v>2183546.2298732442</c:v>
                </c:pt>
                <c:pt idx="606">
                  <c:v>2183544.4627830437</c:v>
                </c:pt>
                <c:pt idx="607">
                  <c:v>2183534.3855037699</c:v>
                </c:pt>
                <c:pt idx="608">
                  <c:v>2183512.6364216092</c:v>
                </c:pt>
                <c:pt idx="609">
                  <c:v>2183526.1880184426</c:v>
                </c:pt>
                <c:pt idx="610">
                  <c:v>2183498.621835392</c:v>
                </c:pt>
                <c:pt idx="611">
                  <c:v>2183512.8753856346</c:v>
                </c:pt>
                <c:pt idx="612">
                  <c:v>2183569.2146295239</c:v>
                </c:pt>
                <c:pt idx="613">
                  <c:v>2183559.3308038269</c:v>
                </c:pt>
                <c:pt idx="614">
                  <c:v>2183532.1921133273</c:v>
                </c:pt>
                <c:pt idx="615">
                  <c:v>2183515.0423225965</c:v>
                </c:pt>
                <c:pt idx="616">
                  <c:v>2183529.668087441</c:v>
                </c:pt>
                <c:pt idx="617">
                  <c:v>2183534.0596746341</c:v>
                </c:pt>
                <c:pt idx="618">
                  <c:v>2183550.2567588012</c:v>
                </c:pt>
                <c:pt idx="619">
                  <c:v>2183542.2569810906</c:v>
                </c:pt>
                <c:pt idx="620">
                  <c:v>2183520.0940382951</c:v>
                </c:pt>
                <c:pt idx="621">
                  <c:v>2183493.2526051882</c:v>
                </c:pt>
                <c:pt idx="622">
                  <c:v>2183519.2772005121</c:v>
                </c:pt>
                <c:pt idx="623">
                  <c:v>2183561.4330347711</c:v>
                </c:pt>
                <c:pt idx="624">
                  <c:v>2183541.7453867132</c:v>
                </c:pt>
                <c:pt idx="625">
                  <c:v>2183535.5663198507</c:v>
                </c:pt>
                <c:pt idx="626">
                  <c:v>2183526.9544522199</c:v>
                </c:pt>
                <c:pt idx="627">
                  <c:v>2183517.8963791858</c:v>
                </c:pt>
                <c:pt idx="628">
                  <c:v>2183541.0262529869</c:v>
                </c:pt>
                <c:pt idx="629">
                  <c:v>2183547.6626534187</c:v>
                </c:pt>
                <c:pt idx="630">
                  <c:v>2183549.5211843941</c:v>
                </c:pt>
                <c:pt idx="631">
                  <c:v>2183560.8626092034</c:v>
                </c:pt>
                <c:pt idx="632">
                  <c:v>2183546.050694779</c:v>
                </c:pt>
                <c:pt idx="633">
                  <c:v>2183535.4626835487</c:v>
                </c:pt>
                <c:pt idx="634">
                  <c:v>2183542.5196603839</c:v>
                </c:pt>
                <c:pt idx="635">
                  <c:v>2183544.9504511859</c:v>
                </c:pt>
                <c:pt idx="636">
                  <c:v>2183531.8114827839</c:v>
                </c:pt>
                <c:pt idx="637">
                  <c:v>2183540.5505898017</c:v>
                </c:pt>
                <c:pt idx="638">
                  <c:v>2183550.8283217689</c:v>
                </c:pt>
                <c:pt idx="639">
                  <c:v>2183545.1272791903</c:v>
                </c:pt>
                <c:pt idx="640">
                  <c:v>2183531.0409571542</c:v>
                </c:pt>
                <c:pt idx="641">
                  <c:v>2183548.7239525886</c:v>
                </c:pt>
                <c:pt idx="642">
                  <c:v>2183562.5726642618</c:v>
                </c:pt>
                <c:pt idx="643">
                  <c:v>2183549.0049211234</c:v>
                </c:pt>
                <c:pt idx="644">
                  <c:v>2183542.9749365542</c:v>
                </c:pt>
                <c:pt idx="645">
                  <c:v>2183546.8748079026</c:v>
                </c:pt>
                <c:pt idx="646">
                  <c:v>2183543.9318292611</c:v>
                </c:pt>
                <c:pt idx="647">
                  <c:v>2183551.0205248008</c:v>
                </c:pt>
                <c:pt idx="648">
                  <c:v>2183543.8747667843</c:v>
                </c:pt>
                <c:pt idx="649">
                  <c:v>2183544.2757257968</c:v>
                </c:pt>
                <c:pt idx="650">
                  <c:v>2183547.4012428001</c:v>
                </c:pt>
                <c:pt idx="651">
                  <c:v>2183528.5937406672</c:v>
                </c:pt>
                <c:pt idx="652">
                  <c:v>2183529.4268436031</c:v>
                </c:pt>
                <c:pt idx="653">
                  <c:v>2183560.5188959329</c:v>
                </c:pt>
                <c:pt idx="654">
                  <c:v>2183521.6149003017</c:v>
                </c:pt>
                <c:pt idx="655">
                  <c:v>2183529.6126802838</c:v>
                </c:pt>
                <c:pt idx="656">
                  <c:v>2183561.877371538</c:v>
                </c:pt>
                <c:pt idx="657">
                  <c:v>2183554.6422376693</c:v>
                </c:pt>
                <c:pt idx="658">
                  <c:v>2183533.7060190407</c:v>
                </c:pt>
                <c:pt idx="659">
                  <c:v>2183516.5630581817</c:v>
                </c:pt>
                <c:pt idx="660">
                  <c:v>2183548.4654667596</c:v>
                </c:pt>
                <c:pt idx="661">
                  <c:v>2183529.873596821</c:v>
                </c:pt>
                <c:pt idx="662">
                  <c:v>2183499.5239443481</c:v>
                </c:pt>
                <c:pt idx="663">
                  <c:v>2183531.0712398426</c:v>
                </c:pt>
                <c:pt idx="664">
                  <c:v>2183542.2685392788</c:v>
                </c:pt>
                <c:pt idx="665">
                  <c:v>2183505.7914168607</c:v>
                </c:pt>
                <c:pt idx="666">
                  <c:v>2183487.0803181576</c:v>
                </c:pt>
                <c:pt idx="667">
                  <c:v>2183516.1135099577</c:v>
                </c:pt>
                <c:pt idx="668">
                  <c:v>2183571.1084751408</c:v>
                </c:pt>
                <c:pt idx="669">
                  <c:v>2183545.4420436122</c:v>
                </c:pt>
                <c:pt idx="670">
                  <c:v>2183531.3663222557</c:v>
                </c:pt>
                <c:pt idx="671">
                  <c:v>2183525.1305525424</c:v>
                </c:pt>
                <c:pt idx="672">
                  <c:v>2183534.2917207568</c:v>
                </c:pt>
                <c:pt idx="673">
                  <c:v>2183556.064110117</c:v>
                </c:pt>
                <c:pt idx="674">
                  <c:v>2183512.2438300862</c:v>
                </c:pt>
                <c:pt idx="675">
                  <c:v>2183514.9324581441</c:v>
                </c:pt>
                <c:pt idx="676">
                  <c:v>2183554.2878223294</c:v>
                </c:pt>
                <c:pt idx="677">
                  <c:v>2183560.0779799251</c:v>
                </c:pt>
                <c:pt idx="678">
                  <c:v>2183529.3044048576</c:v>
                </c:pt>
                <c:pt idx="679">
                  <c:v>2183527.3088237164</c:v>
                </c:pt>
                <c:pt idx="680">
                  <c:v>2183556.1779823564</c:v>
                </c:pt>
                <c:pt idx="681">
                  <c:v>2183563.7520905552</c:v>
                </c:pt>
                <c:pt idx="682">
                  <c:v>2183552.6359617976</c:v>
                </c:pt>
                <c:pt idx="683">
                  <c:v>2183488.8027392947</c:v>
                </c:pt>
                <c:pt idx="684">
                  <c:v>2183496.6467168694</c:v>
                </c:pt>
                <c:pt idx="685">
                  <c:v>2183563.0826993259</c:v>
                </c:pt>
                <c:pt idx="686">
                  <c:v>2183562.4501702348</c:v>
                </c:pt>
                <c:pt idx="687">
                  <c:v>2183556.7554989052</c:v>
                </c:pt>
                <c:pt idx="688">
                  <c:v>2183541.3460415499</c:v>
                </c:pt>
                <c:pt idx="689">
                  <c:v>2183533.0969250002</c:v>
                </c:pt>
                <c:pt idx="690">
                  <c:v>2183562.0880232323</c:v>
                </c:pt>
                <c:pt idx="691">
                  <c:v>2183560.8547161096</c:v>
                </c:pt>
                <c:pt idx="692">
                  <c:v>2183521.6892697006</c:v>
                </c:pt>
                <c:pt idx="693">
                  <c:v>2183526.0339145646</c:v>
                </c:pt>
                <c:pt idx="694">
                  <c:v>2183523.1828459748</c:v>
                </c:pt>
                <c:pt idx="695">
                  <c:v>2183540.739856808</c:v>
                </c:pt>
                <c:pt idx="696">
                  <c:v>2183572.8457126631</c:v>
                </c:pt>
                <c:pt idx="697">
                  <c:v>2183510.6085475706</c:v>
                </c:pt>
                <c:pt idx="698">
                  <c:v>2183527.472606489</c:v>
                </c:pt>
                <c:pt idx="699">
                  <c:v>2183548.2824582667</c:v>
                </c:pt>
                <c:pt idx="700">
                  <c:v>2183537.482218761</c:v>
                </c:pt>
                <c:pt idx="701">
                  <c:v>2183552.5091325571</c:v>
                </c:pt>
                <c:pt idx="702">
                  <c:v>2183565.9810279468</c:v>
                </c:pt>
                <c:pt idx="703">
                  <c:v>2183552.8991082585</c:v>
                </c:pt>
                <c:pt idx="704">
                  <c:v>2183537.4467989495</c:v>
                </c:pt>
                <c:pt idx="705">
                  <c:v>2183546.1376332757</c:v>
                </c:pt>
                <c:pt idx="706">
                  <c:v>2183536.6585553638</c:v>
                </c:pt>
                <c:pt idx="707">
                  <c:v>2183538.9269851064</c:v>
                </c:pt>
                <c:pt idx="708">
                  <c:v>2183588.0232230579</c:v>
                </c:pt>
                <c:pt idx="709">
                  <c:v>2183545.3535253042</c:v>
                </c:pt>
                <c:pt idx="710">
                  <c:v>2183531.9328319365</c:v>
                </c:pt>
                <c:pt idx="711">
                  <c:v>2183557.0572377699</c:v>
                </c:pt>
                <c:pt idx="712">
                  <c:v>2183498.4175938736</c:v>
                </c:pt>
                <c:pt idx="713">
                  <c:v>2183513.9621389895</c:v>
                </c:pt>
                <c:pt idx="714">
                  <c:v>2183594.8193833805</c:v>
                </c:pt>
                <c:pt idx="715">
                  <c:v>2183556.1100304141</c:v>
                </c:pt>
                <c:pt idx="716">
                  <c:v>2183544.1852446962</c:v>
                </c:pt>
                <c:pt idx="717">
                  <c:v>2183551.2620832156</c:v>
                </c:pt>
                <c:pt idx="718">
                  <c:v>2183565.8224426452</c:v>
                </c:pt>
                <c:pt idx="719">
                  <c:v>2183579.0995643451</c:v>
                </c:pt>
                <c:pt idx="720">
                  <c:v>2183557.4915913986</c:v>
                </c:pt>
                <c:pt idx="721">
                  <c:v>2183552.2837094292</c:v>
                </c:pt>
                <c:pt idx="722">
                  <c:v>2183534.0525226556</c:v>
                </c:pt>
                <c:pt idx="723">
                  <c:v>2183556.1067491025</c:v>
                </c:pt>
                <c:pt idx="724">
                  <c:v>2183563.3302236549</c:v>
                </c:pt>
                <c:pt idx="725">
                  <c:v>2183533.7492431896</c:v>
                </c:pt>
                <c:pt idx="726">
                  <c:v>2183563.8083008239</c:v>
                </c:pt>
                <c:pt idx="727">
                  <c:v>2183553.2594123781</c:v>
                </c:pt>
                <c:pt idx="728">
                  <c:v>2183538.2627957095</c:v>
                </c:pt>
                <c:pt idx="729">
                  <c:v>2183537.0086636562</c:v>
                </c:pt>
                <c:pt idx="730">
                  <c:v>2183541.9870452918</c:v>
                </c:pt>
                <c:pt idx="731">
                  <c:v>2183537.197087246</c:v>
                </c:pt>
                <c:pt idx="732">
                  <c:v>2183531.5860982747</c:v>
                </c:pt>
                <c:pt idx="733">
                  <c:v>2183575.4650282254</c:v>
                </c:pt>
                <c:pt idx="734">
                  <c:v>2183568.2882651789</c:v>
                </c:pt>
                <c:pt idx="735">
                  <c:v>2183529.80104616</c:v>
                </c:pt>
                <c:pt idx="736">
                  <c:v>2183548.0819895347</c:v>
                </c:pt>
                <c:pt idx="737">
                  <c:v>2183523.9500296856</c:v>
                </c:pt>
                <c:pt idx="738">
                  <c:v>2183536.9176759413</c:v>
                </c:pt>
                <c:pt idx="739">
                  <c:v>2183554.0263244133</c:v>
                </c:pt>
                <c:pt idx="740">
                  <c:v>2183514.4664801927</c:v>
                </c:pt>
                <c:pt idx="741">
                  <c:v>2183524.32045853</c:v>
                </c:pt>
                <c:pt idx="742">
                  <c:v>2183576.2997459625</c:v>
                </c:pt>
                <c:pt idx="743">
                  <c:v>2183571.1004536496</c:v>
                </c:pt>
                <c:pt idx="744">
                  <c:v>2183534.2329819002</c:v>
                </c:pt>
                <c:pt idx="745">
                  <c:v>2183538.1947703389</c:v>
                </c:pt>
                <c:pt idx="746">
                  <c:v>2183546.1903398293</c:v>
                </c:pt>
                <c:pt idx="747">
                  <c:v>2183551.0468289163</c:v>
                </c:pt>
                <c:pt idx="748">
                  <c:v>2183504.6783399554</c:v>
                </c:pt>
                <c:pt idx="749">
                  <c:v>2183526.3496357505</c:v>
                </c:pt>
                <c:pt idx="750">
                  <c:v>2183555.3789606127</c:v>
                </c:pt>
                <c:pt idx="751">
                  <c:v>2183541.9370067483</c:v>
                </c:pt>
                <c:pt idx="752">
                  <c:v>2183561.2287127036</c:v>
                </c:pt>
                <c:pt idx="753">
                  <c:v>2183533.1257572966</c:v>
                </c:pt>
                <c:pt idx="754">
                  <c:v>2183529.9592988146</c:v>
                </c:pt>
                <c:pt idx="755">
                  <c:v>2183550.3904545112</c:v>
                </c:pt>
                <c:pt idx="756">
                  <c:v>2183555.0295138266</c:v>
                </c:pt>
                <c:pt idx="757">
                  <c:v>2183529.3223672281</c:v>
                </c:pt>
                <c:pt idx="758">
                  <c:v>2183518.7495623119</c:v>
                </c:pt>
                <c:pt idx="759">
                  <c:v>2183563.3089075945</c:v>
                </c:pt>
                <c:pt idx="760">
                  <c:v>2183551.9784969981</c:v>
                </c:pt>
                <c:pt idx="761">
                  <c:v>2183532.5788897984</c:v>
                </c:pt>
                <c:pt idx="762">
                  <c:v>2183561.3734797756</c:v>
                </c:pt>
                <c:pt idx="763">
                  <c:v>2183569.2106364695</c:v>
                </c:pt>
                <c:pt idx="764">
                  <c:v>2183548.5846344517</c:v>
                </c:pt>
                <c:pt idx="765">
                  <c:v>2183525.5996528547</c:v>
                </c:pt>
                <c:pt idx="766">
                  <c:v>2183548.1655886923</c:v>
                </c:pt>
                <c:pt idx="767">
                  <c:v>2183553.5201317631</c:v>
                </c:pt>
                <c:pt idx="768">
                  <c:v>2183574.0062017399</c:v>
                </c:pt>
                <c:pt idx="769">
                  <c:v>2183555.8553034319</c:v>
                </c:pt>
                <c:pt idx="770">
                  <c:v>2183534.1086641853</c:v>
                </c:pt>
                <c:pt idx="771">
                  <c:v>2183554.2076051128</c:v>
                </c:pt>
                <c:pt idx="772">
                  <c:v>2183532.6666022032</c:v>
                </c:pt>
                <c:pt idx="773">
                  <c:v>2183527.6590948715</c:v>
                </c:pt>
                <c:pt idx="774">
                  <c:v>2183548.5593760074</c:v>
                </c:pt>
                <c:pt idx="775">
                  <c:v>2183553.0840079645</c:v>
                </c:pt>
                <c:pt idx="776">
                  <c:v>2183566.0216961144</c:v>
                </c:pt>
                <c:pt idx="777">
                  <c:v>2183563.184569553</c:v>
                </c:pt>
                <c:pt idx="778">
                  <c:v>2183525.5721206628</c:v>
                </c:pt>
                <c:pt idx="779">
                  <c:v>2183522.475448404</c:v>
                </c:pt>
                <c:pt idx="780">
                  <c:v>2183560.6224093433</c:v>
                </c:pt>
                <c:pt idx="781">
                  <c:v>2183579.1288941139</c:v>
                </c:pt>
                <c:pt idx="782">
                  <c:v>2183547.346290323</c:v>
                </c:pt>
                <c:pt idx="783">
                  <c:v>2183567.0779340374</c:v>
                </c:pt>
                <c:pt idx="784">
                  <c:v>2183579.5459138239</c:v>
                </c:pt>
                <c:pt idx="785">
                  <c:v>2183566.8715158086</c:v>
                </c:pt>
                <c:pt idx="786">
                  <c:v>2183553.4317689524</c:v>
                </c:pt>
                <c:pt idx="787">
                  <c:v>2183533.8548750426</c:v>
                </c:pt>
                <c:pt idx="788">
                  <c:v>2183536.2614824888</c:v>
                </c:pt>
                <c:pt idx="789">
                  <c:v>2183567.1165490365</c:v>
                </c:pt>
                <c:pt idx="790">
                  <c:v>2183578.8338748608</c:v>
                </c:pt>
                <c:pt idx="791">
                  <c:v>2183547.9388450608</c:v>
                </c:pt>
                <c:pt idx="792">
                  <c:v>2183542.5148168216</c:v>
                </c:pt>
                <c:pt idx="793">
                  <c:v>2183561.4966552439</c:v>
                </c:pt>
                <c:pt idx="794">
                  <c:v>2183577.1639307118</c:v>
                </c:pt>
                <c:pt idx="795">
                  <c:v>2183593.761519623</c:v>
                </c:pt>
                <c:pt idx="796">
                  <c:v>2183527.0934265153</c:v>
                </c:pt>
                <c:pt idx="797">
                  <c:v>2183530.8473824686</c:v>
                </c:pt>
                <c:pt idx="798">
                  <c:v>2183560.5768677029</c:v>
                </c:pt>
                <c:pt idx="799">
                  <c:v>2183543.1944385222</c:v>
                </c:pt>
                <c:pt idx="800">
                  <c:v>2183550.4629317345</c:v>
                </c:pt>
                <c:pt idx="801">
                  <c:v>2183546.6984186475</c:v>
                </c:pt>
                <c:pt idx="802">
                  <c:v>2183558.1965646776</c:v>
                </c:pt>
                <c:pt idx="803">
                  <c:v>2183575.3236815636</c:v>
                </c:pt>
                <c:pt idx="804">
                  <c:v>2183576.0137195615</c:v>
                </c:pt>
                <c:pt idx="805">
                  <c:v>2183562.3109468836</c:v>
                </c:pt>
                <c:pt idx="806">
                  <c:v>2183565.5614587464</c:v>
                </c:pt>
                <c:pt idx="807">
                  <c:v>2183572.0466717705</c:v>
                </c:pt>
                <c:pt idx="808">
                  <c:v>2183537.2355130706</c:v>
                </c:pt>
                <c:pt idx="809">
                  <c:v>2183556.8761843094</c:v>
                </c:pt>
                <c:pt idx="810">
                  <c:v>2183556.6076336205</c:v>
                </c:pt>
                <c:pt idx="811">
                  <c:v>2183545.2015883746</c:v>
                </c:pt>
                <c:pt idx="812">
                  <c:v>2183581.1368651181</c:v>
                </c:pt>
                <c:pt idx="813">
                  <c:v>2183554.5830179546</c:v>
                </c:pt>
                <c:pt idx="814">
                  <c:v>2183550.9829895524</c:v>
                </c:pt>
                <c:pt idx="815">
                  <c:v>2183567.2488155798</c:v>
                </c:pt>
                <c:pt idx="816">
                  <c:v>2183549.5350414054</c:v>
                </c:pt>
                <c:pt idx="817">
                  <c:v>2183563.0270717777</c:v>
                </c:pt>
                <c:pt idx="818">
                  <c:v>2183551.7372828871</c:v>
                </c:pt>
                <c:pt idx="819">
                  <c:v>2183553.1276141577</c:v>
                </c:pt>
                <c:pt idx="820">
                  <c:v>2183577.6940969797</c:v>
                </c:pt>
                <c:pt idx="821">
                  <c:v>2183540.1166936182</c:v>
                </c:pt>
                <c:pt idx="822">
                  <c:v>2183544.3934700885</c:v>
                </c:pt>
                <c:pt idx="823">
                  <c:v>2183559.1191425994</c:v>
                </c:pt>
                <c:pt idx="824">
                  <c:v>2183544.1930688946</c:v>
                </c:pt>
                <c:pt idx="825">
                  <c:v>2183538.5205643028</c:v>
                </c:pt>
                <c:pt idx="826">
                  <c:v>2183567.430664151</c:v>
                </c:pt>
                <c:pt idx="827">
                  <c:v>2183574.7717353636</c:v>
                </c:pt>
                <c:pt idx="828">
                  <c:v>2183556.488742019</c:v>
                </c:pt>
                <c:pt idx="829">
                  <c:v>2183550.6644536937</c:v>
                </c:pt>
                <c:pt idx="830">
                  <c:v>2183545.696620645</c:v>
                </c:pt>
                <c:pt idx="831">
                  <c:v>2183576.0733917872</c:v>
                </c:pt>
                <c:pt idx="832">
                  <c:v>2183575.3516136282</c:v>
                </c:pt>
                <c:pt idx="833">
                  <c:v>2183533.4221724188</c:v>
                </c:pt>
                <c:pt idx="834">
                  <c:v>2183549.008857959</c:v>
                </c:pt>
                <c:pt idx="835">
                  <c:v>2183569.8818436391</c:v>
                </c:pt>
                <c:pt idx="836">
                  <c:v>2183565.7461265735</c:v>
                </c:pt>
                <c:pt idx="837">
                  <c:v>2183551.88044025</c:v>
                </c:pt>
                <c:pt idx="838">
                  <c:v>2183540.6235177689</c:v>
                </c:pt>
                <c:pt idx="839">
                  <c:v>2183564.9548262148</c:v>
                </c:pt>
                <c:pt idx="840">
                  <c:v>2183545.5685411706</c:v>
                </c:pt>
                <c:pt idx="841">
                  <c:v>2183533.5984950773</c:v>
                </c:pt>
                <c:pt idx="842">
                  <c:v>2183556.494433844</c:v>
                </c:pt>
                <c:pt idx="843">
                  <c:v>2183566.0209832918</c:v>
                </c:pt>
                <c:pt idx="844">
                  <c:v>2183552.0038120952</c:v>
                </c:pt>
                <c:pt idx="845">
                  <c:v>2183546.2123511084</c:v>
                </c:pt>
                <c:pt idx="846">
                  <c:v>2183576.5057796696</c:v>
                </c:pt>
                <c:pt idx="847">
                  <c:v>2183542.7658444424</c:v>
                </c:pt>
                <c:pt idx="848">
                  <c:v>2183539.1597326472</c:v>
                </c:pt>
                <c:pt idx="849">
                  <c:v>2183570.0674658134</c:v>
                </c:pt>
                <c:pt idx="850">
                  <c:v>2183566.9164018659</c:v>
                </c:pt>
                <c:pt idx="851">
                  <c:v>2183553.5886843242</c:v>
                </c:pt>
                <c:pt idx="852">
                  <c:v>2183550.7387271626</c:v>
                </c:pt>
                <c:pt idx="853">
                  <c:v>2183546.2770420536</c:v>
                </c:pt>
                <c:pt idx="854">
                  <c:v>2183539.7733650384</c:v>
                </c:pt>
                <c:pt idx="855">
                  <c:v>2183556.0779216648</c:v>
                </c:pt>
                <c:pt idx="856">
                  <c:v>2183550.3027717117</c:v>
                </c:pt>
                <c:pt idx="857">
                  <c:v>2183564.2266301359</c:v>
                </c:pt>
                <c:pt idx="858">
                  <c:v>2183543.127258582</c:v>
                </c:pt>
                <c:pt idx="859">
                  <c:v>2183543.6585828019</c:v>
                </c:pt>
                <c:pt idx="860">
                  <c:v>2183570.398620653</c:v>
                </c:pt>
                <c:pt idx="861">
                  <c:v>2183557.8219663594</c:v>
                </c:pt>
                <c:pt idx="862">
                  <c:v>2183546.3691647947</c:v>
                </c:pt>
                <c:pt idx="863">
                  <c:v>2183548.6951365387</c:v>
                </c:pt>
                <c:pt idx="864">
                  <c:v>2183558.2483307407</c:v>
                </c:pt>
                <c:pt idx="865">
                  <c:v>2183566.9992620596</c:v>
                </c:pt>
                <c:pt idx="866">
                  <c:v>2183559.799997279</c:v>
                </c:pt>
                <c:pt idx="867">
                  <c:v>2183545.1813615486</c:v>
                </c:pt>
                <c:pt idx="868">
                  <c:v>2183542.5837980388</c:v>
                </c:pt>
                <c:pt idx="869">
                  <c:v>2183554.7511856807</c:v>
                </c:pt>
                <c:pt idx="870">
                  <c:v>2183588.9296842129</c:v>
                </c:pt>
                <c:pt idx="871">
                  <c:v>2183545.3695456884</c:v>
                </c:pt>
                <c:pt idx="872">
                  <c:v>2183541.6144801965</c:v>
                </c:pt>
                <c:pt idx="873">
                  <c:v>2183558.3772922182</c:v>
                </c:pt>
                <c:pt idx="874">
                  <c:v>2183546.7992492365</c:v>
                </c:pt>
                <c:pt idx="875">
                  <c:v>2183560.133549233</c:v>
                </c:pt>
                <c:pt idx="876">
                  <c:v>2183544.1848763018</c:v>
                </c:pt>
                <c:pt idx="877">
                  <c:v>2183554.0783357765</c:v>
                </c:pt>
                <c:pt idx="878">
                  <c:v>2183549.5352407545</c:v>
                </c:pt>
                <c:pt idx="879">
                  <c:v>2183535.4051126093</c:v>
                </c:pt>
                <c:pt idx="880">
                  <c:v>2183555.3209060468</c:v>
                </c:pt>
                <c:pt idx="881">
                  <c:v>2183558.5596408844</c:v>
                </c:pt>
                <c:pt idx="882">
                  <c:v>2183565.7180522922</c:v>
                </c:pt>
                <c:pt idx="883">
                  <c:v>2183562.7808708269</c:v>
                </c:pt>
                <c:pt idx="884">
                  <c:v>2183535.8960125004</c:v>
                </c:pt>
                <c:pt idx="885">
                  <c:v>2183537.9705424537</c:v>
                </c:pt>
                <c:pt idx="886">
                  <c:v>2183544.2658878653</c:v>
                </c:pt>
                <c:pt idx="887">
                  <c:v>2183512.5684415177</c:v>
                </c:pt>
                <c:pt idx="888">
                  <c:v>2183531.0868692696</c:v>
                </c:pt>
                <c:pt idx="889">
                  <c:v>2183566.1494926158</c:v>
                </c:pt>
                <c:pt idx="890">
                  <c:v>2183540.9090600139</c:v>
                </c:pt>
                <c:pt idx="891">
                  <c:v>2183539.896954719</c:v>
                </c:pt>
                <c:pt idx="892">
                  <c:v>2183570.5330867902</c:v>
                </c:pt>
                <c:pt idx="893">
                  <c:v>2183566.9181038877</c:v>
                </c:pt>
                <c:pt idx="894">
                  <c:v>2183508.9508616459</c:v>
                </c:pt>
                <c:pt idx="895">
                  <c:v>2183509.9756411407</c:v>
                </c:pt>
                <c:pt idx="896">
                  <c:v>2183529.5413295571</c:v>
                </c:pt>
                <c:pt idx="897">
                  <c:v>2183538.985695166</c:v>
                </c:pt>
                <c:pt idx="898">
                  <c:v>2183553.9407142694</c:v>
                </c:pt>
                <c:pt idx="899">
                  <c:v>2183525.4185254648</c:v>
                </c:pt>
                <c:pt idx="900">
                  <c:v>2183546.7132285447</c:v>
                </c:pt>
                <c:pt idx="901">
                  <c:v>2183540.94896365</c:v>
                </c:pt>
                <c:pt idx="902">
                  <c:v>2183506.9437216856</c:v>
                </c:pt>
                <c:pt idx="903">
                  <c:v>2183531.897199099</c:v>
                </c:pt>
                <c:pt idx="904">
                  <c:v>2183538.8842056016</c:v>
                </c:pt>
                <c:pt idx="905">
                  <c:v>2183537.6300904583</c:v>
                </c:pt>
                <c:pt idx="906">
                  <c:v>2183535.3735235343</c:v>
                </c:pt>
                <c:pt idx="907">
                  <c:v>2183520.5684224041</c:v>
                </c:pt>
                <c:pt idx="908">
                  <c:v>2183511.4811897627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AEC-B186-48B02AF9455F}"/>
            </c:ext>
          </c:extLst>
        </c:ser>
        <c:ser>
          <c:idx val="1"/>
          <c:order val="1"/>
          <c:tx>
            <c:strRef>
              <c:f>'Начало '!$R$1</c:f>
              <c:strCache>
                <c:ptCount val="1"/>
                <c:pt idx="0">
                  <c:v>rain_tenzo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'!$R$2:$R$910</c:f>
              <c:numCache>
                <c:formatCode>General</c:formatCode>
                <c:ptCount val="909"/>
                <c:pt idx="0">
                  <c:v>2183574.479938691</c:v>
                </c:pt>
                <c:pt idx="1">
                  <c:v>2183532.107659773</c:v>
                </c:pt>
                <c:pt idx="2">
                  <c:v>2183873.2343121045</c:v>
                </c:pt>
                <c:pt idx="3">
                  <c:v>2183795.6596543607</c:v>
                </c:pt>
                <c:pt idx="4">
                  <c:v>2183735.7526364941</c:v>
                </c:pt>
                <c:pt idx="5">
                  <c:v>2183764.8513032077</c:v>
                </c:pt>
                <c:pt idx="6">
                  <c:v>2183648.8367527733</c:v>
                </c:pt>
                <c:pt idx="7">
                  <c:v>2183609.2486305744</c:v>
                </c:pt>
                <c:pt idx="8">
                  <c:v>2183583.8441309556</c:v>
                </c:pt>
                <c:pt idx="9">
                  <c:v>2183591.7872701865</c:v>
                </c:pt>
                <c:pt idx="10">
                  <c:v>2183606.8389716111</c:v>
                </c:pt>
                <c:pt idx="11">
                  <c:v>2183662.4853031426</c:v>
                </c:pt>
                <c:pt idx="12">
                  <c:v>2183745.5413621832</c:v>
                </c:pt>
                <c:pt idx="13">
                  <c:v>2183708.781858407</c:v>
                </c:pt>
                <c:pt idx="14">
                  <c:v>2183603.9300490208</c:v>
                </c:pt>
                <c:pt idx="15">
                  <c:v>2183587.37155079</c:v>
                </c:pt>
                <c:pt idx="16">
                  <c:v>2183531.2724817749</c:v>
                </c:pt>
                <c:pt idx="17">
                  <c:v>2183499.9274665606</c:v>
                </c:pt>
                <c:pt idx="18">
                  <c:v>2183514.5016497769</c:v>
                </c:pt>
                <c:pt idx="19">
                  <c:v>2183483.6589281564</c:v>
                </c:pt>
                <c:pt idx="20">
                  <c:v>2183420.6134224646</c:v>
                </c:pt>
                <c:pt idx="21">
                  <c:v>2183424.6610622741</c:v>
                </c:pt>
                <c:pt idx="22">
                  <c:v>2183470.3444253951</c:v>
                </c:pt>
                <c:pt idx="23">
                  <c:v>2183408.0421774536</c:v>
                </c:pt>
                <c:pt idx="24">
                  <c:v>2183398.8080597911</c:v>
                </c:pt>
                <c:pt idx="25">
                  <c:v>2183402.2003132799</c:v>
                </c:pt>
                <c:pt idx="26">
                  <c:v>2183469.9496159591</c:v>
                </c:pt>
                <c:pt idx="27">
                  <c:v>2183534.9736104952</c:v>
                </c:pt>
                <c:pt idx="28">
                  <c:v>2183484.8992461157</c:v>
                </c:pt>
                <c:pt idx="29">
                  <c:v>2183478.1076327157</c:v>
                </c:pt>
                <c:pt idx="30">
                  <c:v>2183416.3477143105</c:v>
                </c:pt>
                <c:pt idx="31">
                  <c:v>2183394.0066467603</c:v>
                </c:pt>
                <c:pt idx="32">
                  <c:v>2183377.0724683395</c:v>
                </c:pt>
                <c:pt idx="33">
                  <c:v>2183413.6752768094</c:v>
                </c:pt>
                <c:pt idx="34">
                  <c:v>2183354.7987643084</c:v>
                </c:pt>
                <c:pt idx="35">
                  <c:v>2183382.6031724452</c:v>
                </c:pt>
                <c:pt idx="36">
                  <c:v>2183355.6956714187</c:v>
                </c:pt>
                <c:pt idx="37">
                  <c:v>2183325.2284794352</c:v>
                </c:pt>
                <c:pt idx="38">
                  <c:v>2183376.9328652425</c:v>
                </c:pt>
                <c:pt idx="39">
                  <c:v>2183364.6160212243</c:v>
                </c:pt>
                <c:pt idx="40">
                  <c:v>2183314.4655635818</c:v>
                </c:pt>
                <c:pt idx="41">
                  <c:v>2183315.8179874467</c:v>
                </c:pt>
                <c:pt idx="42">
                  <c:v>2183320.9626919823</c:v>
                </c:pt>
                <c:pt idx="43">
                  <c:v>2183336.8395828316</c:v>
                </c:pt>
                <c:pt idx="44">
                  <c:v>2183371.1382643352</c:v>
                </c:pt>
                <c:pt idx="45">
                  <c:v>2183341.6685791737</c:v>
                </c:pt>
                <c:pt idx="46">
                  <c:v>2183387.3049351312</c:v>
                </c:pt>
                <c:pt idx="47">
                  <c:v>2183405.3912463067</c:v>
                </c:pt>
                <c:pt idx="48">
                  <c:v>2183373.3827000605</c:v>
                </c:pt>
                <c:pt idx="49">
                  <c:v>2183330.0059043434</c:v>
                </c:pt>
                <c:pt idx="50">
                  <c:v>2183324.726765519</c:v>
                </c:pt>
                <c:pt idx="51">
                  <c:v>2183304.7667822433</c:v>
                </c:pt>
                <c:pt idx="52">
                  <c:v>2183303.0774256564</c:v>
                </c:pt>
                <c:pt idx="53">
                  <c:v>2183328.7634519823</c:v>
                </c:pt>
                <c:pt idx="54">
                  <c:v>2183305.6004592068</c:v>
                </c:pt>
                <c:pt idx="55">
                  <c:v>2183294.0529347067</c:v>
                </c:pt>
                <c:pt idx="56">
                  <c:v>2183335.183320743</c:v>
                </c:pt>
                <c:pt idx="57">
                  <c:v>2183341.345734939</c:v>
                </c:pt>
                <c:pt idx="58">
                  <c:v>2183352.9088037289</c:v>
                </c:pt>
                <c:pt idx="59">
                  <c:v>2183323.424943489</c:v>
                </c:pt>
                <c:pt idx="60">
                  <c:v>2183338.7730979938</c:v>
                </c:pt>
                <c:pt idx="61">
                  <c:v>2183324.4804856796</c:v>
                </c:pt>
                <c:pt idx="62">
                  <c:v>2183336.1660179845</c:v>
                </c:pt>
                <c:pt idx="63">
                  <c:v>2183338.8036034135</c:v>
                </c:pt>
                <c:pt idx="64">
                  <c:v>2183337.2141929483</c:v>
                </c:pt>
                <c:pt idx="65">
                  <c:v>2183286.7511251885</c:v>
                </c:pt>
                <c:pt idx="66">
                  <c:v>2183305.5511746602</c:v>
                </c:pt>
                <c:pt idx="67">
                  <c:v>2183344.8874580432</c:v>
                </c:pt>
                <c:pt idx="68">
                  <c:v>2183357.809636951</c:v>
                </c:pt>
                <c:pt idx="69">
                  <c:v>2183334.085788223</c:v>
                </c:pt>
                <c:pt idx="70">
                  <c:v>2183349.7935588863</c:v>
                </c:pt>
                <c:pt idx="71">
                  <c:v>2183326.1106149335</c:v>
                </c:pt>
                <c:pt idx="72">
                  <c:v>2183324.3659285186</c:v>
                </c:pt>
                <c:pt idx="73">
                  <c:v>2183337.690044899</c:v>
                </c:pt>
                <c:pt idx="74">
                  <c:v>2183306.8180128983</c:v>
                </c:pt>
                <c:pt idx="75">
                  <c:v>2183325.1229994111</c:v>
                </c:pt>
                <c:pt idx="76">
                  <c:v>2183395.0434268918</c:v>
                </c:pt>
                <c:pt idx="77">
                  <c:v>2183345.1427433542</c:v>
                </c:pt>
                <c:pt idx="78">
                  <c:v>2183371.0665704198</c:v>
                </c:pt>
                <c:pt idx="79">
                  <c:v>2183329.4209883688</c:v>
                </c:pt>
                <c:pt idx="80">
                  <c:v>2183374.0202678433</c:v>
                </c:pt>
                <c:pt idx="81">
                  <c:v>2183387.1362683619</c:v>
                </c:pt>
                <c:pt idx="82">
                  <c:v>2183393.4389550309</c:v>
                </c:pt>
                <c:pt idx="83">
                  <c:v>2183416.3138749977</c:v>
                </c:pt>
                <c:pt idx="84">
                  <c:v>2183405.9382159165</c:v>
                </c:pt>
                <c:pt idx="85">
                  <c:v>2183451.5434783981</c:v>
                </c:pt>
                <c:pt idx="86">
                  <c:v>2183433.2089963946</c:v>
                </c:pt>
                <c:pt idx="87">
                  <c:v>2183420.6052488014</c:v>
                </c:pt>
                <c:pt idx="88">
                  <c:v>2183448.3516631424</c:v>
                </c:pt>
                <c:pt idx="89">
                  <c:v>2183486.5192992701</c:v>
                </c:pt>
                <c:pt idx="90">
                  <c:v>2183467.3034113301</c:v>
                </c:pt>
                <c:pt idx="91">
                  <c:v>2183470.7201829916</c:v>
                </c:pt>
                <c:pt idx="92">
                  <c:v>2183491.4350444139</c:v>
                </c:pt>
                <c:pt idx="93">
                  <c:v>2183470.3431994738</c:v>
                </c:pt>
                <c:pt idx="94">
                  <c:v>2183548.5672047846</c:v>
                </c:pt>
                <c:pt idx="95">
                  <c:v>2183562.7613651371</c:v>
                </c:pt>
                <c:pt idx="96">
                  <c:v>2183531.5002068672</c:v>
                </c:pt>
                <c:pt idx="97">
                  <c:v>2183598.0715707066</c:v>
                </c:pt>
                <c:pt idx="98">
                  <c:v>2183555.1616602265</c:v>
                </c:pt>
                <c:pt idx="99">
                  <c:v>2183572.1780387545</c:v>
                </c:pt>
                <c:pt idx="100">
                  <c:v>2183582.0593443816</c:v>
                </c:pt>
                <c:pt idx="101">
                  <c:v>2183596.8354384005</c:v>
                </c:pt>
                <c:pt idx="102">
                  <c:v>2183612.3778520296</c:v>
                </c:pt>
                <c:pt idx="103">
                  <c:v>2183599.248046143</c:v>
                </c:pt>
                <c:pt idx="104">
                  <c:v>2183629.3142522937</c:v>
                </c:pt>
                <c:pt idx="105">
                  <c:v>2183606.5804726155</c:v>
                </c:pt>
                <c:pt idx="106">
                  <c:v>2183625.7942540701</c:v>
                </c:pt>
                <c:pt idx="107">
                  <c:v>2183651.5148466956</c:v>
                </c:pt>
                <c:pt idx="108">
                  <c:v>2183692.6411721585</c:v>
                </c:pt>
                <c:pt idx="109">
                  <c:v>2183708.6744958893</c:v>
                </c:pt>
                <c:pt idx="110">
                  <c:v>2183713.6358673689</c:v>
                </c:pt>
                <c:pt idx="111">
                  <c:v>2183768.4006355838</c:v>
                </c:pt>
                <c:pt idx="112">
                  <c:v>2183712.5299786935</c:v>
                </c:pt>
                <c:pt idx="113">
                  <c:v>2183699.1543942993</c:v>
                </c:pt>
                <c:pt idx="114">
                  <c:v>2183730.7302439194</c:v>
                </c:pt>
                <c:pt idx="115">
                  <c:v>2183769.8421368352</c:v>
                </c:pt>
                <c:pt idx="116">
                  <c:v>2183769.9205639367</c:v>
                </c:pt>
                <c:pt idx="117">
                  <c:v>2183754.3956073462</c:v>
                </c:pt>
                <c:pt idx="118">
                  <c:v>2183785.9249746655</c:v>
                </c:pt>
                <c:pt idx="119">
                  <c:v>2183815.6231823578</c:v>
                </c:pt>
                <c:pt idx="120">
                  <c:v>2183880.1295307628</c:v>
                </c:pt>
                <c:pt idx="121">
                  <c:v>2183807.9956811648</c:v>
                </c:pt>
                <c:pt idx="122">
                  <c:v>2183875.1814940525</c:v>
                </c:pt>
                <c:pt idx="123">
                  <c:v>2183841.9110531746</c:v>
                </c:pt>
                <c:pt idx="124">
                  <c:v>2183855.4423967642</c:v>
                </c:pt>
                <c:pt idx="125">
                  <c:v>2183916.1921471781</c:v>
                </c:pt>
                <c:pt idx="126">
                  <c:v>2183891.1086470024</c:v>
                </c:pt>
                <c:pt idx="127">
                  <c:v>2183867.607983212</c:v>
                </c:pt>
                <c:pt idx="128">
                  <c:v>2183916.5250830487</c:v>
                </c:pt>
                <c:pt idx="129">
                  <c:v>2183935.8194763283</c:v>
                </c:pt>
                <c:pt idx="130">
                  <c:v>2183928.8443994625</c:v>
                </c:pt>
                <c:pt idx="131">
                  <c:v>2183974.0940939616</c:v>
                </c:pt>
                <c:pt idx="132">
                  <c:v>2183997.2585866638</c:v>
                </c:pt>
                <c:pt idx="133">
                  <c:v>2184001.9443952814</c:v>
                </c:pt>
                <c:pt idx="134">
                  <c:v>2183958.7849701559</c:v>
                </c:pt>
                <c:pt idx="135">
                  <c:v>2183987.5443936852</c:v>
                </c:pt>
                <c:pt idx="136">
                  <c:v>2183995.0167533266</c:v>
                </c:pt>
                <c:pt idx="137">
                  <c:v>2184029.93041674</c:v>
                </c:pt>
                <c:pt idx="138">
                  <c:v>2184043.8157655247</c:v>
                </c:pt>
                <c:pt idx="139">
                  <c:v>2184066.1111464263</c:v>
                </c:pt>
                <c:pt idx="140">
                  <c:v>2184028.7385540553</c:v>
                </c:pt>
                <c:pt idx="141">
                  <c:v>2184066.7418158473</c:v>
                </c:pt>
                <c:pt idx="142">
                  <c:v>2184087.5473928186</c:v>
                </c:pt>
                <c:pt idx="143">
                  <c:v>2184058.7932986282</c:v>
                </c:pt>
                <c:pt idx="144">
                  <c:v>2184100.7290602177</c:v>
                </c:pt>
                <c:pt idx="145">
                  <c:v>2184112.9247836466</c:v>
                </c:pt>
                <c:pt idx="146">
                  <c:v>2184120.2391423378</c:v>
                </c:pt>
                <c:pt idx="147">
                  <c:v>2184149.2600499149</c:v>
                </c:pt>
                <c:pt idx="148">
                  <c:v>2184134.9276700425</c:v>
                </c:pt>
                <c:pt idx="149">
                  <c:v>2184144.2952440009</c:v>
                </c:pt>
                <c:pt idx="150">
                  <c:v>2184192.2683295142</c:v>
                </c:pt>
                <c:pt idx="151">
                  <c:v>2184163.8753054272</c:v>
                </c:pt>
                <c:pt idx="152">
                  <c:v>2184161.0192173109</c:v>
                </c:pt>
                <c:pt idx="153">
                  <c:v>2184180.4259909089</c:v>
                </c:pt>
                <c:pt idx="154">
                  <c:v>2184228.9777933871</c:v>
                </c:pt>
                <c:pt idx="155">
                  <c:v>2184243.9622597438</c:v>
                </c:pt>
                <c:pt idx="156">
                  <c:v>2184157.5054147784</c:v>
                </c:pt>
                <c:pt idx="157">
                  <c:v>2184178.4698161115</c:v>
                </c:pt>
                <c:pt idx="158">
                  <c:v>2184254.066131854</c:v>
                </c:pt>
                <c:pt idx="159">
                  <c:v>2184232.3645444512</c:v>
                </c:pt>
                <c:pt idx="160">
                  <c:v>2184264.6441050186</c:v>
                </c:pt>
                <c:pt idx="161">
                  <c:v>2184276.4776056977</c:v>
                </c:pt>
                <c:pt idx="162">
                  <c:v>2184276.2935334276</c:v>
                </c:pt>
                <c:pt idx="163">
                  <c:v>2184249.93781118</c:v>
                </c:pt>
                <c:pt idx="164">
                  <c:v>2184283.6536919409</c:v>
                </c:pt>
                <c:pt idx="165">
                  <c:v>2184341.4509188947</c:v>
                </c:pt>
                <c:pt idx="166">
                  <c:v>2184339.3310189745</c:v>
                </c:pt>
                <c:pt idx="167">
                  <c:v>2184329.0895848311</c:v>
                </c:pt>
                <c:pt idx="168">
                  <c:v>2184333.4144958998</c:v>
                </c:pt>
                <c:pt idx="169">
                  <c:v>2184349.7456310485</c:v>
                </c:pt>
                <c:pt idx="170">
                  <c:v>2184355.5359220454</c:v>
                </c:pt>
                <c:pt idx="171">
                  <c:v>2184361.7976247044</c:v>
                </c:pt>
                <c:pt idx="172">
                  <c:v>2184365.8163525262</c:v>
                </c:pt>
                <c:pt idx="173">
                  <c:v>2184401.7390204007</c:v>
                </c:pt>
                <c:pt idx="174">
                  <c:v>2184383.6307000369</c:v>
                </c:pt>
                <c:pt idx="175">
                  <c:v>2184387.0724653509</c:v>
                </c:pt>
                <c:pt idx="176">
                  <c:v>2184437.2783504208</c:v>
                </c:pt>
                <c:pt idx="177">
                  <c:v>2184393.5546319624</c:v>
                </c:pt>
                <c:pt idx="178">
                  <c:v>2184403.8638148406</c:v>
                </c:pt>
                <c:pt idx="179">
                  <c:v>2184473.4770553177</c:v>
                </c:pt>
                <c:pt idx="180">
                  <c:v>2184440.5465730689</c:v>
                </c:pt>
                <c:pt idx="181">
                  <c:v>2184450.8698548856</c:v>
                </c:pt>
                <c:pt idx="182">
                  <c:v>2184480.7505053827</c:v>
                </c:pt>
                <c:pt idx="183">
                  <c:v>2184412.5658533275</c:v>
                </c:pt>
                <c:pt idx="184">
                  <c:v>2184419.1622460191</c:v>
                </c:pt>
                <c:pt idx="185">
                  <c:v>2184487.640832602</c:v>
                </c:pt>
                <c:pt idx="186">
                  <c:v>2184532.1790746539</c:v>
                </c:pt>
                <c:pt idx="187">
                  <c:v>2184506.9200179554</c:v>
                </c:pt>
                <c:pt idx="188">
                  <c:v>2184493.5838989113</c:v>
                </c:pt>
                <c:pt idx="189">
                  <c:v>2184544.6775400671</c:v>
                </c:pt>
                <c:pt idx="190">
                  <c:v>2184526.3561379961</c:v>
                </c:pt>
                <c:pt idx="191">
                  <c:v>2184533.6077010394</c:v>
                </c:pt>
                <c:pt idx="192">
                  <c:v>2184590.9185561938</c:v>
                </c:pt>
                <c:pt idx="193">
                  <c:v>2184558.4661013358</c:v>
                </c:pt>
                <c:pt idx="194">
                  <c:v>2184579.3024367271</c:v>
                </c:pt>
                <c:pt idx="195">
                  <c:v>2184573.286168477</c:v>
                </c:pt>
                <c:pt idx="196">
                  <c:v>2184597.9863005686</c:v>
                </c:pt>
                <c:pt idx="197">
                  <c:v>2184552.4001313546</c:v>
                </c:pt>
                <c:pt idx="198">
                  <c:v>2184571.6193700274</c:v>
                </c:pt>
                <c:pt idx="199">
                  <c:v>2184625.2490785257</c:v>
                </c:pt>
                <c:pt idx="200">
                  <c:v>2184630.9629384703</c:v>
                </c:pt>
                <c:pt idx="201">
                  <c:v>2184658.9530345281</c:v>
                </c:pt>
                <c:pt idx="202">
                  <c:v>2184646.1659214259</c:v>
                </c:pt>
                <c:pt idx="203">
                  <c:v>2184672.7023378625</c:v>
                </c:pt>
                <c:pt idx="204">
                  <c:v>2184683.4134307425</c:v>
                </c:pt>
                <c:pt idx="205">
                  <c:v>2184687.0884728753</c:v>
                </c:pt>
                <c:pt idx="206">
                  <c:v>2184696.2876600632</c:v>
                </c:pt>
                <c:pt idx="207">
                  <c:v>2184709.4679801357</c:v>
                </c:pt>
                <c:pt idx="208">
                  <c:v>2184735.6359742605</c:v>
                </c:pt>
                <c:pt idx="209">
                  <c:v>2184696.9491930888</c:v>
                </c:pt>
                <c:pt idx="210">
                  <c:v>2184706.035438315</c:v>
                </c:pt>
                <c:pt idx="211">
                  <c:v>2184766.764616013</c:v>
                </c:pt>
                <c:pt idx="212">
                  <c:v>2184734.9147025608</c:v>
                </c:pt>
                <c:pt idx="213">
                  <c:v>2184750.1831247471</c:v>
                </c:pt>
                <c:pt idx="214">
                  <c:v>2184781.5299693253</c:v>
                </c:pt>
                <c:pt idx="215">
                  <c:v>2184754.1018995023</c:v>
                </c:pt>
                <c:pt idx="216">
                  <c:v>2184784.2329016328</c:v>
                </c:pt>
                <c:pt idx="217">
                  <c:v>2184829.9415824478</c:v>
                </c:pt>
                <c:pt idx="218">
                  <c:v>2184779.0430369228</c:v>
                </c:pt>
                <c:pt idx="219">
                  <c:v>2184799.89665139</c:v>
                </c:pt>
                <c:pt idx="220">
                  <c:v>2184831.9148834646</c:v>
                </c:pt>
                <c:pt idx="221">
                  <c:v>2184824.6586423013</c:v>
                </c:pt>
                <c:pt idx="222">
                  <c:v>2184863.4833937814</c:v>
                </c:pt>
                <c:pt idx="223">
                  <c:v>2184873.1391016981</c:v>
                </c:pt>
                <c:pt idx="224">
                  <c:v>2184861.4615103281</c:v>
                </c:pt>
                <c:pt idx="225">
                  <c:v>2184894.4412423153</c:v>
                </c:pt>
                <c:pt idx="226">
                  <c:v>2184880.108515779</c:v>
                </c:pt>
                <c:pt idx="227">
                  <c:v>2184885.2913843011</c:v>
                </c:pt>
                <c:pt idx="228">
                  <c:v>2184863.6041957419</c:v>
                </c:pt>
                <c:pt idx="229">
                  <c:v>2184896.5933434376</c:v>
                </c:pt>
                <c:pt idx="230">
                  <c:v>2184940.2168771802</c:v>
                </c:pt>
                <c:pt idx="231">
                  <c:v>2184912.3071690919</c:v>
                </c:pt>
                <c:pt idx="232">
                  <c:v>2184913.9392876159</c:v>
                </c:pt>
                <c:pt idx="233">
                  <c:v>2184946.0231781537</c:v>
                </c:pt>
                <c:pt idx="234">
                  <c:v>2184973.3856869498</c:v>
                </c:pt>
                <c:pt idx="235">
                  <c:v>2184938.7647117982</c:v>
                </c:pt>
                <c:pt idx="236">
                  <c:v>2184953.2027125633</c:v>
                </c:pt>
                <c:pt idx="237">
                  <c:v>2184989.6025943076</c:v>
                </c:pt>
                <c:pt idx="238">
                  <c:v>2185006.3795717577</c:v>
                </c:pt>
                <c:pt idx="239">
                  <c:v>2185012.8383695418</c:v>
                </c:pt>
                <c:pt idx="240">
                  <c:v>2184986.501352075</c:v>
                </c:pt>
                <c:pt idx="241">
                  <c:v>2185011.3488730108</c:v>
                </c:pt>
                <c:pt idx="242">
                  <c:v>2185073.280005665</c:v>
                </c:pt>
                <c:pt idx="243">
                  <c:v>2185040.038519423</c:v>
                </c:pt>
                <c:pt idx="244">
                  <c:v>2185033.0946114673</c:v>
                </c:pt>
                <c:pt idx="245">
                  <c:v>2185080.9765104027</c:v>
                </c:pt>
                <c:pt idx="246">
                  <c:v>2185118.4775061985</c:v>
                </c:pt>
                <c:pt idx="247">
                  <c:v>2185105.1746901227</c:v>
                </c:pt>
                <c:pt idx="248">
                  <c:v>2185109.4185386547</c:v>
                </c:pt>
                <c:pt idx="249">
                  <c:v>2185126.7333079614</c:v>
                </c:pt>
                <c:pt idx="250">
                  <c:v>2185162.7586415592</c:v>
                </c:pt>
                <c:pt idx="251">
                  <c:v>2185164.0526028606</c:v>
                </c:pt>
                <c:pt idx="252">
                  <c:v>2185151.9952326058</c:v>
                </c:pt>
                <c:pt idx="253">
                  <c:v>2185175.492680402</c:v>
                </c:pt>
                <c:pt idx="254">
                  <c:v>2185191.8544184952</c:v>
                </c:pt>
                <c:pt idx="255">
                  <c:v>2185177.1918492718</c:v>
                </c:pt>
                <c:pt idx="256">
                  <c:v>2185197.9700601972</c:v>
                </c:pt>
                <c:pt idx="257">
                  <c:v>2185217.94695494</c:v>
                </c:pt>
                <c:pt idx="258">
                  <c:v>2185202.8610658343</c:v>
                </c:pt>
                <c:pt idx="259">
                  <c:v>2185247.93960742</c:v>
                </c:pt>
                <c:pt idx="260">
                  <c:v>2185232.5802699178</c:v>
                </c:pt>
                <c:pt idx="261">
                  <c:v>2185222.7296884437</c:v>
                </c:pt>
                <c:pt idx="262">
                  <c:v>2185251.7504205825</c:v>
                </c:pt>
                <c:pt idx="263">
                  <c:v>2185269.6592360628</c:v>
                </c:pt>
                <c:pt idx="264">
                  <c:v>2185265.0587466429</c:v>
                </c:pt>
                <c:pt idx="265">
                  <c:v>2185261.2163836202</c:v>
                </c:pt>
                <c:pt idx="266">
                  <c:v>2185316.9223576267</c:v>
                </c:pt>
                <c:pt idx="267">
                  <c:v>2185276.7767912783</c:v>
                </c:pt>
                <c:pt idx="268">
                  <c:v>2185289.6091204914</c:v>
                </c:pt>
                <c:pt idx="269">
                  <c:v>2185341.7303637825</c:v>
                </c:pt>
                <c:pt idx="270">
                  <c:v>2185300.0469699916</c:v>
                </c:pt>
                <c:pt idx="271">
                  <c:v>2185310.1735000466</c:v>
                </c:pt>
                <c:pt idx="272">
                  <c:v>2185371.2658225545</c:v>
                </c:pt>
                <c:pt idx="273">
                  <c:v>2185393.3002500744</c:v>
                </c:pt>
                <c:pt idx="274">
                  <c:v>2185410.6854029698</c:v>
                </c:pt>
                <c:pt idx="275">
                  <c:v>2185404.0219453662</c:v>
                </c:pt>
                <c:pt idx="276">
                  <c:v>2185380.7149036448</c:v>
                </c:pt>
                <c:pt idx="277">
                  <c:v>2185374.3380689109</c:v>
                </c:pt>
                <c:pt idx="278">
                  <c:v>2185403.968242398</c:v>
                </c:pt>
                <c:pt idx="279">
                  <c:v>2185426.0265726321</c:v>
                </c:pt>
                <c:pt idx="280">
                  <c:v>2185411.9185853037</c:v>
                </c:pt>
                <c:pt idx="281">
                  <c:v>2185433.4044147735</c:v>
                </c:pt>
                <c:pt idx="282">
                  <c:v>2185438.9955765782</c:v>
                </c:pt>
                <c:pt idx="283">
                  <c:v>2185466.8063990069</c:v>
                </c:pt>
                <c:pt idx="284">
                  <c:v>2185455.4414063599</c:v>
                </c:pt>
                <c:pt idx="285">
                  <c:v>2185472.8018551967</c:v>
                </c:pt>
                <c:pt idx="286">
                  <c:v>2185558.7282877997</c:v>
                </c:pt>
                <c:pt idx="287">
                  <c:v>2185419.6490991819</c:v>
                </c:pt>
                <c:pt idx="288">
                  <c:v>2185439.2132619857</c:v>
                </c:pt>
                <c:pt idx="289">
                  <c:v>2185524.3829752812</c:v>
                </c:pt>
                <c:pt idx="290">
                  <c:v>2185545.9126202306</c:v>
                </c:pt>
                <c:pt idx="291">
                  <c:v>2185580.6120809354</c:v>
                </c:pt>
                <c:pt idx="292">
                  <c:v>2185547.8963927245</c:v>
                </c:pt>
                <c:pt idx="293">
                  <c:v>2185553.1815671506</c:v>
                </c:pt>
                <c:pt idx="294">
                  <c:v>2185604.8470411091</c:v>
                </c:pt>
                <c:pt idx="295">
                  <c:v>2185602.4477485125</c:v>
                </c:pt>
                <c:pt idx="296">
                  <c:v>2185615.4753658297</c:v>
                </c:pt>
                <c:pt idx="297">
                  <c:v>2185618.4474639441</c:v>
                </c:pt>
                <c:pt idx="298">
                  <c:v>2185620.6287199794</c:v>
                </c:pt>
                <c:pt idx="299">
                  <c:v>2185685.3290904718</c:v>
                </c:pt>
                <c:pt idx="300">
                  <c:v>2185633.8359552883</c:v>
                </c:pt>
                <c:pt idx="301">
                  <c:v>2185623.7272112565</c:v>
                </c:pt>
                <c:pt idx="302">
                  <c:v>2185669.908856946</c:v>
                </c:pt>
                <c:pt idx="303">
                  <c:v>2185706.0284401332</c:v>
                </c:pt>
                <c:pt idx="304">
                  <c:v>2185652.8647323372</c:v>
                </c:pt>
                <c:pt idx="305">
                  <c:v>2185669.4445103998</c:v>
                </c:pt>
                <c:pt idx="306">
                  <c:v>2185690.2139856201</c:v>
                </c:pt>
                <c:pt idx="307">
                  <c:v>2185712.1657008887</c:v>
                </c:pt>
                <c:pt idx="308">
                  <c:v>2185754.6391042583</c:v>
                </c:pt>
                <c:pt idx="309">
                  <c:v>2185705.8122215006</c:v>
                </c:pt>
                <c:pt idx="310">
                  <c:v>2185747.390992471</c:v>
                </c:pt>
                <c:pt idx="311">
                  <c:v>2185695.3178768554</c:v>
                </c:pt>
                <c:pt idx="312">
                  <c:v>2185689.5728305797</c:v>
                </c:pt>
                <c:pt idx="313">
                  <c:v>2185754.8987437552</c:v>
                </c:pt>
                <c:pt idx="314">
                  <c:v>2185775.2167191617</c:v>
                </c:pt>
                <c:pt idx="315">
                  <c:v>2185791.9729533596</c:v>
                </c:pt>
                <c:pt idx="316">
                  <c:v>2185834.2769985115</c:v>
                </c:pt>
                <c:pt idx="317">
                  <c:v>2185865.3467204967</c:v>
                </c:pt>
                <c:pt idx="318">
                  <c:v>2185813.3839702988</c:v>
                </c:pt>
                <c:pt idx="319">
                  <c:v>2185813.177832067</c:v>
                </c:pt>
                <c:pt idx="320">
                  <c:v>2185855.0368440198</c:v>
                </c:pt>
                <c:pt idx="321">
                  <c:v>2185868.0789510617</c:v>
                </c:pt>
                <c:pt idx="322">
                  <c:v>2185892.2618204895</c:v>
                </c:pt>
                <c:pt idx="323">
                  <c:v>2185887.8547293693</c:v>
                </c:pt>
                <c:pt idx="324">
                  <c:v>2185879.3033554479</c:v>
                </c:pt>
                <c:pt idx="325">
                  <c:v>2185933.5288215773</c:v>
                </c:pt>
                <c:pt idx="326">
                  <c:v>2185933.4921182883</c:v>
                </c:pt>
                <c:pt idx="327">
                  <c:v>2185925.0910302987</c:v>
                </c:pt>
                <c:pt idx="328">
                  <c:v>2185949.3586641024</c:v>
                </c:pt>
                <c:pt idx="329">
                  <c:v>2185983.1581548043</c:v>
                </c:pt>
                <c:pt idx="330">
                  <c:v>2185988.0211310005</c:v>
                </c:pt>
                <c:pt idx="331">
                  <c:v>2185985.0756539223</c:v>
                </c:pt>
                <c:pt idx="332">
                  <c:v>2185948.3855986902</c:v>
                </c:pt>
                <c:pt idx="333">
                  <c:v>2185970.2121673529</c:v>
                </c:pt>
                <c:pt idx="334">
                  <c:v>2186061.8001707247</c:v>
                </c:pt>
                <c:pt idx="335">
                  <c:v>2186001.1397579927</c:v>
                </c:pt>
                <c:pt idx="336">
                  <c:v>2186017.0782029056</c:v>
                </c:pt>
                <c:pt idx="337">
                  <c:v>2186069.2252108101</c:v>
                </c:pt>
                <c:pt idx="338">
                  <c:v>2186035.4599933848</c:v>
                </c:pt>
                <c:pt idx="339">
                  <c:v>2186054.5708813425</c:v>
                </c:pt>
                <c:pt idx="340">
                  <c:v>2186058.182836601</c:v>
                </c:pt>
                <c:pt idx="341">
                  <c:v>2186056.7815464167</c:v>
                </c:pt>
                <c:pt idx="342">
                  <c:v>2186093.6865793499</c:v>
                </c:pt>
                <c:pt idx="343">
                  <c:v>2186099.0387084638</c:v>
                </c:pt>
                <c:pt idx="344">
                  <c:v>2186125.5998343145</c:v>
                </c:pt>
                <c:pt idx="345">
                  <c:v>2186123.6376828151</c:v>
                </c:pt>
                <c:pt idx="346">
                  <c:v>2186135.8875206471</c:v>
                </c:pt>
                <c:pt idx="347">
                  <c:v>2186170.6987296692</c:v>
                </c:pt>
                <c:pt idx="348">
                  <c:v>2186178.3229521797</c:v>
                </c:pt>
                <c:pt idx="349">
                  <c:v>2186178.1441862965</c:v>
                </c:pt>
                <c:pt idx="350">
                  <c:v>2186171.2717821659</c:v>
                </c:pt>
                <c:pt idx="351">
                  <c:v>2186193.8748680651</c:v>
                </c:pt>
                <c:pt idx="352">
                  <c:v>2186221.6730977283</c:v>
                </c:pt>
                <c:pt idx="353">
                  <c:v>2186217.8930988624</c:v>
                </c:pt>
                <c:pt idx="354">
                  <c:v>2186212.7566395202</c:v>
                </c:pt>
                <c:pt idx="355">
                  <c:v>2186234.5599533352</c:v>
                </c:pt>
                <c:pt idx="356">
                  <c:v>2186275.1054302282</c:v>
                </c:pt>
                <c:pt idx="357">
                  <c:v>2186253.8645846788</c:v>
                </c:pt>
                <c:pt idx="358">
                  <c:v>2186243.4640286206</c:v>
                </c:pt>
                <c:pt idx="359">
                  <c:v>2186299.4821817423</c:v>
                </c:pt>
                <c:pt idx="360">
                  <c:v>2186293.163286793</c:v>
                </c:pt>
                <c:pt idx="361">
                  <c:v>2186281.6459916127</c:v>
                </c:pt>
                <c:pt idx="362">
                  <c:v>2186305.9191623707</c:v>
                </c:pt>
                <c:pt idx="363">
                  <c:v>2186334.6426208443</c:v>
                </c:pt>
                <c:pt idx="364">
                  <c:v>2186319.9810697897</c:v>
                </c:pt>
                <c:pt idx="365">
                  <c:v>2186320.0553233088</c:v>
                </c:pt>
                <c:pt idx="366">
                  <c:v>2186334.1534356158</c:v>
                </c:pt>
                <c:pt idx="367">
                  <c:v>2186354.9828299768</c:v>
                </c:pt>
                <c:pt idx="368">
                  <c:v>2186393.8984019635</c:v>
                </c:pt>
                <c:pt idx="369">
                  <c:v>2186397.7446880913</c:v>
                </c:pt>
                <c:pt idx="370">
                  <c:v>2186427.3510353672</c:v>
                </c:pt>
                <c:pt idx="371">
                  <c:v>2186417.8156454554</c:v>
                </c:pt>
                <c:pt idx="372">
                  <c:v>2186383.0564015894</c:v>
                </c:pt>
                <c:pt idx="373">
                  <c:v>2186389.8952848893</c:v>
                </c:pt>
                <c:pt idx="374">
                  <c:v>2186417.1847253903</c:v>
                </c:pt>
                <c:pt idx="375">
                  <c:v>2186456.6962989792</c:v>
                </c:pt>
                <c:pt idx="376">
                  <c:v>2186450.2797889421</c:v>
                </c:pt>
                <c:pt idx="377">
                  <c:v>2186443.8913943125</c:v>
                </c:pt>
                <c:pt idx="378">
                  <c:v>2186497.5754188458</c:v>
                </c:pt>
                <c:pt idx="379">
                  <c:v>2186509.9142425861</c:v>
                </c:pt>
                <c:pt idx="380">
                  <c:v>2186467.6299436046</c:v>
                </c:pt>
                <c:pt idx="381">
                  <c:v>2186479.5221710126</c:v>
                </c:pt>
                <c:pt idx="382">
                  <c:v>2186496.4465186093</c:v>
                </c:pt>
                <c:pt idx="383">
                  <c:v>2186463.1046569697</c:v>
                </c:pt>
                <c:pt idx="384">
                  <c:v>2186500.6186686056</c:v>
                </c:pt>
                <c:pt idx="385">
                  <c:v>2186541.519226585</c:v>
                </c:pt>
                <c:pt idx="386">
                  <c:v>2186535.5745497784</c:v>
                </c:pt>
                <c:pt idx="387">
                  <c:v>2186531.2037870409</c:v>
                </c:pt>
                <c:pt idx="388">
                  <c:v>2186532.0397562846</c:v>
                </c:pt>
                <c:pt idx="389">
                  <c:v>2186545.4941918463</c:v>
                </c:pt>
                <c:pt idx="390">
                  <c:v>2186578.9627486407</c:v>
                </c:pt>
                <c:pt idx="391">
                  <c:v>2186619.3136247173</c:v>
                </c:pt>
                <c:pt idx="392">
                  <c:v>2186581.7979700025</c:v>
                </c:pt>
                <c:pt idx="393">
                  <c:v>2186575.6851530164</c:v>
                </c:pt>
                <c:pt idx="394">
                  <c:v>2186592.7017804394</c:v>
                </c:pt>
                <c:pt idx="395">
                  <c:v>2186631.1248689177</c:v>
                </c:pt>
                <c:pt idx="396">
                  <c:v>2186670.8540606871</c:v>
                </c:pt>
                <c:pt idx="397">
                  <c:v>2186635.2488262821</c:v>
                </c:pt>
                <c:pt idx="398">
                  <c:v>2186670.0692031509</c:v>
                </c:pt>
                <c:pt idx="399">
                  <c:v>2186617.3336938494</c:v>
                </c:pt>
                <c:pt idx="400">
                  <c:v>2186623.0662770369</c:v>
                </c:pt>
                <c:pt idx="401">
                  <c:v>2186696.971904573</c:v>
                </c:pt>
                <c:pt idx="402">
                  <c:v>2186694.802118571</c:v>
                </c:pt>
                <c:pt idx="403">
                  <c:v>2186730.8172843182</c:v>
                </c:pt>
                <c:pt idx="404">
                  <c:v>2186704.9222146836</c:v>
                </c:pt>
                <c:pt idx="405">
                  <c:v>2186736.4500640328</c:v>
                </c:pt>
                <c:pt idx="406">
                  <c:v>2186772.707455026</c:v>
                </c:pt>
                <c:pt idx="407">
                  <c:v>2186773.0172338788</c:v>
                </c:pt>
                <c:pt idx="408">
                  <c:v>2186773.2663571881</c:v>
                </c:pt>
                <c:pt idx="409">
                  <c:v>2186759.4422156191</c:v>
                </c:pt>
                <c:pt idx="410">
                  <c:v>2186805.1742533585</c:v>
                </c:pt>
                <c:pt idx="411">
                  <c:v>2186831.6069768094</c:v>
                </c:pt>
                <c:pt idx="412">
                  <c:v>2186828.3345924532</c:v>
                </c:pt>
                <c:pt idx="413">
                  <c:v>2186852.3419803502</c:v>
                </c:pt>
                <c:pt idx="414">
                  <c:v>2186842.2712642178</c:v>
                </c:pt>
                <c:pt idx="415">
                  <c:v>2186829.3062783647</c:v>
                </c:pt>
                <c:pt idx="416">
                  <c:v>2186851.7615075442</c:v>
                </c:pt>
                <c:pt idx="417">
                  <c:v>2186922.2529116995</c:v>
                </c:pt>
                <c:pt idx="418">
                  <c:v>2186886.7589656436</c:v>
                </c:pt>
                <c:pt idx="419">
                  <c:v>2186876.682459739</c:v>
                </c:pt>
                <c:pt idx="420">
                  <c:v>2186892.5694797267</c:v>
                </c:pt>
                <c:pt idx="421">
                  <c:v>2186880.9239496784</c:v>
                </c:pt>
                <c:pt idx="422">
                  <c:v>2186916.8802682902</c:v>
                </c:pt>
                <c:pt idx="423">
                  <c:v>2186949.6907362435</c:v>
                </c:pt>
                <c:pt idx="424">
                  <c:v>2186928.7824125905</c:v>
                </c:pt>
                <c:pt idx="425">
                  <c:v>2186940.6901650769</c:v>
                </c:pt>
                <c:pt idx="426">
                  <c:v>2186950.2645338592</c:v>
                </c:pt>
                <c:pt idx="427">
                  <c:v>2186956.5842751372</c:v>
                </c:pt>
                <c:pt idx="428">
                  <c:v>2186980.706728335</c:v>
                </c:pt>
                <c:pt idx="429">
                  <c:v>2186990.0196740972</c:v>
                </c:pt>
                <c:pt idx="430">
                  <c:v>2187017.1812477806</c:v>
                </c:pt>
                <c:pt idx="431">
                  <c:v>2187011.5884357933</c:v>
                </c:pt>
                <c:pt idx="432">
                  <c:v>2187008.2638717219</c:v>
                </c:pt>
                <c:pt idx="433">
                  <c:v>2187012.4147715825</c:v>
                </c:pt>
                <c:pt idx="434">
                  <c:v>2187051.1845431984</c:v>
                </c:pt>
                <c:pt idx="435">
                  <c:v>2187092.6468689055</c:v>
                </c:pt>
                <c:pt idx="436">
                  <c:v>2187030.4881762289</c:v>
                </c:pt>
                <c:pt idx="437">
                  <c:v>2187036.1511182515</c:v>
                </c:pt>
                <c:pt idx="438">
                  <c:v>2187088.1164421546</c:v>
                </c:pt>
                <c:pt idx="439">
                  <c:v>2187075.2644512085</c:v>
                </c:pt>
                <c:pt idx="440">
                  <c:v>2187101.6657785778</c:v>
                </c:pt>
                <c:pt idx="441">
                  <c:v>2187120.3750844505</c:v>
                </c:pt>
                <c:pt idx="442">
                  <c:v>2187124.9963804148</c:v>
                </c:pt>
                <c:pt idx="443">
                  <c:v>2187135.1536989007</c:v>
                </c:pt>
                <c:pt idx="444">
                  <c:v>2187128.3547388199</c:v>
                </c:pt>
                <c:pt idx="445">
                  <c:v>2187165.7224102868</c:v>
                </c:pt>
                <c:pt idx="446">
                  <c:v>2187178.6812318079</c:v>
                </c:pt>
                <c:pt idx="447">
                  <c:v>2187180.893303554</c:v>
                </c:pt>
                <c:pt idx="448">
                  <c:v>2187186.3737387708</c:v>
                </c:pt>
                <c:pt idx="449">
                  <c:v>2187158.7960911654</c:v>
                </c:pt>
                <c:pt idx="450">
                  <c:v>2187202.9467975991</c:v>
                </c:pt>
                <c:pt idx="451">
                  <c:v>2187221.5343791666</c:v>
                </c:pt>
                <c:pt idx="452">
                  <c:v>2187193.766397215</c:v>
                </c:pt>
                <c:pt idx="453">
                  <c:v>2187221.115728376</c:v>
                </c:pt>
                <c:pt idx="454">
                  <c:v>2187264.8623816087</c:v>
                </c:pt>
                <c:pt idx="455">
                  <c:v>2187238.1294046645</c:v>
                </c:pt>
                <c:pt idx="456">
                  <c:v>2187244.3015663074</c:v>
                </c:pt>
                <c:pt idx="457">
                  <c:v>2187245.1322449176</c:v>
                </c:pt>
                <c:pt idx="458">
                  <c:v>2187233.6981069543</c:v>
                </c:pt>
                <c:pt idx="459">
                  <c:v>2187283.4055127194</c:v>
                </c:pt>
                <c:pt idx="460">
                  <c:v>2187232.6019144407</c:v>
                </c:pt>
                <c:pt idx="461">
                  <c:v>2187203.3269426059</c:v>
                </c:pt>
                <c:pt idx="462">
                  <c:v>2187235.4273181371</c:v>
                </c:pt>
                <c:pt idx="463">
                  <c:v>2187222.7746618087</c:v>
                </c:pt>
                <c:pt idx="464">
                  <c:v>2187202.8510198733</c:v>
                </c:pt>
                <c:pt idx="465">
                  <c:v>2187220.012011447</c:v>
                </c:pt>
                <c:pt idx="466">
                  <c:v>2187280.5318776048</c:v>
                </c:pt>
                <c:pt idx="467">
                  <c:v>2187249.2972800042</c:v>
                </c:pt>
                <c:pt idx="468">
                  <c:v>2187230.1635606433</c:v>
                </c:pt>
                <c:pt idx="469">
                  <c:v>2187262.4870137516</c:v>
                </c:pt>
                <c:pt idx="470">
                  <c:v>2187250.5169288353</c:v>
                </c:pt>
                <c:pt idx="471">
                  <c:v>2187237.5650126277</c:v>
                </c:pt>
                <c:pt idx="472">
                  <c:v>2187256.4269898483</c:v>
                </c:pt>
                <c:pt idx="473">
                  <c:v>2187233.1060135923</c:v>
                </c:pt>
                <c:pt idx="474">
                  <c:v>2187222.0185521734</c:v>
                </c:pt>
                <c:pt idx="475">
                  <c:v>2187267.5912876711</c:v>
                </c:pt>
                <c:pt idx="476">
                  <c:v>2187263.1453469465</c:v>
                </c:pt>
                <c:pt idx="477">
                  <c:v>2187260.0823049382</c:v>
                </c:pt>
                <c:pt idx="478">
                  <c:v>2187215.3558948482</c:v>
                </c:pt>
                <c:pt idx="479">
                  <c:v>2187219.2845879658</c:v>
                </c:pt>
                <c:pt idx="480">
                  <c:v>2187285.9651091821</c:v>
                </c:pt>
                <c:pt idx="481">
                  <c:v>2187252.958945523</c:v>
                </c:pt>
                <c:pt idx="482">
                  <c:v>2187236.9675540528</c:v>
                </c:pt>
                <c:pt idx="483">
                  <c:v>2187269.3901806595</c:v>
                </c:pt>
                <c:pt idx="484">
                  <c:v>2187238.4863399095</c:v>
                </c:pt>
                <c:pt idx="485">
                  <c:v>2187229.8646982233</c:v>
                </c:pt>
                <c:pt idx="486">
                  <c:v>2187240.1669701114</c:v>
                </c:pt>
                <c:pt idx="487">
                  <c:v>2187257.7490431727</c:v>
                </c:pt>
                <c:pt idx="488">
                  <c:v>2187258.1346304957</c:v>
                </c:pt>
                <c:pt idx="489">
                  <c:v>2187240.9245547703</c:v>
                </c:pt>
                <c:pt idx="490">
                  <c:v>2187203.1013754173</c:v>
                </c:pt>
                <c:pt idx="491">
                  <c:v>2187173.0810972829</c:v>
                </c:pt>
                <c:pt idx="492">
                  <c:v>2187234.4822440092</c:v>
                </c:pt>
                <c:pt idx="493">
                  <c:v>2187275.0473693823</c:v>
                </c:pt>
                <c:pt idx="494">
                  <c:v>2187219.2239750992</c:v>
                </c:pt>
                <c:pt idx="495">
                  <c:v>2187232.3225079589</c:v>
                </c:pt>
                <c:pt idx="496">
                  <c:v>2187262.7382710716</c:v>
                </c:pt>
                <c:pt idx="497">
                  <c:v>2187216.9492498618</c:v>
                </c:pt>
                <c:pt idx="498">
                  <c:v>2187252.7234131726</c:v>
                </c:pt>
                <c:pt idx="499">
                  <c:v>2187290.1298531671</c:v>
                </c:pt>
                <c:pt idx="500">
                  <c:v>2187222.7013932993</c:v>
                </c:pt>
                <c:pt idx="501">
                  <c:v>2187216.2648186446</c:v>
                </c:pt>
                <c:pt idx="502">
                  <c:v>2187218.916856172</c:v>
                </c:pt>
                <c:pt idx="503">
                  <c:v>2187250.3205187679</c:v>
                </c:pt>
                <c:pt idx="504">
                  <c:v>2187219.3712975513</c:v>
                </c:pt>
                <c:pt idx="505">
                  <c:v>2187203.2286728569</c:v>
                </c:pt>
                <c:pt idx="506">
                  <c:v>2187248.3050757148</c:v>
                </c:pt>
                <c:pt idx="507">
                  <c:v>2187228.8894405942</c:v>
                </c:pt>
                <c:pt idx="508">
                  <c:v>2187250.4305478558</c:v>
                </c:pt>
                <c:pt idx="509">
                  <c:v>2187265.7518523685</c:v>
                </c:pt>
                <c:pt idx="510">
                  <c:v>2187221.7700857334</c:v>
                </c:pt>
                <c:pt idx="511">
                  <c:v>2187217.7000830346</c:v>
                </c:pt>
                <c:pt idx="512">
                  <c:v>2187255.2719969749</c:v>
                </c:pt>
                <c:pt idx="513">
                  <c:v>2187245.8405292952</c:v>
                </c:pt>
                <c:pt idx="514">
                  <c:v>2187251.513367625</c:v>
                </c:pt>
                <c:pt idx="515">
                  <c:v>2187240.8426810643</c:v>
                </c:pt>
                <c:pt idx="516">
                  <c:v>2187246.8303049463</c:v>
                </c:pt>
                <c:pt idx="517">
                  <c:v>2187232.2434005681</c:v>
                </c:pt>
                <c:pt idx="518">
                  <c:v>2187226.5028596674</c:v>
                </c:pt>
                <c:pt idx="519">
                  <c:v>2187261.0262266248</c:v>
                </c:pt>
                <c:pt idx="520">
                  <c:v>2187273.9464220856</c:v>
                </c:pt>
                <c:pt idx="521">
                  <c:v>2187256.2594786477</c:v>
                </c:pt>
                <c:pt idx="522">
                  <c:v>2187236.8186996658</c:v>
                </c:pt>
                <c:pt idx="523">
                  <c:v>2187245.5134491813</c:v>
                </c:pt>
                <c:pt idx="524">
                  <c:v>2187249.9570935881</c:v>
                </c:pt>
                <c:pt idx="525">
                  <c:v>2187272.0364075531</c:v>
                </c:pt>
                <c:pt idx="526">
                  <c:v>2187216.8073894479</c:v>
                </c:pt>
                <c:pt idx="527">
                  <c:v>2187211.3906295742</c:v>
                </c:pt>
                <c:pt idx="528">
                  <c:v>2187257.868456095</c:v>
                </c:pt>
                <c:pt idx="529">
                  <c:v>2187264.8351935446</c:v>
                </c:pt>
                <c:pt idx="530">
                  <c:v>2187223.5167737515</c:v>
                </c:pt>
                <c:pt idx="531">
                  <c:v>2187221.2721217666</c:v>
                </c:pt>
                <c:pt idx="532">
                  <c:v>2187280.5362574896</c:v>
                </c:pt>
                <c:pt idx="533">
                  <c:v>2187228.761725422</c:v>
                </c:pt>
                <c:pt idx="534">
                  <c:v>2187238.8196762917</c:v>
                </c:pt>
                <c:pt idx="535">
                  <c:v>2187244.1052968688</c:v>
                </c:pt>
                <c:pt idx="536">
                  <c:v>2187249.3560442254</c:v>
                </c:pt>
                <c:pt idx="537">
                  <c:v>2187280.8443310396</c:v>
                </c:pt>
                <c:pt idx="538">
                  <c:v>2187248.957074231</c:v>
                </c:pt>
                <c:pt idx="539">
                  <c:v>2187232.3217149847</c:v>
                </c:pt>
                <c:pt idx="540">
                  <c:v>2187265.3044745377</c:v>
                </c:pt>
                <c:pt idx="541">
                  <c:v>2187264.7385981632</c:v>
                </c:pt>
                <c:pt idx="542">
                  <c:v>2187239.0757816238</c:v>
                </c:pt>
                <c:pt idx="543">
                  <c:v>2187257.6157726352</c:v>
                </c:pt>
                <c:pt idx="544">
                  <c:v>2187269.1278123492</c:v>
                </c:pt>
                <c:pt idx="545">
                  <c:v>2187252.063646351</c:v>
                </c:pt>
                <c:pt idx="546">
                  <c:v>2187275.0370177217</c:v>
                </c:pt>
                <c:pt idx="547">
                  <c:v>2187230.148349015</c:v>
                </c:pt>
                <c:pt idx="548">
                  <c:v>2187211.3182228087</c:v>
                </c:pt>
                <c:pt idx="549">
                  <c:v>2187285.0843271762</c:v>
                </c:pt>
                <c:pt idx="550">
                  <c:v>2187249.1485370686</c:v>
                </c:pt>
                <c:pt idx="551">
                  <c:v>2187243.1468972848</c:v>
                </c:pt>
                <c:pt idx="552">
                  <c:v>2187287.3931518933</c:v>
                </c:pt>
                <c:pt idx="553">
                  <c:v>2187253.4974882528</c:v>
                </c:pt>
                <c:pt idx="554">
                  <c:v>2187239.6096051824</c:v>
                </c:pt>
                <c:pt idx="555">
                  <c:v>2187254.8750250177</c:v>
                </c:pt>
                <c:pt idx="556">
                  <c:v>2187246.1383783859</c:v>
                </c:pt>
                <c:pt idx="557">
                  <c:v>2187278.7121935654</c:v>
                </c:pt>
                <c:pt idx="558">
                  <c:v>2187233.1961985594</c:v>
                </c:pt>
                <c:pt idx="559">
                  <c:v>2187233.5031900071</c:v>
                </c:pt>
                <c:pt idx="560">
                  <c:v>2187281.7595905582</c:v>
                </c:pt>
                <c:pt idx="561">
                  <c:v>2187258.4015324493</c:v>
                </c:pt>
                <c:pt idx="562">
                  <c:v>2187256.8662619013</c:v>
                </c:pt>
                <c:pt idx="563">
                  <c:v>2187278.3319902769</c:v>
                </c:pt>
                <c:pt idx="564">
                  <c:v>2187272.0556752076</c:v>
                </c:pt>
                <c:pt idx="565">
                  <c:v>2187228.5372725613</c:v>
                </c:pt>
                <c:pt idx="566">
                  <c:v>2187257.9771670545</c:v>
                </c:pt>
                <c:pt idx="567">
                  <c:v>2187288.0397799476</c:v>
                </c:pt>
                <c:pt idx="568">
                  <c:v>2187275.2484319308</c:v>
                </c:pt>
                <c:pt idx="569">
                  <c:v>2187255.7907473347</c:v>
                </c:pt>
                <c:pt idx="570">
                  <c:v>2187257.9183950112</c:v>
                </c:pt>
                <c:pt idx="571">
                  <c:v>2187267.6602623002</c:v>
                </c:pt>
                <c:pt idx="572">
                  <c:v>2187256.6633169325</c:v>
                </c:pt>
                <c:pt idx="573">
                  <c:v>2187273.3348008902</c:v>
                </c:pt>
                <c:pt idx="574">
                  <c:v>2187266.3718121275</c:v>
                </c:pt>
                <c:pt idx="575">
                  <c:v>2187268.9089518078</c:v>
                </c:pt>
                <c:pt idx="576">
                  <c:v>2187275.3688025493</c:v>
                </c:pt>
                <c:pt idx="577">
                  <c:v>2187274.0417291685</c:v>
                </c:pt>
                <c:pt idx="578">
                  <c:v>2187267.0282562589</c:v>
                </c:pt>
                <c:pt idx="579">
                  <c:v>2187255.5721577439</c:v>
                </c:pt>
                <c:pt idx="580">
                  <c:v>2187257.8421187215</c:v>
                </c:pt>
                <c:pt idx="581">
                  <c:v>2187276.9906402025</c:v>
                </c:pt>
                <c:pt idx="582">
                  <c:v>2187246.3358123302</c:v>
                </c:pt>
                <c:pt idx="583">
                  <c:v>2187258.4620053652</c:v>
                </c:pt>
                <c:pt idx="584">
                  <c:v>2187255.9202610757</c:v>
                </c:pt>
                <c:pt idx="585">
                  <c:v>2187234.7586604492</c:v>
                </c:pt>
                <c:pt idx="586">
                  <c:v>2187264.7540741586</c:v>
                </c:pt>
                <c:pt idx="587">
                  <c:v>2187251.3287794222</c:v>
                </c:pt>
                <c:pt idx="588">
                  <c:v>2187271.9419559417</c:v>
                </c:pt>
                <c:pt idx="589">
                  <c:v>2187244.4260699046</c:v>
                </c:pt>
                <c:pt idx="590">
                  <c:v>2187240.0913613834</c:v>
                </c:pt>
                <c:pt idx="591">
                  <c:v>2187230.1438531298</c:v>
                </c:pt>
                <c:pt idx="592">
                  <c:v>2187230.8580409614</c:v>
                </c:pt>
                <c:pt idx="593">
                  <c:v>2187282.2198679936</c:v>
                </c:pt>
                <c:pt idx="594">
                  <c:v>2187272.5060864766</c:v>
                </c:pt>
                <c:pt idx="595">
                  <c:v>2187265.7872185851</c:v>
                </c:pt>
                <c:pt idx="596">
                  <c:v>2187263.1254582228</c:v>
                </c:pt>
                <c:pt idx="597">
                  <c:v>2187249.4395340364</c:v>
                </c:pt>
                <c:pt idx="598">
                  <c:v>2187251.5201613014</c:v>
                </c:pt>
                <c:pt idx="599">
                  <c:v>2187263.0273492704</c:v>
                </c:pt>
                <c:pt idx="600">
                  <c:v>2187249.5966504039</c:v>
                </c:pt>
                <c:pt idx="601">
                  <c:v>2187249.610044566</c:v>
                </c:pt>
                <c:pt idx="602">
                  <c:v>2187261.4972161478</c:v>
                </c:pt>
                <c:pt idx="603">
                  <c:v>2187266.5031306082</c:v>
                </c:pt>
                <c:pt idx="604">
                  <c:v>2187251.9311244441</c:v>
                </c:pt>
                <c:pt idx="605">
                  <c:v>2187266.2298732442</c:v>
                </c:pt>
                <c:pt idx="606">
                  <c:v>2187264.4627830437</c:v>
                </c:pt>
                <c:pt idx="607">
                  <c:v>2187254.3855037699</c:v>
                </c:pt>
                <c:pt idx="608">
                  <c:v>2187232.6364216092</c:v>
                </c:pt>
                <c:pt idx="609">
                  <c:v>2187246.1880184426</c:v>
                </c:pt>
                <c:pt idx="610">
                  <c:v>2187218.621835392</c:v>
                </c:pt>
                <c:pt idx="611">
                  <c:v>2187232.8753856346</c:v>
                </c:pt>
                <c:pt idx="612">
                  <c:v>2187289.2146295239</c:v>
                </c:pt>
                <c:pt idx="613">
                  <c:v>2187279.3308038269</c:v>
                </c:pt>
                <c:pt idx="614">
                  <c:v>2187252.1921133273</c:v>
                </c:pt>
                <c:pt idx="615">
                  <c:v>2187235.0423225965</c:v>
                </c:pt>
                <c:pt idx="616">
                  <c:v>2187249.668087441</c:v>
                </c:pt>
                <c:pt idx="617">
                  <c:v>2187254.0596746341</c:v>
                </c:pt>
                <c:pt idx="618">
                  <c:v>2187270.2567588012</c:v>
                </c:pt>
                <c:pt idx="619">
                  <c:v>2187262.2569810906</c:v>
                </c:pt>
                <c:pt idx="620">
                  <c:v>2187240.0940382951</c:v>
                </c:pt>
                <c:pt idx="621">
                  <c:v>2187213.2526051882</c:v>
                </c:pt>
                <c:pt idx="622">
                  <c:v>2187239.2772005121</c:v>
                </c:pt>
                <c:pt idx="623">
                  <c:v>2187281.4330347711</c:v>
                </c:pt>
                <c:pt idx="624">
                  <c:v>2187261.7453867132</c:v>
                </c:pt>
                <c:pt idx="625">
                  <c:v>2187255.5663198507</c:v>
                </c:pt>
                <c:pt idx="626">
                  <c:v>2187246.9544522199</c:v>
                </c:pt>
                <c:pt idx="627">
                  <c:v>2187237.8963791858</c:v>
                </c:pt>
                <c:pt idx="628">
                  <c:v>2187261.0262529869</c:v>
                </c:pt>
                <c:pt idx="629">
                  <c:v>2187267.6626534187</c:v>
                </c:pt>
                <c:pt idx="630">
                  <c:v>2187269.5211843941</c:v>
                </c:pt>
                <c:pt idx="631">
                  <c:v>2187280.8626092034</c:v>
                </c:pt>
                <c:pt idx="632">
                  <c:v>2187266.050694779</c:v>
                </c:pt>
                <c:pt idx="633">
                  <c:v>2187255.4626835487</c:v>
                </c:pt>
                <c:pt idx="634">
                  <c:v>2187262.5196603839</c:v>
                </c:pt>
                <c:pt idx="635">
                  <c:v>2187264.9504511859</c:v>
                </c:pt>
                <c:pt idx="636">
                  <c:v>2187251.8114827839</c:v>
                </c:pt>
                <c:pt idx="637">
                  <c:v>2187260.5505898017</c:v>
                </c:pt>
                <c:pt idx="638">
                  <c:v>2187270.8283217689</c:v>
                </c:pt>
                <c:pt idx="639">
                  <c:v>2187265.1272791903</c:v>
                </c:pt>
                <c:pt idx="640">
                  <c:v>2187251.0409571542</c:v>
                </c:pt>
                <c:pt idx="641">
                  <c:v>2187268.7239525886</c:v>
                </c:pt>
                <c:pt idx="642">
                  <c:v>2187282.5726642618</c:v>
                </c:pt>
                <c:pt idx="643">
                  <c:v>2187269.0049211234</c:v>
                </c:pt>
                <c:pt idx="644">
                  <c:v>2187262.9749365542</c:v>
                </c:pt>
                <c:pt idx="645">
                  <c:v>2187266.8748079026</c:v>
                </c:pt>
                <c:pt idx="646">
                  <c:v>2187263.9318292611</c:v>
                </c:pt>
                <c:pt idx="647">
                  <c:v>2187271.0205248008</c:v>
                </c:pt>
                <c:pt idx="648">
                  <c:v>2187263.8747667843</c:v>
                </c:pt>
                <c:pt idx="649">
                  <c:v>2187264.2757257968</c:v>
                </c:pt>
                <c:pt idx="650">
                  <c:v>2187267.4012428001</c:v>
                </c:pt>
                <c:pt idx="651">
                  <c:v>2187248.5937406672</c:v>
                </c:pt>
                <c:pt idx="652">
                  <c:v>2187249.4268436031</c:v>
                </c:pt>
                <c:pt idx="653">
                  <c:v>2187280.5188959329</c:v>
                </c:pt>
                <c:pt idx="654">
                  <c:v>2187241.6149003017</c:v>
                </c:pt>
                <c:pt idx="655">
                  <c:v>2187249.6126802838</c:v>
                </c:pt>
                <c:pt idx="656">
                  <c:v>2187281.877371538</c:v>
                </c:pt>
                <c:pt idx="657">
                  <c:v>2187274.6422376693</c:v>
                </c:pt>
                <c:pt idx="658">
                  <c:v>2187253.7060190407</c:v>
                </c:pt>
                <c:pt idx="659">
                  <c:v>2187236.5630581817</c:v>
                </c:pt>
                <c:pt idx="660">
                  <c:v>2187268.4654667596</c:v>
                </c:pt>
                <c:pt idx="661">
                  <c:v>2187249.873596821</c:v>
                </c:pt>
                <c:pt idx="662">
                  <c:v>2187219.5239443481</c:v>
                </c:pt>
                <c:pt idx="663">
                  <c:v>2187251.0712398426</c:v>
                </c:pt>
                <c:pt idx="664">
                  <c:v>2187262.2685392788</c:v>
                </c:pt>
                <c:pt idx="665">
                  <c:v>2187225.7914168607</c:v>
                </c:pt>
                <c:pt idx="666">
                  <c:v>2187207.0803181576</c:v>
                </c:pt>
                <c:pt idx="667">
                  <c:v>2187236.1135099577</c:v>
                </c:pt>
                <c:pt idx="668">
                  <c:v>2187291.1084751408</c:v>
                </c:pt>
                <c:pt idx="669">
                  <c:v>2187265.4420436122</c:v>
                </c:pt>
                <c:pt idx="670">
                  <c:v>2187251.3663222557</c:v>
                </c:pt>
                <c:pt idx="671">
                  <c:v>2187245.1305525424</c:v>
                </c:pt>
                <c:pt idx="672">
                  <c:v>2187254.2917207568</c:v>
                </c:pt>
                <c:pt idx="673">
                  <c:v>2187276.064110117</c:v>
                </c:pt>
                <c:pt idx="674">
                  <c:v>2187232.2438300862</c:v>
                </c:pt>
                <c:pt idx="675">
                  <c:v>2187234.9324581441</c:v>
                </c:pt>
                <c:pt idx="676">
                  <c:v>2187274.2878223294</c:v>
                </c:pt>
                <c:pt idx="677">
                  <c:v>2187280.0779799251</c:v>
                </c:pt>
                <c:pt idx="678">
                  <c:v>2187249.3044048576</c:v>
                </c:pt>
                <c:pt idx="679">
                  <c:v>2187247.3088237164</c:v>
                </c:pt>
                <c:pt idx="680">
                  <c:v>2187276.1779823564</c:v>
                </c:pt>
                <c:pt idx="681">
                  <c:v>2187283.7520905552</c:v>
                </c:pt>
                <c:pt idx="682">
                  <c:v>2187272.6359617976</c:v>
                </c:pt>
                <c:pt idx="683">
                  <c:v>2187208.8027392947</c:v>
                </c:pt>
                <c:pt idx="684">
                  <c:v>2187216.6467168694</c:v>
                </c:pt>
                <c:pt idx="685">
                  <c:v>2187283.0826993259</c:v>
                </c:pt>
                <c:pt idx="686">
                  <c:v>2187282.4501702348</c:v>
                </c:pt>
                <c:pt idx="687">
                  <c:v>2187276.7554989052</c:v>
                </c:pt>
                <c:pt idx="688">
                  <c:v>2187261.3460415499</c:v>
                </c:pt>
                <c:pt idx="689">
                  <c:v>2187253.0969250002</c:v>
                </c:pt>
                <c:pt idx="690">
                  <c:v>2187282.0880232323</c:v>
                </c:pt>
                <c:pt idx="691">
                  <c:v>2187280.8547161096</c:v>
                </c:pt>
                <c:pt idx="692">
                  <c:v>2187241.6892697006</c:v>
                </c:pt>
                <c:pt idx="693">
                  <c:v>2187246.0339145646</c:v>
                </c:pt>
                <c:pt idx="694">
                  <c:v>2187243.1828459748</c:v>
                </c:pt>
                <c:pt idx="695">
                  <c:v>2187260.739856808</c:v>
                </c:pt>
                <c:pt idx="696">
                  <c:v>2187292.8457126631</c:v>
                </c:pt>
                <c:pt idx="697">
                  <c:v>2187230.6085475706</c:v>
                </c:pt>
                <c:pt idx="698">
                  <c:v>2187247.472606489</c:v>
                </c:pt>
                <c:pt idx="699">
                  <c:v>2187268.2824582667</c:v>
                </c:pt>
                <c:pt idx="700">
                  <c:v>2187257.482218761</c:v>
                </c:pt>
                <c:pt idx="701">
                  <c:v>2187272.5091325571</c:v>
                </c:pt>
                <c:pt idx="702">
                  <c:v>2187285.9810279468</c:v>
                </c:pt>
                <c:pt idx="703">
                  <c:v>2187272.8991082585</c:v>
                </c:pt>
                <c:pt idx="704">
                  <c:v>2187257.4467989495</c:v>
                </c:pt>
                <c:pt idx="705">
                  <c:v>2187266.1376332757</c:v>
                </c:pt>
                <c:pt idx="706">
                  <c:v>2187256.6585553638</c:v>
                </c:pt>
                <c:pt idx="707">
                  <c:v>2187258.9269851064</c:v>
                </c:pt>
                <c:pt idx="708">
                  <c:v>2187308.0232230579</c:v>
                </c:pt>
                <c:pt idx="709">
                  <c:v>2187265.3535253042</c:v>
                </c:pt>
                <c:pt idx="710">
                  <c:v>2187251.9328319365</c:v>
                </c:pt>
                <c:pt idx="711">
                  <c:v>2187277.0572377699</c:v>
                </c:pt>
                <c:pt idx="712">
                  <c:v>2187218.4175938736</c:v>
                </c:pt>
                <c:pt idx="713">
                  <c:v>2187233.9621389895</c:v>
                </c:pt>
                <c:pt idx="714">
                  <c:v>2187314.8193833805</c:v>
                </c:pt>
                <c:pt idx="715">
                  <c:v>2187276.1100304141</c:v>
                </c:pt>
                <c:pt idx="716">
                  <c:v>2187264.1852446962</c:v>
                </c:pt>
                <c:pt idx="717">
                  <c:v>2187271.2620832156</c:v>
                </c:pt>
                <c:pt idx="718">
                  <c:v>2187285.8224426452</c:v>
                </c:pt>
                <c:pt idx="719">
                  <c:v>2187299.0995643451</c:v>
                </c:pt>
                <c:pt idx="720">
                  <c:v>2187277.4915913986</c:v>
                </c:pt>
                <c:pt idx="721">
                  <c:v>2187272.2837094292</c:v>
                </c:pt>
                <c:pt idx="722">
                  <c:v>2187254.0525226556</c:v>
                </c:pt>
                <c:pt idx="723">
                  <c:v>2187276.1067491025</c:v>
                </c:pt>
                <c:pt idx="724">
                  <c:v>2187283.3302236549</c:v>
                </c:pt>
                <c:pt idx="725">
                  <c:v>2187253.7492431896</c:v>
                </c:pt>
                <c:pt idx="726">
                  <c:v>2187283.8083008239</c:v>
                </c:pt>
                <c:pt idx="727">
                  <c:v>2187273.2594123781</c:v>
                </c:pt>
                <c:pt idx="728">
                  <c:v>2187258.2627957095</c:v>
                </c:pt>
                <c:pt idx="729">
                  <c:v>2187257.0086636562</c:v>
                </c:pt>
                <c:pt idx="730">
                  <c:v>2187261.9870452918</c:v>
                </c:pt>
                <c:pt idx="731">
                  <c:v>2187257.197087246</c:v>
                </c:pt>
                <c:pt idx="732">
                  <c:v>2187251.5860982747</c:v>
                </c:pt>
                <c:pt idx="733">
                  <c:v>2187295.4650282254</c:v>
                </c:pt>
                <c:pt idx="734">
                  <c:v>2187288.2882651789</c:v>
                </c:pt>
                <c:pt idx="735">
                  <c:v>2187249.80104616</c:v>
                </c:pt>
                <c:pt idx="736">
                  <c:v>2187268.0819895347</c:v>
                </c:pt>
                <c:pt idx="737">
                  <c:v>2187243.9500296856</c:v>
                </c:pt>
                <c:pt idx="738">
                  <c:v>2187256.9176759413</c:v>
                </c:pt>
                <c:pt idx="739">
                  <c:v>2187274.0263244133</c:v>
                </c:pt>
                <c:pt idx="740">
                  <c:v>2187234.4664801927</c:v>
                </c:pt>
                <c:pt idx="741">
                  <c:v>2187244.32045853</c:v>
                </c:pt>
                <c:pt idx="742">
                  <c:v>2187296.2997459625</c:v>
                </c:pt>
                <c:pt idx="743">
                  <c:v>2187291.1004536496</c:v>
                </c:pt>
                <c:pt idx="744">
                  <c:v>2187254.2329819002</c:v>
                </c:pt>
                <c:pt idx="745">
                  <c:v>2187258.1947703389</c:v>
                </c:pt>
                <c:pt idx="746">
                  <c:v>2187266.1903398293</c:v>
                </c:pt>
                <c:pt idx="747">
                  <c:v>2187271.0468289163</c:v>
                </c:pt>
                <c:pt idx="748">
                  <c:v>2187224.6783399554</c:v>
                </c:pt>
                <c:pt idx="749">
                  <c:v>2187246.3496357505</c:v>
                </c:pt>
                <c:pt idx="750">
                  <c:v>2187275.3789606127</c:v>
                </c:pt>
                <c:pt idx="751">
                  <c:v>2187261.9370067483</c:v>
                </c:pt>
                <c:pt idx="752">
                  <c:v>2187281.2287127036</c:v>
                </c:pt>
                <c:pt idx="753">
                  <c:v>2187253.1257572966</c:v>
                </c:pt>
                <c:pt idx="754">
                  <c:v>2187249.9592988146</c:v>
                </c:pt>
                <c:pt idx="755">
                  <c:v>2187270.3904545112</c:v>
                </c:pt>
                <c:pt idx="756">
                  <c:v>2187275.0295138266</c:v>
                </c:pt>
                <c:pt idx="757">
                  <c:v>2187249.3223672281</c:v>
                </c:pt>
                <c:pt idx="758">
                  <c:v>2187238.7495623119</c:v>
                </c:pt>
                <c:pt idx="759">
                  <c:v>2187283.3089075945</c:v>
                </c:pt>
                <c:pt idx="760">
                  <c:v>2187271.9784969981</c:v>
                </c:pt>
                <c:pt idx="761">
                  <c:v>2187252.5788897984</c:v>
                </c:pt>
                <c:pt idx="762">
                  <c:v>2187281.3734797756</c:v>
                </c:pt>
                <c:pt idx="763">
                  <c:v>2187289.2106364695</c:v>
                </c:pt>
                <c:pt idx="764">
                  <c:v>2187268.5846344517</c:v>
                </c:pt>
                <c:pt idx="765">
                  <c:v>2187245.5996528547</c:v>
                </c:pt>
                <c:pt idx="766">
                  <c:v>2187268.1655886923</c:v>
                </c:pt>
                <c:pt idx="767">
                  <c:v>2187273.5201317631</c:v>
                </c:pt>
                <c:pt idx="768">
                  <c:v>2187294.0062017399</c:v>
                </c:pt>
                <c:pt idx="769">
                  <c:v>2187275.8553034319</c:v>
                </c:pt>
                <c:pt idx="770">
                  <c:v>2187254.1086641853</c:v>
                </c:pt>
                <c:pt idx="771">
                  <c:v>2187274.2076051128</c:v>
                </c:pt>
                <c:pt idx="772">
                  <c:v>2187252.6666022032</c:v>
                </c:pt>
                <c:pt idx="773">
                  <c:v>2187247.6590948715</c:v>
                </c:pt>
                <c:pt idx="774">
                  <c:v>2187268.5593760074</c:v>
                </c:pt>
                <c:pt idx="775">
                  <c:v>2187273.0840079645</c:v>
                </c:pt>
                <c:pt idx="776">
                  <c:v>2187286.0216961144</c:v>
                </c:pt>
                <c:pt idx="777">
                  <c:v>2187283.184569553</c:v>
                </c:pt>
                <c:pt idx="778">
                  <c:v>2187245.5721206628</c:v>
                </c:pt>
                <c:pt idx="779">
                  <c:v>2187242.475448404</c:v>
                </c:pt>
                <c:pt idx="780">
                  <c:v>2187280.6224093433</c:v>
                </c:pt>
                <c:pt idx="781">
                  <c:v>2187299.1288941139</c:v>
                </c:pt>
                <c:pt idx="782">
                  <c:v>2187267.346290323</c:v>
                </c:pt>
                <c:pt idx="783">
                  <c:v>2187287.0779340374</c:v>
                </c:pt>
                <c:pt idx="784">
                  <c:v>2187299.5459138239</c:v>
                </c:pt>
                <c:pt idx="785">
                  <c:v>2187286.8715158086</c:v>
                </c:pt>
                <c:pt idx="786">
                  <c:v>2187273.4317689524</c:v>
                </c:pt>
                <c:pt idx="787">
                  <c:v>2187253.8548750426</c:v>
                </c:pt>
                <c:pt idx="788">
                  <c:v>2187256.2614824888</c:v>
                </c:pt>
                <c:pt idx="789">
                  <c:v>2187287.1165490365</c:v>
                </c:pt>
                <c:pt idx="790">
                  <c:v>2187298.8338748608</c:v>
                </c:pt>
                <c:pt idx="791">
                  <c:v>2187267.9388450608</c:v>
                </c:pt>
                <c:pt idx="792">
                  <c:v>2187262.5148168216</c:v>
                </c:pt>
                <c:pt idx="793">
                  <c:v>2187281.4966552439</c:v>
                </c:pt>
                <c:pt idx="794">
                  <c:v>2187297.1639307118</c:v>
                </c:pt>
                <c:pt idx="795">
                  <c:v>2187313.761519623</c:v>
                </c:pt>
                <c:pt idx="796">
                  <c:v>2187247.0934265153</c:v>
                </c:pt>
                <c:pt idx="797">
                  <c:v>2187250.8473824686</c:v>
                </c:pt>
                <c:pt idx="798">
                  <c:v>2187280.5768677029</c:v>
                </c:pt>
                <c:pt idx="799">
                  <c:v>2187263.1944385222</c:v>
                </c:pt>
                <c:pt idx="800">
                  <c:v>2187270.4629317345</c:v>
                </c:pt>
                <c:pt idx="801">
                  <c:v>2187266.6984186475</c:v>
                </c:pt>
                <c:pt idx="802">
                  <c:v>2187278.1965646776</c:v>
                </c:pt>
                <c:pt idx="803">
                  <c:v>2187295.3236815636</c:v>
                </c:pt>
                <c:pt idx="804">
                  <c:v>2187296.0137195615</c:v>
                </c:pt>
                <c:pt idx="805">
                  <c:v>2187282.3109468836</c:v>
                </c:pt>
                <c:pt idx="806">
                  <c:v>2187285.5614587464</c:v>
                </c:pt>
                <c:pt idx="807">
                  <c:v>2187292.0466717705</c:v>
                </c:pt>
                <c:pt idx="808">
                  <c:v>2187257.2355130706</c:v>
                </c:pt>
                <c:pt idx="809">
                  <c:v>2187276.8761843094</c:v>
                </c:pt>
                <c:pt idx="810">
                  <c:v>2187276.6076336205</c:v>
                </c:pt>
                <c:pt idx="811">
                  <c:v>2187265.2015883746</c:v>
                </c:pt>
                <c:pt idx="812">
                  <c:v>2187301.1368651181</c:v>
                </c:pt>
                <c:pt idx="813">
                  <c:v>2187274.5830179546</c:v>
                </c:pt>
                <c:pt idx="814">
                  <c:v>2187270.9829895524</c:v>
                </c:pt>
                <c:pt idx="815">
                  <c:v>2187287.2488155798</c:v>
                </c:pt>
                <c:pt idx="816">
                  <c:v>2187269.5350414054</c:v>
                </c:pt>
                <c:pt idx="817">
                  <c:v>2187283.0270717777</c:v>
                </c:pt>
                <c:pt idx="818">
                  <c:v>2187271.7372828871</c:v>
                </c:pt>
                <c:pt idx="819">
                  <c:v>2187273.1276141577</c:v>
                </c:pt>
                <c:pt idx="820">
                  <c:v>2187297.6940969797</c:v>
                </c:pt>
                <c:pt idx="821">
                  <c:v>2187260.1166936182</c:v>
                </c:pt>
                <c:pt idx="822">
                  <c:v>2187264.3934700885</c:v>
                </c:pt>
                <c:pt idx="823">
                  <c:v>2187279.1191425994</c:v>
                </c:pt>
                <c:pt idx="824">
                  <c:v>2187264.1930688946</c:v>
                </c:pt>
                <c:pt idx="825">
                  <c:v>2187258.5205643028</c:v>
                </c:pt>
                <c:pt idx="826">
                  <c:v>2187287.430664151</c:v>
                </c:pt>
                <c:pt idx="827">
                  <c:v>2187294.7717353636</c:v>
                </c:pt>
                <c:pt idx="828">
                  <c:v>2187276.488742019</c:v>
                </c:pt>
                <c:pt idx="829">
                  <c:v>2187270.6644536937</c:v>
                </c:pt>
                <c:pt idx="830">
                  <c:v>2187265.696620645</c:v>
                </c:pt>
                <c:pt idx="831">
                  <c:v>2187296.0733917872</c:v>
                </c:pt>
                <c:pt idx="832">
                  <c:v>2187295.3516136282</c:v>
                </c:pt>
                <c:pt idx="833">
                  <c:v>2187253.4221724188</c:v>
                </c:pt>
                <c:pt idx="834">
                  <c:v>2187269.008857959</c:v>
                </c:pt>
                <c:pt idx="835">
                  <c:v>2187289.8818436391</c:v>
                </c:pt>
                <c:pt idx="836">
                  <c:v>2187285.7461265735</c:v>
                </c:pt>
                <c:pt idx="837">
                  <c:v>2187271.88044025</c:v>
                </c:pt>
                <c:pt idx="838">
                  <c:v>2187260.6235177689</c:v>
                </c:pt>
                <c:pt idx="839">
                  <c:v>2187284.9548262148</c:v>
                </c:pt>
                <c:pt idx="840">
                  <c:v>2187265.5685411706</c:v>
                </c:pt>
                <c:pt idx="841">
                  <c:v>2187253.5984950773</c:v>
                </c:pt>
                <c:pt idx="842">
                  <c:v>2187276.494433844</c:v>
                </c:pt>
                <c:pt idx="843">
                  <c:v>2187286.0209832918</c:v>
                </c:pt>
                <c:pt idx="844">
                  <c:v>2187272.0038120952</c:v>
                </c:pt>
                <c:pt idx="845">
                  <c:v>2187266.2123511084</c:v>
                </c:pt>
                <c:pt idx="846">
                  <c:v>2187296.5057796696</c:v>
                </c:pt>
                <c:pt idx="847">
                  <c:v>2187262.7658444424</c:v>
                </c:pt>
                <c:pt idx="848">
                  <c:v>2187259.1597326472</c:v>
                </c:pt>
                <c:pt idx="849">
                  <c:v>2187290.0674658134</c:v>
                </c:pt>
                <c:pt idx="850">
                  <c:v>2187286.9164018659</c:v>
                </c:pt>
                <c:pt idx="851">
                  <c:v>2187273.5886843242</c:v>
                </c:pt>
                <c:pt idx="852">
                  <c:v>2187270.7387271626</c:v>
                </c:pt>
                <c:pt idx="853">
                  <c:v>2187266.2770420536</c:v>
                </c:pt>
                <c:pt idx="854">
                  <c:v>2187259.7733650384</c:v>
                </c:pt>
                <c:pt idx="855">
                  <c:v>2187276.0779216648</c:v>
                </c:pt>
                <c:pt idx="856">
                  <c:v>2187270.3027717117</c:v>
                </c:pt>
                <c:pt idx="857">
                  <c:v>2187284.2266301359</c:v>
                </c:pt>
                <c:pt idx="858">
                  <c:v>2187263.127258582</c:v>
                </c:pt>
                <c:pt idx="859">
                  <c:v>2187263.6585828019</c:v>
                </c:pt>
                <c:pt idx="860">
                  <c:v>2187290.398620653</c:v>
                </c:pt>
                <c:pt idx="861">
                  <c:v>2187277.8219663594</c:v>
                </c:pt>
                <c:pt idx="862">
                  <c:v>2187266.3691647947</c:v>
                </c:pt>
                <c:pt idx="863">
                  <c:v>2187268.6951365387</c:v>
                </c:pt>
                <c:pt idx="864">
                  <c:v>2187278.2483307407</c:v>
                </c:pt>
                <c:pt idx="865">
                  <c:v>2187286.9992620596</c:v>
                </c:pt>
                <c:pt idx="866">
                  <c:v>2187279.799997279</c:v>
                </c:pt>
                <c:pt idx="867">
                  <c:v>2187265.1813615486</c:v>
                </c:pt>
                <c:pt idx="868">
                  <c:v>2187262.5837980388</c:v>
                </c:pt>
                <c:pt idx="869">
                  <c:v>2187274.7511856807</c:v>
                </c:pt>
                <c:pt idx="870">
                  <c:v>2187308.9296842129</c:v>
                </c:pt>
                <c:pt idx="871">
                  <c:v>2187265.3695456884</c:v>
                </c:pt>
                <c:pt idx="872">
                  <c:v>2187261.6144801965</c:v>
                </c:pt>
                <c:pt idx="873">
                  <c:v>2187278.3772922182</c:v>
                </c:pt>
                <c:pt idx="874">
                  <c:v>2187266.7992492365</c:v>
                </c:pt>
                <c:pt idx="875">
                  <c:v>2187280.133549233</c:v>
                </c:pt>
                <c:pt idx="876">
                  <c:v>2187264.1848763018</c:v>
                </c:pt>
                <c:pt idx="877">
                  <c:v>2187274.0783357765</c:v>
                </c:pt>
                <c:pt idx="878">
                  <c:v>2187269.5352407545</c:v>
                </c:pt>
                <c:pt idx="879">
                  <c:v>2187255.4051126093</c:v>
                </c:pt>
                <c:pt idx="880">
                  <c:v>2187275.3209060468</c:v>
                </c:pt>
                <c:pt idx="881">
                  <c:v>2187278.5596408844</c:v>
                </c:pt>
                <c:pt idx="882">
                  <c:v>2187285.7180522922</c:v>
                </c:pt>
                <c:pt idx="883">
                  <c:v>2187282.7808708269</c:v>
                </c:pt>
                <c:pt idx="884">
                  <c:v>2187255.8960125004</c:v>
                </c:pt>
                <c:pt idx="885">
                  <c:v>2187257.9705424537</c:v>
                </c:pt>
                <c:pt idx="886">
                  <c:v>2187264.2658878653</c:v>
                </c:pt>
                <c:pt idx="887">
                  <c:v>2187232.5684415177</c:v>
                </c:pt>
                <c:pt idx="888">
                  <c:v>2187251.0868692696</c:v>
                </c:pt>
                <c:pt idx="889">
                  <c:v>2187286.1494926158</c:v>
                </c:pt>
                <c:pt idx="890">
                  <c:v>2187260.9090600139</c:v>
                </c:pt>
                <c:pt idx="891">
                  <c:v>2187259.896954719</c:v>
                </c:pt>
                <c:pt idx="892">
                  <c:v>2187290.5330867902</c:v>
                </c:pt>
                <c:pt idx="893">
                  <c:v>2187286.9181038877</c:v>
                </c:pt>
                <c:pt idx="894">
                  <c:v>2187228.9508616459</c:v>
                </c:pt>
                <c:pt idx="895">
                  <c:v>2187229.9756411407</c:v>
                </c:pt>
                <c:pt idx="896">
                  <c:v>2187249.5413295571</c:v>
                </c:pt>
                <c:pt idx="897">
                  <c:v>2187258.985695166</c:v>
                </c:pt>
                <c:pt idx="898">
                  <c:v>2187273.9407142694</c:v>
                </c:pt>
                <c:pt idx="899">
                  <c:v>2187245.4185254648</c:v>
                </c:pt>
                <c:pt idx="900">
                  <c:v>2187266.7132285447</c:v>
                </c:pt>
                <c:pt idx="901">
                  <c:v>2187260.94896365</c:v>
                </c:pt>
                <c:pt idx="902">
                  <c:v>2187226.9437216856</c:v>
                </c:pt>
                <c:pt idx="903">
                  <c:v>2187251.897199099</c:v>
                </c:pt>
                <c:pt idx="904">
                  <c:v>2187258.8842056016</c:v>
                </c:pt>
                <c:pt idx="905">
                  <c:v>2187257.6300904583</c:v>
                </c:pt>
                <c:pt idx="906">
                  <c:v>2187255.3735235343</c:v>
                </c:pt>
                <c:pt idx="907">
                  <c:v>2187240.5684224041</c:v>
                </c:pt>
                <c:pt idx="908">
                  <c:v>2187231.4811897627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AEC-B186-48B02AF94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56112"/>
        <c:axId val="1490869840"/>
      </c:lineChart>
      <c:catAx>
        <c:axId val="149085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69840"/>
        <c:crosses val="autoZero"/>
        <c:auto val="1"/>
        <c:lblAlgn val="ctr"/>
        <c:lblOffset val="100"/>
        <c:noMultiLvlLbl val="0"/>
      </c:catAx>
      <c:valAx>
        <c:axId val="14908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'Начало '!$S$1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726837270341205"/>
                  <c:y val="-0.2797849227179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'!$S$2:$S$910</c:f>
              <c:numCache>
                <c:formatCode>General</c:formatCode>
                <c:ptCount val="909"/>
                <c:pt idx="0">
                  <c:v>11.808579294199653</c:v>
                </c:pt>
                <c:pt idx="1">
                  <c:v>11.96509123517057</c:v>
                </c:pt>
                <c:pt idx="2">
                  <c:v>12.13146925838034</c:v>
                </c:pt>
                <c:pt idx="3">
                  <c:v>12.280133179388532</c:v>
                </c:pt>
                <c:pt idx="4">
                  <c:v>12.430142475247475</c:v>
                </c:pt>
                <c:pt idx="5">
                  <c:v>12.571406834576527</c:v>
                </c:pt>
                <c:pt idx="6">
                  <c:v>12.705271632226436</c:v>
                </c:pt>
                <c:pt idx="7">
                  <c:v>12.831736868197204</c:v>
                </c:pt>
                <c:pt idx="8">
                  <c:v>12.961789770436649</c:v>
                </c:pt>
                <c:pt idx="9">
                  <c:v>13.092066901817883</c:v>
                </c:pt>
                <c:pt idx="10">
                  <c:v>13.227277074318547</c:v>
                </c:pt>
                <c:pt idx="11">
                  <c:v>13.36988680849835</c:v>
                </c:pt>
                <c:pt idx="12">
                  <c:v>13.522586854058799</c:v>
                </c:pt>
                <c:pt idx="13">
                  <c:v>13.649949006596737</c:v>
                </c:pt>
                <c:pt idx="14">
                  <c:v>13.777086929992883</c:v>
                </c:pt>
                <c:pt idx="15">
                  <c:v>13.896376833426304</c:v>
                </c:pt>
                <c:pt idx="16">
                  <c:v>14.006249112904454</c:v>
                </c:pt>
                <c:pt idx="17">
                  <c:v>14.123969412345328</c:v>
                </c:pt>
                <c:pt idx="18">
                  <c:v>14.236308212383193</c:v>
                </c:pt>
                <c:pt idx="19">
                  <c:v>14.334520576488153</c:v>
                </c:pt>
                <c:pt idx="20">
                  <c:v>14.429817961749812</c:v>
                </c:pt>
                <c:pt idx="21">
                  <c:v>14.53229067954882</c:v>
                </c:pt>
                <c:pt idx="22">
                  <c:v>14.626915377385107</c:v>
                </c:pt>
                <c:pt idx="23">
                  <c:v>14.7184008672363</c:v>
                </c:pt>
                <c:pt idx="24">
                  <c:v>14.80719560738599</c:v>
                </c:pt>
                <c:pt idx="25">
                  <c:v>14.896438805819262</c:v>
                </c:pt>
                <c:pt idx="26">
                  <c:v>15.003396106454113</c:v>
                </c:pt>
                <c:pt idx="27">
                  <c:v>15.097572346006814</c:v>
                </c:pt>
                <c:pt idx="28">
                  <c:v>15.19533625182819</c:v>
                </c:pt>
                <c:pt idx="29">
                  <c:v>15.278973721716659</c:v>
                </c:pt>
                <c:pt idx="30">
                  <c:v>15.358350837911079</c:v>
                </c:pt>
                <c:pt idx="31">
                  <c:v>15.429431475859188</c:v>
                </c:pt>
                <c:pt idx="32">
                  <c:v>15.512172029180487</c:v>
                </c:pt>
                <c:pt idx="33">
                  <c:v>15.581234604852469</c:v>
                </c:pt>
                <c:pt idx="34">
                  <c:v>15.656799825636421</c:v>
                </c:pt>
                <c:pt idx="35">
                  <c:v>15.725189713883024</c:v>
                </c:pt>
                <c:pt idx="36">
                  <c:v>15.783937749032566</c:v>
                </c:pt>
                <c:pt idx="37">
                  <c:v>15.852776095562755</c:v>
                </c:pt>
                <c:pt idx="38">
                  <c:v>15.918923692391436</c:v>
                </c:pt>
                <c:pt idx="39">
                  <c:v>15.976102123548433</c:v>
                </c:pt>
                <c:pt idx="40">
                  <c:v>16.032607867280053</c:v>
                </c:pt>
                <c:pt idx="41">
                  <c:v>16.086422861310169</c:v>
                </c:pt>
                <c:pt idx="42">
                  <c:v>16.138219793064152</c:v>
                </c:pt>
                <c:pt idx="43">
                  <c:v>16.198088973922658</c:v>
                </c:pt>
                <c:pt idx="44">
                  <c:v>16.252576655378146</c:v>
                </c:pt>
                <c:pt idx="45">
                  <c:v>16.309979315676937</c:v>
                </c:pt>
                <c:pt idx="46">
                  <c:v>16.368278892542893</c:v>
                </c:pt>
                <c:pt idx="47">
                  <c:v>16.426354240267059</c:v>
                </c:pt>
                <c:pt idx="48">
                  <c:v>16.477254255453875</c:v>
                </c:pt>
                <c:pt idx="49">
                  <c:v>16.525463520939184</c:v>
                </c:pt>
                <c:pt idx="50">
                  <c:v>16.570757807581199</c:v>
                </c:pt>
                <c:pt idx="51">
                  <c:v>16.61044636567841</c:v>
                </c:pt>
                <c:pt idx="52">
                  <c:v>16.654619506611461</c:v>
                </c:pt>
                <c:pt idx="53">
                  <c:v>16.696774585268383</c:v>
                </c:pt>
                <c:pt idx="54">
                  <c:v>16.73197856052975</c:v>
                </c:pt>
                <c:pt idx="55">
                  <c:v>16.772564035194129</c:v>
                </c:pt>
                <c:pt idx="56">
                  <c:v>16.810010301873415</c:v>
                </c:pt>
                <c:pt idx="57">
                  <c:v>16.851492693104962</c:v>
                </c:pt>
                <c:pt idx="58">
                  <c:v>16.886023980940951</c:v>
                </c:pt>
                <c:pt idx="59">
                  <c:v>16.923246018478448</c:v>
                </c:pt>
                <c:pt idx="60">
                  <c:v>16.956431931463687</c:v>
                </c:pt>
                <c:pt idx="61">
                  <c:v>16.989169386165337</c:v>
                </c:pt>
                <c:pt idx="62">
                  <c:v>17.025718736277458</c:v>
                </c:pt>
                <c:pt idx="63">
                  <c:v>17.056886586986565</c:v>
                </c:pt>
                <c:pt idx="64">
                  <c:v>17.081776021725496</c:v>
                </c:pt>
                <c:pt idx="65">
                  <c:v>17.103974706762916</c:v>
                </c:pt>
                <c:pt idx="66">
                  <c:v>17.135366786613815</c:v>
                </c:pt>
                <c:pt idx="67">
                  <c:v>17.165637720755754</c:v>
                </c:pt>
                <c:pt idx="68">
                  <c:v>17.189406009785724</c:v>
                </c:pt>
                <c:pt idx="69">
                  <c:v>17.217434652509738</c:v>
                </c:pt>
                <c:pt idx="70">
                  <c:v>17.245687524375551</c:v>
                </c:pt>
                <c:pt idx="71">
                  <c:v>17.265195459711467</c:v>
                </c:pt>
                <c:pt idx="72">
                  <c:v>17.295242164711617</c:v>
                </c:pt>
                <c:pt idx="73">
                  <c:v>17.31766507889083</c:v>
                </c:pt>
                <c:pt idx="74">
                  <c:v>17.336051868517782</c:v>
                </c:pt>
                <c:pt idx="75">
                  <c:v>17.366322802659724</c:v>
                </c:pt>
                <c:pt idx="76">
                  <c:v>17.378206947174707</c:v>
                </c:pt>
                <c:pt idx="77">
                  <c:v>17.410495943592775</c:v>
                </c:pt>
                <c:pt idx="78">
                  <c:v>17.427985816652562</c:v>
                </c:pt>
                <c:pt idx="79">
                  <c:v>17.447717981130271</c:v>
                </c:pt>
                <c:pt idx="80">
                  <c:v>17.470140895309484</c:v>
                </c:pt>
                <c:pt idx="81">
                  <c:v>17.490769976354365</c:v>
                </c:pt>
                <c:pt idx="82">
                  <c:v>17.517229015085835</c:v>
                </c:pt>
                <c:pt idx="83">
                  <c:v>17.536961179563544</c:v>
                </c:pt>
                <c:pt idx="84">
                  <c:v>17.561177926877097</c:v>
                </c:pt>
                <c:pt idx="85">
                  <c:v>17.582031237063767</c:v>
                </c:pt>
                <c:pt idx="86">
                  <c:v>17.599969568407136</c:v>
                </c:pt>
                <c:pt idx="87">
                  <c:v>17.619925962026638</c:v>
                </c:pt>
                <c:pt idx="88">
                  <c:v>17.640779272213308</c:v>
                </c:pt>
                <c:pt idx="89">
                  <c:v>17.659614520123846</c:v>
                </c:pt>
                <c:pt idx="90">
                  <c:v>17.671947122922415</c:v>
                </c:pt>
                <c:pt idx="91">
                  <c:v>17.692576203967292</c:v>
                </c:pt>
                <c:pt idx="92">
                  <c:v>17.701993827922564</c:v>
                </c:pt>
                <c:pt idx="93">
                  <c:v>17.71858678441518</c:v>
                </c:pt>
                <c:pt idx="94">
                  <c:v>17.743027760870525</c:v>
                </c:pt>
                <c:pt idx="95">
                  <c:v>17.751548468258626</c:v>
                </c:pt>
                <c:pt idx="96">
                  <c:v>17.772177549303503</c:v>
                </c:pt>
                <c:pt idx="97">
                  <c:v>17.783389006393111</c:v>
                </c:pt>
                <c:pt idx="98">
                  <c:v>17.795273150908095</c:v>
                </c:pt>
                <c:pt idx="99">
                  <c:v>17.80760575370666</c:v>
                </c:pt>
                <c:pt idx="100">
                  <c:v>17.822404877064944</c:v>
                </c:pt>
                <c:pt idx="101">
                  <c:v>17.837428229565017</c:v>
                </c:pt>
                <c:pt idx="102">
                  <c:v>17.849088144938207</c:v>
                </c:pt>
                <c:pt idx="103">
                  <c:v>17.860299602027816</c:v>
                </c:pt>
                <c:pt idx="104">
                  <c:v>17.87442603796072</c:v>
                </c:pt>
                <c:pt idx="105">
                  <c:v>17.883843661915993</c:v>
                </c:pt>
                <c:pt idx="106">
                  <c:v>17.892140140162301</c:v>
                </c:pt>
                <c:pt idx="107">
                  <c:v>17.902230451542945</c:v>
                </c:pt>
                <c:pt idx="108">
                  <c:v>17.919047637177357</c:v>
                </c:pt>
                <c:pt idx="109">
                  <c:v>17.925998740572915</c:v>
                </c:pt>
                <c:pt idx="110">
                  <c:v>17.945730905050624</c:v>
                </c:pt>
                <c:pt idx="111">
                  <c:v>17.955821216431268</c:v>
                </c:pt>
                <c:pt idx="112">
                  <c:v>17.963893465535786</c:v>
                </c:pt>
                <c:pt idx="113">
                  <c:v>17.971517256356719</c:v>
                </c:pt>
                <c:pt idx="114">
                  <c:v>17.980710651170195</c:v>
                </c:pt>
                <c:pt idx="115">
                  <c:v>17.99663092023744</c:v>
                </c:pt>
                <c:pt idx="116">
                  <c:v>18.003133565349408</c:v>
                </c:pt>
                <c:pt idx="117">
                  <c:v>18.013448105871852</c:v>
                </c:pt>
                <c:pt idx="118">
                  <c:v>18.016811542998731</c:v>
                </c:pt>
                <c:pt idx="119">
                  <c:v>18.036767936618233</c:v>
                </c:pt>
                <c:pt idx="120">
                  <c:v>18.033628728633143</c:v>
                </c:pt>
                <c:pt idx="121">
                  <c:v>18.046185560573502</c:v>
                </c:pt>
                <c:pt idx="122">
                  <c:v>18.057845475946692</c:v>
                </c:pt>
                <c:pt idx="123">
                  <c:v>18.060087767364617</c:v>
                </c:pt>
                <c:pt idx="124">
                  <c:v>18.075111119864687</c:v>
                </c:pt>
                <c:pt idx="125">
                  <c:v>18.088116410088634</c:v>
                </c:pt>
                <c:pt idx="126">
                  <c:v>18.093722138633435</c:v>
                </c:pt>
                <c:pt idx="127">
                  <c:v>18.100000554603618</c:v>
                </c:pt>
                <c:pt idx="128">
                  <c:v>18.114351219678316</c:v>
                </c:pt>
                <c:pt idx="129">
                  <c:v>18.117938885946987</c:v>
                </c:pt>
                <c:pt idx="130">
                  <c:v>18.128029197327635</c:v>
                </c:pt>
                <c:pt idx="131">
                  <c:v>18.132289551021685</c:v>
                </c:pt>
                <c:pt idx="132">
                  <c:v>18.14955519493968</c:v>
                </c:pt>
                <c:pt idx="133">
                  <c:v>18.148882507514305</c:v>
                </c:pt>
                <c:pt idx="134">
                  <c:v>18.159197048036742</c:v>
                </c:pt>
                <c:pt idx="135">
                  <c:v>18.162560485163624</c:v>
                </c:pt>
                <c:pt idx="136">
                  <c:v>18.173323483969646</c:v>
                </c:pt>
                <c:pt idx="137">
                  <c:v>18.178929212514451</c:v>
                </c:pt>
                <c:pt idx="138">
                  <c:v>18.190813357029437</c:v>
                </c:pt>
                <c:pt idx="139">
                  <c:v>18.195746398148863</c:v>
                </c:pt>
                <c:pt idx="140">
                  <c:v>18.201127897551874</c:v>
                </c:pt>
                <c:pt idx="141">
                  <c:v>18.213012042066858</c:v>
                </c:pt>
                <c:pt idx="142">
                  <c:v>18.214357416917608</c:v>
                </c:pt>
                <c:pt idx="143">
                  <c:v>18.225120415723634</c:v>
                </c:pt>
                <c:pt idx="144">
                  <c:v>18.233865352253527</c:v>
                </c:pt>
                <c:pt idx="145">
                  <c:v>18.239695309940121</c:v>
                </c:pt>
                <c:pt idx="146">
                  <c:v>18.245525267626718</c:v>
                </c:pt>
                <c:pt idx="147">
                  <c:v>18.254045975014819</c:v>
                </c:pt>
                <c:pt idx="148">
                  <c:v>18.254270204156612</c:v>
                </c:pt>
                <c:pt idx="149">
                  <c:v>18.263463598970088</c:v>
                </c:pt>
                <c:pt idx="150">
                  <c:v>18.268845098373102</c:v>
                </c:pt>
                <c:pt idx="151">
                  <c:v>18.27288122292536</c:v>
                </c:pt>
                <c:pt idx="152">
                  <c:v>18.274675056059696</c:v>
                </c:pt>
                <c:pt idx="153">
                  <c:v>18.280505013746293</c:v>
                </c:pt>
                <c:pt idx="154">
                  <c:v>18.288801491992601</c:v>
                </c:pt>
                <c:pt idx="155">
                  <c:v>18.295528366246366</c:v>
                </c:pt>
                <c:pt idx="156">
                  <c:v>18.289474179417979</c:v>
                </c:pt>
                <c:pt idx="157">
                  <c:v>18.297097970238912</c:v>
                </c:pt>
                <c:pt idx="158">
                  <c:v>18.299340261656834</c:v>
                </c:pt>
                <c:pt idx="159">
                  <c:v>18.299788719940416</c:v>
                </c:pt>
                <c:pt idx="160">
                  <c:v>18.30539444848522</c:v>
                </c:pt>
                <c:pt idx="161">
                  <c:v>18.30539444848522</c:v>
                </c:pt>
                <c:pt idx="162">
                  <c:v>18.305842906768806</c:v>
                </c:pt>
                <c:pt idx="163">
                  <c:v>18.298891803373248</c:v>
                </c:pt>
                <c:pt idx="164">
                  <c:v>18.308309427328521</c:v>
                </c:pt>
                <c:pt idx="165">
                  <c:v>18.308309427328521</c:v>
                </c:pt>
                <c:pt idx="166">
                  <c:v>18.311000177030024</c:v>
                </c:pt>
                <c:pt idx="167">
                  <c:v>18.306739823335974</c:v>
                </c:pt>
                <c:pt idx="168">
                  <c:v>18.306964052477767</c:v>
                </c:pt>
                <c:pt idx="169">
                  <c:v>18.303824844492677</c:v>
                </c:pt>
                <c:pt idx="170">
                  <c:v>18.302927927925506</c:v>
                </c:pt>
                <c:pt idx="171">
                  <c:v>18.299116032515041</c:v>
                </c:pt>
                <c:pt idx="172">
                  <c:v>18.295752595388159</c:v>
                </c:pt>
                <c:pt idx="173">
                  <c:v>18.296873741097119</c:v>
                </c:pt>
                <c:pt idx="174">
                  <c:v>18.288801491992601</c:v>
                </c:pt>
                <c:pt idx="175">
                  <c:v>18.286559200574683</c:v>
                </c:pt>
                <c:pt idx="176">
                  <c:v>18.285662284007511</c:v>
                </c:pt>
                <c:pt idx="177">
                  <c:v>18.274226597776114</c:v>
                </c:pt>
                <c:pt idx="178">
                  <c:v>18.272208535499985</c:v>
                </c:pt>
                <c:pt idx="179">
                  <c:v>18.271760077216399</c:v>
                </c:pt>
                <c:pt idx="180">
                  <c:v>18.261893994977545</c:v>
                </c:pt>
                <c:pt idx="181">
                  <c:v>18.259875932701416</c:v>
                </c:pt>
                <c:pt idx="182">
                  <c:v>18.253821745873026</c:v>
                </c:pt>
                <c:pt idx="183">
                  <c:v>18.237677247663992</c:v>
                </c:pt>
                <c:pt idx="184">
                  <c:v>18.228483852850516</c:v>
                </c:pt>
                <c:pt idx="185">
                  <c:v>18.222653895163923</c:v>
                </c:pt>
                <c:pt idx="186">
                  <c:v>18.219290458037037</c:v>
                </c:pt>
                <c:pt idx="187">
                  <c:v>18.207630542663846</c:v>
                </c:pt>
                <c:pt idx="188">
                  <c:v>18.196419085574238</c:v>
                </c:pt>
                <c:pt idx="189">
                  <c:v>18.194401023298109</c:v>
                </c:pt>
                <c:pt idx="190">
                  <c:v>18.179601899939829</c:v>
                </c:pt>
                <c:pt idx="191">
                  <c:v>18.173547713111443</c:v>
                </c:pt>
                <c:pt idx="192">
                  <c:v>18.166820838857678</c:v>
                </c:pt>
                <c:pt idx="193">
                  <c:v>18.153591319491937</c:v>
                </c:pt>
                <c:pt idx="194">
                  <c:v>18.148434049230719</c:v>
                </c:pt>
                <c:pt idx="195">
                  <c:v>18.13296223844706</c:v>
                </c:pt>
                <c:pt idx="196">
                  <c:v>18.133186467588853</c:v>
                </c:pt>
                <c:pt idx="197">
                  <c:v>18.113230073969351</c:v>
                </c:pt>
                <c:pt idx="198">
                  <c:v>18.105157824864836</c:v>
                </c:pt>
                <c:pt idx="199">
                  <c:v>18.091704076357306</c:v>
                </c:pt>
                <c:pt idx="200">
                  <c:v>18.08251068154383</c:v>
                </c:pt>
                <c:pt idx="201">
                  <c:v>18.071747682737808</c:v>
                </c:pt>
                <c:pt idx="202">
                  <c:v>18.058069705088489</c:v>
                </c:pt>
                <c:pt idx="203">
                  <c:v>18.050670143409345</c:v>
                </c:pt>
                <c:pt idx="204">
                  <c:v>18.037889082327194</c:v>
                </c:pt>
                <c:pt idx="205">
                  <c:v>18.027350312662961</c:v>
                </c:pt>
                <c:pt idx="206">
                  <c:v>18.015017709864395</c:v>
                </c:pt>
                <c:pt idx="207">
                  <c:v>18.004703169341955</c:v>
                </c:pt>
                <c:pt idx="208">
                  <c:v>17.995061316244893</c:v>
                </c:pt>
                <c:pt idx="209">
                  <c:v>17.977122984901523</c:v>
                </c:pt>
                <c:pt idx="210">
                  <c:v>17.96523884038654</c:v>
                </c:pt>
                <c:pt idx="211">
                  <c:v>17.957166591282022</c:v>
                </c:pt>
                <c:pt idx="212">
                  <c:v>17.94012517650582</c:v>
                </c:pt>
                <c:pt idx="213">
                  <c:v>17.931156010834133</c:v>
                </c:pt>
                <c:pt idx="214">
                  <c:v>17.917253804043021</c:v>
                </c:pt>
                <c:pt idx="215">
                  <c:v>17.899988160125027</c:v>
                </c:pt>
                <c:pt idx="216">
                  <c:v>17.890794765311547</c:v>
                </c:pt>
                <c:pt idx="217">
                  <c:v>17.880255995647317</c:v>
                </c:pt>
                <c:pt idx="218">
                  <c:v>17.861196518594983</c:v>
                </c:pt>
                <c:pt idx="219">
                  <c:v>17.851778894639715</c:v>
                </c:pt>
                <c:pt idx="220">
                  <c:v>17.834961709005302</c:v>
                </c:pt>
                <c:pt idx="221">
                  <c:v>17.820162585647022</c:v>
                </c:pt>
                <c:pt idx="222">
                  <c:v>17.808726899415621</c:v>
                </c:pt>
                <c:pt idx="223">
                  <c:v>17.794376234340923</c:v>
                </c:pt>
                <c:pt idx="224">
                  <c:v>17.779128652699061</c:v>
                </c:pt>
                <c:pt idx="225">
                  <c:v>17.769935257885582</c:v>
                </c:pt>
                <c:pt idx="226">
                  <c:v>17.751996926542212</c:v>
                </c:pt>
                <c:pt idx="227">
                  <c:v>17.739215865460057</c:v>
                </c:pt>
                <c:pt idx="228">
                  <c:v>17.719035242698766</c:v>
                </c:pt>
                <c:pt idx="229">
                  <c:v>17.710066077027079</c:v>
                </c:pt>
                <c:pt idx="230">
                  <c:v>17.694818495385213</c:v>
                </c:pt>
                <c:pt idx="231">
                  <c:v>17.677104393183637</c:v>
                </c:pt>
                <c:pt idx="232">
                  <c:v>17.659166061840263</c:v>
                </c:pt>
                <c:pt idx="233">
                  <c:v>17.645488084190941</c:v>
                </c:pt>
                <c:pt idx="234">
                  <c:v>17.630688960832661</c:v>
                </c:pt>
                <c:pt idx="235">
                  <c:v>17.609162963220616</c:v>
                </c:pt>
                <c:pt idx="236">
                  <c:v>17.59391538157875</c:v>
                </c:pt>
                <c:pt idx="237">
                  <c:v>17.576649737660752</c:v>
                </c:pt>
                <c:pt idx="238">
                  <c:v>17.562074843444265</c:v>
                </c:pt>
                <c:pt idx="239">
                  <c:v>17.544584970384477</c:v>
                </c:pt>
                <c:pt idx="240">
                  <c:v>17.522162056205264</c:v>
                </c:pt>
                <c:pt idx="241">
                  <c:v>17.507587161988774</c:v>
                </c:pt>
                <c:pt idx="242">
                  <c:v>17.493909184339454</c:v>
                </c:pt>
                <c:pt idx="243">
                  <c:v>17.47350433243637</c:v>
                </c:pt>
                <c:pt idx="244">
                  <c:v>17.453772167958661</c:v>
                </c:pt>
                <c:pt idx="245">
                  <c:v>17.441663794301885</c:v>
                </c:pt>
                <c:pt idx="246">
                  <c:v>17.426416212660019</c:v>
                </c:pt>
                <c:pt idx="247">
                  <c:v>17.4098232561674</c:v>
                </c:pt>
                <c:pt idx="248">
                  <c:v>17.39323029967478</c:v>
                </c:pt>
                <c:pt idx="249">
                  <c:v>17.377534259749329</c:v>
                </c:pt>
                <c:pt idx="250">
                  <c:v>17.366547031801517</c:v>
                </c:pt>
                <c:pt idx="251">
                  <c:v>17.350178304450687</c:v>
                </c:pt>
                <c:pt idx="252">
                  <c:v>17.333585347958071</c:v>
                </c:pt>
                <c:pt idx="253">
                  <c:v>17.319234682883373</c:v>
                </c:pt>
                <c:pt idx="254">
                  <c:v>17.3042113303833</c:v>
                </c:pt>
                <c:pt idx="255">
                  <c:v>17.284927624189176</c:v>
                </c:pt>
                <c:pt idx="256">
                  <c:v>17.271025417398064</c:v>
                </c:pt>
                <c:pt idx="257">
                  <c:v>17.254432460905441</c:v>
                </c:pt>
                <c:pt idx="258">
                  <c:v>17.23604567127849</c:v>
                </c:pt>
                <c:pt idx="259">
                  <c:v>17.227973422173971</c:v>
                </c:pt>
                <c:pt idx="260">
                  <c:v>17.208241257696262</c:v>
                </c:pt>
                <c:pt idx="261">
                  <c:v>17.191199842920057</c:v>
                </c:pt>
                <c:pt idx="262">
                  <c:v>17.175055344711026</c:v>
                </c:pt>
                <c:pt idx="263">
                  <c:v>17.159807763069161</c:v>
                </c:pt>
                <c:pt idx="264">
                  <c:v>17.141196744300412</c:v>
                </c:pt>
                <c:pt idx="265">
                  <c:v>17.122585725531664</c:v>
                </c:pt>
                <c:pt idx="266">
                  <c:v>17.115858851277899</c:v>
                </c:pt>
                <c:pt idx="267">
                  <c:v>17.092763249673308</c:v>
                </c:pt>
                <c:pt idx="268">
                  <c:v>17.079085272023988</c:v>
                </c:pt>
                <c:pt idx="269">
                  <c:v>17.06361346124033</c:v>
                </c:pt>
                <c:pt idx="270">
                  <c:v>17.040742088777531</c:v>
                </c:pt>
                <c:pt idx="271">
                  <c:v>17.023476444859536</c:v>
                </c:pt>
                <c:pt idx="272">
                  <c:v>17.010919612919174</c:v>
                </c:pt>
                <c:pt idx="273">
                  <c:v>16.996120489560894</c:v>
                </c:pt>
                <c:pt idx="274">
                  <c:v>16.984012115904118</c:v>
                </c:pt>
                <c:pt idx="275">
                  <c:v>16.966298013702541</c:v>
                </c:pt>
                <c:pt idx="276">
                  <c:v>16.947014307508415</c:v>
                </c:pt>
                <c:pt idx="277">
                  <c:v>16.925936768179955</c:v>
                </c:pt>
                <c:pt idx="278">
                  <c:v>16.910464957396297</c:v>
                </c:pt>
                <c:pt idx="279">
                  <c:v>16.891853938627548</c:v>
                </c:pt>
                <c:pt idx="280">
                  <c:v>16.871224857582671</c:v>
                </c:pt>
                <c:pt idx="281">
                  <c:v>16.854856130231845</c:v>
                </c:pt>
                <c:pt idx="282">
                  <c:v>16.8333301326198</c:v>
                </c:pt>
                <c:pt idx="283">
                  <c:v>16.821221758963024</c:v>
                </c:pt>
                <c:pt idx="284">
                  <c:v>16.799247303067393</c:v>
                </c:pt>
                <c:pt idx="285">
                  <c:v>16.785793554559863</c:v>
                </c:pt>
                <c:pt idx="286">
                  <c:v>16.779290909447891</c:v>
                </c:pt>
                <c:pt idx="287">
                  <c:v>16.750141121014913</c:v>
                </c:pt>
                <c:pt idx="288">
                  <c:v>16.733323935380504</c:v>
                </c:pt>
                <c:pt idx="289">
                  <c:v>16.71605829146251</c:v>
                </c:pt>
                <c:pt idx="290">
                  <c:v>16.701259168104226</c:v>
                </c:pt>
                <c:pt idx="291">
                  <c:v>16.688478107022075</c:v>
                </c:pt>
                <c:pt idx="292">
                  <c:v>16.66695210941003</c:v>
                </c:pt>
                <c:pt idx="293">
                  <c:v>16.650807611200992</c:v>
                </c:pt>
                <c:pt idx="294">
                  <c:v>16.636456946126295</c:v>
                </c:pt>
                <c:pt idx="295">
                  <c:v>16.618294385641132</c:v>
                </c:pt>
                <c:pt idx="296">
                  <c:v>16.60439217885002</c:v>
                </c:pt>
                <c:pt idx="297">
                  <c:v>16.583763097805143</c:v>
                </c:pt>
                <c:pt idx="298">
                  <c:v>16.567394370454316</c:v>
                </c:pt>
                <c:pt idx="299">
                  <c:v>16.55842520478263</c:v>
                </c:pt>
                <c:pt idx="300">
                  <c:v>16.536002290603417</c:v>
                </c:pt>
                <c:pt idx="301">
                  <c:v>16.516270126125708</c:v>
                </c:pt>
                <c:pt idx="302">
                  <c:v>16.501022544483842</c:v>
                </c:pt>
                <c:pt idx="303">
                  <c:v>16.486447650267351</c:v>
                </c:pt>
                <c:pt idx="304">
                  <c:v>16.462455132095595</c:v>
                </c:pt>
                <c:pt idx="305">
                  <c:v>16.446759092170144</c:v>
                </c:pt>
                <c:pt idx="306">
                  <c:v>16.424336177990927</c:v>
                </c:pt>
                <c:pt idx="307">
                  <c:v>16.410882429483401</c:v>
                </c:pt>
                <c:pt idx="308">
                  <c:v>16.393392556423613</c:v>
                </c:pt>
                <c:pt idx="309">
                  <c:v>16.369400038251854</c:v>
                </c:pt>
                <c:pt idx="310">
                  <c:v>16.363345851423464</c:v>
                </c:pt>
                <c:pt idx="311">
                  <c:v>16.334420292132279</c:v>
                </c:pt>
                <c:pt idx="312">
                  <c:v>16.310652003102312</c:v>
                </c:pt>
                <c:pt idx="313">
                  <c:v>16.292713671758939</c:v>
                </c:pt>
                <c:pt idx="314">
                  <c:v>16.27163613243048</c:v>
                </c:pt>
                <c:pt idx="315">
                  <c:v>16.254370488512485</c:v>
                </c:pt>
                <c:pt idx="316">
                  <c:v>16.240019823437787</c:v>
                </c:pt>
                <c:pt idx="317">
                  <c:v>16.227462991497429</c:v>
                </c:pt>
                <c:pt idx="318">
                  <c:v>16.20481584817642</c:v>
                </c:pt>
                <c:pt idx="319">
                  <c:v>16.186429058549464</c:v>
                </c:pt>
                <c:pt idx="320">
                  <c:v>16.169611872915052</c:v>
                </c:pt>
                <c:pt idx="321">
                  <c:v>16.150552395862722</c:v>
                </c:pt>
                <c:pt idx="322">
                  <c:v>16.136874418213402</c:v>
                </c:pt>
                <c:pt idx="323">
                  <c:v>16.117366482877486</c:v>
                </c:pt>
                <c:pt idx="324">
                  <c:v>16.097858547541566</c:v>
                </c:pt>
                <c:pt idx="325">
                  <c:v>16.089562069295258</c:v>
                </c:pt>
                <c:pt idx="326">
                  <c:v>16.068708759108588</c:v>
                </c:pt>
                <c:pt idx="327">
                  <c:v>16.052340031757762</c:v>
                </c:pt>
                <c:pt idx="328">
                  <c:v>16.034401700414389</c:v>
                </c:pt>
                <c:pt idx="329">
                  <c:v>16.02363870160837</c:v>
                </c:pt>
                <c:pt idx="330">
                  <c:v>16.00704574511575</c:v>
                </c:pt>
                <c:pt idx="331">
                  <c:v>15.991573934332092</c:v>
                </c:pt>
                <c:pt idx="332">
                  <c:v>15.968254103585709</c:v>
                </c:pt>
                <c:pt idx="333">
                  <c:v>15.954127667652802</c:v>
                </c:pt>
                <c:pt idx="334">
                  <c:v>15.946279647690078</c:v>
                </c:pt>
                <c:pt idx="335">
                  <c:v>15.924305191794447</c:v>
                </c:pt>
                <c:pt idx="336">
                  <c:v>15.91286950556305</c:v>
                </c:pt>
                <c:pt idx="337">
                  <c:v>15.897846153062975</c:v>
                </c:pt>
                <c:pt idx="338">
                  <c:v>15.878338217727059</c:v>
                </c:pt>
                <c:pt idx="339">
                  <c:v>15.864660240077738</c:v>
                </c:pt>
                <c:pt idx="340">
                  <c:v>15.844479617316447</c:v>
                </c:pt>
                <c:pt idx="341">
                  <c:v>15.826989744256657</c:v>
                </c:pt>
                <c:pt idx="342">
                  <c:v>15.811517933473</c:v>
                </c:pt>
                <c:pt idx="343">
                  <c:v>15.794028060413213</c:v>
                </c:pt>
                <c:pt idx="344">
                  <c:v>15.781919686756437</c:v>
                </c:pt>
                <c:pt idx="345">
                  <c:v>15.76330866798769</c:v>
                </c:pt>
                <c:pt idx="346">
                  <c:v>15.750079148621953</c:v>
                </c:pt>
                <c:pt idx="347">
                  <c:v>15.735952712689048</c:v>
                </c:pt>
                <c:pt idx="348">
                  <c:v>15.722723193323311</c:v>
                </c:pt>
                <c:pt idx="349">
                  <c:v>15.70388794541277</c:v>
                </c:pt>
                <c:pt idx="350">
                  <c:v>15.687294988920153</c:v>
                </c:pt>
                <c:pt idx="351">
                  <c:v>15.671598948994703</c:v>
                </c:pt>
                <c:pt idx="352">
                  <c:v>15.660387491905094</c:v>
                </c:pt>
                <c:pt idx="353">
                  <c:v>15.642000702278139</c:v>
                </c:pt>
                <c:pt idx="354">
                  <c:v>15.625856204069105</c:v>
                </c:pt>
                <c:pt idx="355">
                  <c:v>15.608590560151111</c:v>
                </c:pt>
                <c:pt idx="356">
                  <c:v>15.600294081904801</c:v>
                </c:pt>
                <c:pt idx="357">
                  <c:v>15.578095396867379</c:v>
                </c:pt>
                <c:pt idx="358">
                  <c:v>15.562847815225515</c:v>
                </c:pt>
                <c:pt idx="359">
                  <c:v>15.549618295859776</c:v>
                </c:pt>
                <c:pt idx="360">
                  <c:v>15.530783047949237</c:v>
                </c:pt>
                <c:pt idx="361">
                  <c:v>15.514190091456618</c:v>
                </c:pt>
                <c:pt idx="362">
                  <c:v>15.500287884665504</c:v>
                </c:pt>
                <c:pt idx="363">
                  <c:v>15.487282594441561</c:v>
                </c:pt>
                <c:pt idx="364">
                  <c:v>15.467550429963852</c:v>
                </c:pt>
                <c:pt idx="365">
                  <c:v>15.452078619180194</c:v>
                </c:pt>
                <c:pt idx="366">
                  <c:v>15.431449538135318</c:v>
                </c:pt>
                <c:pt idx="367">
                  <c:v>15.419341164478542</c:v>
                </c:pt>
                <c:pt idx="368">
                  <c:v>15.405663186829221</c:v>
                </c:pt>
                <c:pt idx="369">
                  <c:v>15.391536750896316</c:v>
                </c:pt>
                <c:pt idx="370">
                  <c:v>15.382343356082838</c:v>
                </c:pt>
                <c:pt idx="371">
                  <c:v>15.364629253881258</c:v>
                </c:pt>
                <c:pt idx="372">
                  <c:v>15.344672860261758</c:v>
                </c:pt>
                <c:pt idx="373">
                  <c:v>15.327855674627347</c:v>
                </c:pt>
                <c:pt idx="374">
                  <c:v>15.312159634701898</c:v>
                </c:pt>
                <c:pt idx="375">
                  <c:v>15.301620865037666</c:v>
                </c:pt>
                <c:pt idx="376">
                  <c:v>15.282337158843541</c:v>
                </c:pt>
                <c:pt idx="377">
                  <c:v>15.267762264627052</c:v>
                </c:pt>
                <c:pt idx="378">
                  <c:v>15.258568869813574</c:v>
                </c:pt>
                <c:pt idx="379">
                  <c:v>15.244442433880669</c:v>
                </c:pt>
                <c:pt idx="380">
                  <c:v>15.223364894552208</c:v>
                </c:pt>
                <c:pt idx="381">
                  <c:v>15.209911146044679</c:v>
                </c:pt>
                <c:pt idx="382">
                  <c:v>15.19130012727593</c:v>
                </c:pt>
                <c:pt idx="383">
                  <c:v>15.16708337996238</c:v>
                </c:pt>
                <c:pt idx="384">
                  <c:v>15.157441526865318</c:v>
                </c:pt>
                <c:pt idx="385">
                  <c:v>15.139278966380154</c:v>
                </c:pt>
                <c:pt idx="386">
                  <c:v>15.125152530447249</c:v>
                </c:pt>
                <c:pt idx="387">
                  <c:v>15.104074991118788</c:v>
                </c:pt>
                <c:pt idx="388">
                  <c:v>15.087930492909752</c:v>
                </c:pt>
                <c:pt idx="389">
                  <c:v>15.067301411864877</c:v>
                </c:pt>
                <c:pt idx="390">
                  <c:v>15.057659558767813</c:v>
                </c:pt>
                <c:pt idx="391">
                  <c:v>15.041066602275194</c:v>
                </c:pt>
                <c:pt idx="392">
                  <c:v>15.022007125222864</c:v>
                </c:pt>
                <c:pt idx="393">
                  <c:v>15.000929585894403</c:v>
                </c:pt>
                <c:pt idx="394">
                  <c:v>14.982991254551029</c:v>
                </c:pt>
                <c:pt idx="395">
                  <c:v>14.967967902050956</c:v>
                </c:pt>
                <c:pt idx="396">
                  <c:v>14.957429132386725</c:v>
                </c:pt>
                <c:pt idx="397">
                  <c:v>14.935454676491094</c:v>
                </c:pt>
                <c:pt idx="398">
                  <c:v>14.934109301640342</c:v>
                </c:pt>
                <c:pt idx="399">
                  <c:v>14.904959513207364</c:v>
                </c:pt>
                <c:pt idx="400">
                  <c:v>14.896438805819262</c:v>
                </c:pt>
                <c:pt idx="401">
                  <c:v>14.876482412199763</c:v>
                </c:pt>
                <c:pt idx="402">
                  <c:v>14.864374038542987</c:v>
                </c:pt>
                <c:pt idx="403">
                  <c:v>14.848453769475745</c:v>
                </c:pt>
                <c:pt idx="404">
                  <c:v>14.828721604998035</c:v>
                </c:pt>
                <c:pt idx="405">
                  <c:v>14.818855522759181</c:v>
                </c:pt>
                <c:pt idx="406">
                  <c:v>14.80428062854269</c:v>
                </c:pt>
                <c:pt idx="407">
                  <c:v>14.7926207131695</c:v>
                </c:pt>
                <c:pt idx="408">
                  <c:v>14.776027756676882</c:v>
                </c:pt>
                <c:pt idx="409">
                  <c:v>14.758537883617095</c:v>
                </c:pt>
                <c:pt idx="410">
                  <c:v>14.751362551079747</c:v>
                </c:pt>
                <c:pt idx="411">
                  <c:v>14.736563427721464</c:v>
                </c:pt>
                <c:pt idx="412">
                  <c:v>14.726473116340818</c:v>
                </c:pt>
                <c:pt idx="413">
                  <c:v>14.714140513542249</c:v>
                </c:pt>
                <c:pt idx="414">
                  <c:v>14.700462535892928</c:v>
                </c:pt>
                <c:pt idx="415">
                  <c:v>14.683645350258518</c:v>
                </c:pt>
                <c:pt idx="416">
                  <c:v>14.672433893168911</c:v>
                </c:pt>
                <c:pt idx="417">
                  <c:v>14.669070456042029</c:v>
                </c:pt>
                <c:pt idx="418">
                  <c:v>14.650235208131489</c:v>
                </c:pt>
                <c:pt idx="419">
                  <c:v>14.640144896750842</c:v>
                </c:pt>
                <c:pt idx="420">
                  <c:v>14.622430794549262</c:v>
                </c:pt>
                <c:pt idx="421">
                  <c:v>14.607855900332774</c:v>
                </c:pt>
                <c:pt idx="422">
                  <c:v>14.595971755817791</c:v>
                </c:pt>
                <c:pt idx="423">
                  <c:v>14.585881444437144</c:v>
                </c:pt>
                <c:pt idx="424">
                  <c:v>14.568840029660942</c:v>
                </c:pt>
                <c:pt idx="425">
                  <c:v>14.558973947422087</c:v>
                </c:pt>
                <c:pt idx="426">
                  <c:v>14.54058715779513</c:v>
                </c:pt>
                <c:pt idx="427">
                  <c:v>14.530721075556276</c:v>
                </c:pt>
                <c:pt idx="428">
                  <c:v>14.515249264772619</c:v>
                </c:pt>
                <c:pt idx="429">
                  <c:v>14.504710495108389</c:v>
                </c:pt>
                <c:pt idx="430">
                  <c:v>14.49237789230982</c:v>
                </c:pt>
                <c:pt idx="431">
                  <c:v>14.478699914660499</c:v>
                </c:pt>
                <c:pt idx="432">
                  <c:v>14.464125020444008</c:v>
                </c:pt>
                <c:pt idx="433">
                  <c:v>14.449101667943935</c:v>
                </c:pt>
                <c:pt idx="434">
                  <c:v>14.441926335406588</c:v>
                </c:pt>
                <c:pt idx="435">
                  <c:v>14.433405628018486</c:v>
                </c:pt>
                <c:pt idx="436">
                  <c:v>14.411879630406441</c:v>
                </c:pt>
                <c:pt idx="437">
                  <c:v>14.40246200645117</c:v>
                </c:pt>
                <c:pt idx="438">
                  <c:v>14.389008257943642</c:v>
                </c:pt>
                <c:pt idx="439">
                  <c:v>14.374657592868944</c:v>
                </c:pt>
                <c:pt idx="440">
                  <c:v>14.365015739771883</c:v>
                </c:pt>
                <c:pt idx="441">
                  <c:v>14.352234678689731</c:v>
                </c:pt>
                <c:pt idx="442">
                  <c:v>14.340574763316541</c:v>
                </c:pt>
                <c:pt idx="443">
                  <c:v>14.327121014809009</c:v>
                </c:pt>
                <c:pt idx="444">
                  <c:v>14.312546120592522</c:v>
                </c:pt>
                <c:pt idx="445">
                  <c:v>14.305819246338755</c:v>
                </c:pt>
                <c:pt idx="446">
                  <c:v>14.290347435555098</c:v>
                </c:pt>
                <c:pt idx="447">
                  <c:v>14.282723644734165</c:v>
                </c:pt>
                <c:pt idx="448">
                  <c:v>14.266130688241548</c:v>
                </c:pt>
                <c:pt idx="449">
                  <c:v>14.250210419174305</c:v>
                </c:pt>
                <c:pt idx="450">
                  <c:v>14.242362399211581</c:v>
                </c:pt>
                <c:pt idx="451">
                  <c:v>14.22868442156226</c:v>
                </c:pt>
                <c:pt idx="452">
                  <c:v>14.211194548502473</c:v>
                </c:pt>
                <c:pt idx="453">
                  <c:v>14.202225382830786</c:v>
                </c:pt>
                <c:pt idx="454">
                  <c:v>14.19011700917401</c:v>
                </c:pt>
                <c:pt idx="455">
                  <c:v>14.174645198390351</c:v>
                </c:pt>
                <c:pt idx="456">
                  <c:v>14.164779116151497</c:v>
                </c:pt>
                <c:pt idx="457">
                  <c:v>14.149531534509633</c:v>
                </c:pt>
                <c:pt idx="458">
                  <c:v>14.137647389994648</c:v>
                </c:pt>
                <c:pt idx="459">
                  <c:v>14.135180869434935</c:v>
                </c:pt>
                <c:pt idx="460">
                  <c:v>14.11567293409902</c:v>
                </c:pt>
                <c:pt idx="461">
                  <c:v>14.103340331300451</c:v>
                </c:pt>
                <c:pt idx="462">
                  <c:v>14.088765437083961</c:v>
                </c:pt>
                <c:pt idx="463">
                  <c:v>14.074190542867473</c:v>
                </c:pt>
                <c:pt idx="464">
                  <c:v>14.055131065815139</c:v>
                </c:pt>
                <c:pt idx="465">
                  <c:v>14.045713441859869</c:v>
                </c:pt>
                <c:pt idx="466">
                  <c:v>14.03943502588969</c:v>
                </c:pt>
                <c:pt idx="467">
                  <c:v>14.022842069397072</c:v>
                </c:pt>
                <c:pt idx="468">
                  <c:v>14.012751758016424</c:v>
                </c:pt>
                <c:pt idx="469">
                  <c:v>14.002212988352195</c:v>
                </c:pt>
                <c:pt idx="470">
                  <c:v>13.989656156411835</c:v>
                </c:pt>
                <c:pt idx="471">
                  <c:v>13.975529720478928</c:v>
                </c:pt>
                <c:pt idx="472">
                  <c:v>13.967681700516204</c:v>
                </c:pt>
                <c:pt idx="473">
                  <c:v>13.949743369172833</c:v>
                </c:pt>
                <c:pt idx="474">
                  <c:v>13.93808345379964</c:v>
                </c:pt>
                <c:pt idx="475">
                  <c:v>13.929114288127955</c:v>
                </c:pt>
                <c:pt idx="476">
                  <c:v>13.916333227045802</c:v>
                </c:pt>
                <c:pt idx="477">
                  <c:v>13.906915603090532</c:v>
                </c:pt>
                <c:pt idx="478">
                  <c:v>13.886959209471032</c:v>
                </c:pt>
                <c:pt idx="479">
                  <c:v>13.877990043799347</c:v>
                </c:pt>
                <c:pt idx="480">
                  <c:v>13.871263169545582</c:v>
                </c:pt>
                <c:pt idx="481">
                  <c:v>13.857585191896261</c:v>
                </c:pt>
                <c:pt idx="482">
                  <c:v>13.845028359955903</c:v>
                </c:pt>
                <c:pt idx="483">
                  <c:v>13.838974173127514</c:v>
                </c:pt>
                <c:pt idx="484">
                  <c:v>13.82081161264235</c:v>
                </c:pt>
                <c:pt idx="485">
                  <c:v>13.812066676112456</c:v>
                </c:pt>
                <c:pt idx="486">
                  <c:v>13.79569794876163</c:v>
                </c:pt>
                <c:pt idx="487">
                  <c:v>13.79255874077654</c:v>
                </c:pt>
                <c:pt idx="488">
                  <c:v>13.775741555142128</c:v>
                </c:pt>
                <c:pt idx="489">
                  <c:v>13.768117764321195</c:v>
                </c:pt>
                <c:pt idx="490">
                  <c:v>13.745246391858398</c:v>
                </c:pt>
                <c:pt idx="491">
                  <c:v>13.728429206223986</c:v>
                </c:pt>
                <c:pt idx="492">
                  <c:v>13.719684269694094</c:v>
                </c:pt>
                <c:pt idx="493">
                  <c:v>13.710266645738823</c:v>
                </c:pt>
                <c:pt idx="494">
                  <c:v>13.69008602297753</c:v>
                </c:pt>
                <c:pt idx="495">
                  <c:v>13.686049898425271</c:v>
                </c:pt>
                <c:pt idx="496">
                  <c:v>13.671923462492366</c:v>
                </c:pt>
                <c:pt idx="497">
                  <c:v>13.655778964283334</c:v>
                </c:pt>
                <c:pt idx="498">
                  <c:v>13.651518610589282</c:v>
                </c:pt>
                <c:pt idx="499">
                  <c:v>13.641652528350427</c:v>
                </c:pt>
                <c:pt idx="500">
                  <c:v>13.623489967865263</c:v>
                </c:pt>
                <c:pt idx="501">
                  <c:v>13.611157365066697</c:v>
                </c:pt>
                <c:pt idx="502">
                  <c:v>13.595012866857662</c:v>
                </c:pt>
                <c:pt idx="503">
                  <c:v>13.591200971447195</c:v>
                </c:pt>
                <c:pt idx="504">
                  <c:v>13.569899202976943</c:v>
                </c:pt>
                <c:pt idx="505">
                  <c:v>13.560481579021671</c:v>
                </c:pt>
                <c:pt idx="506">
                  <c:v>13.547924747081312</c:v>
                </c:pt>
                <c:pt idx="507">
                  <c:v>13.533349852864822</c:v>
                </c:pt>
                <c:pt idx="508">
                  <c:v>13.525501832902096</c:v>
                </c:pt>
                <c:pt idx="509">
                  <c:v>13.512272313536361</c:v>
                </c:pt>
                <c:pt idx="510">
                  <c:v>13.494782440476573</c:v>
                </c:pt>
                <c:pt idx="511">
                  <c:v>13.480880233685459</c:v>
                </c:pt>
                <c:pt idx="512">
                  <c:v>13.47235952629736</c:v>
                </c:pt>
                <c:pt idx="513">
                  <c:v>13.456663486371911</c:v>
                </c:pt>
                <c:pt idx="514">
                  <c:v>13.449712382976353</c:v>
                </c:pt>
                <c:pt idx="515">
                  <c:v>13.431774051632981</c:v>
                </c:pt>
                <c:pt idx="516">
                  <c:v>13.427065239655347</c:v>
                </c:pt>
                <c:pt idx="517">
                  <c:v>13.409351137453767</c:v>
                </c:pt>
                <c:pt idx="518">
                  <c:v>13.399933513498498</c:v>
                </c:pt>
                <c:pt idx="519">
                  <c:v>13.386703994132759</c:v>
                </c:pt>
                <c:pt idx="520">
                  <c:v>13.381546723871541</c:v>
                </c:pt>
                <c:pt idx="521">
                  <c:v>13.367420287938636</c:v>
                </c:pt>
                <c:pt idx="522">
                  <c:v>13.355536143423652</c:v>
                </c:pt>
                <c:pt idx="523">
                  <c:v>13.342306624057915</c:v>
                </c:pt>
                <c:pt idx="524">
                  <c:v>13.332889000102647</c:v>
                </c:pt>
                <c:pt idx="525">
                  <c:v>13.325713667565296</c:v>
                </c:pt>
                <c:pt idx="526">
                  <c:v>13.304411899095042</c:v>
                </c:pt>
                <c:pt idx="527">
                  <c:v>13.297460795699488</c:v>
                </c:pt>
                <c:pt idx="528">
                  <c:v>13.284455505475544</c:v>
                </c:pt>
                <c:pt idx="529">
                  <c:v>13.279074006072531</c:v>
                </c:pt>
                <c:pt idx="530">
                  <c:v>13.257772237602277</c:v>
                </c:pt>
                <c:pt idx="531">
                  <c:v>13.253511883908226</c:v>
                </c:pt>
                <c:pt idx="532">
                  <c:v>13.242524655960413</c:v>
                </c:pt>
                <c:pt idx="533">
                  <c:v>13.226155928609584</c:v>
                </c:pt>
                <c:pt idx="534">
                  <c:v>13.218756366930444</c:v>
                </c:pt>
                <c:pt idx="535">
                  <c:v>13.205078389281123</c:v>
                </c:pt>
                <c:pt idx="536">
                  <c:v>13.197903056743776</c:v>
                </c:pt>
                <c:pt idx="537">
                  <c:v>13.188485432788505</c:v>
                </c:pt>
                <c:pt idx="538">
                  <c:v>13.175255913422768</c:v>
                </c:pt>
                <c:pt idx="539">
                  <c:v>13.161353706631656</c:v>
                </c:pt>
                <c:pt idx="540">
                  <c:v>13.156420665512229</c:v>
                </c:pt>
                <c:pt idx="541">
                  <c:v>13.143191146146492</c:v>
                </c:pt>
                <c:pt idx="542">
                  <c:v>13.131755459915095</c:v>
                </c:pt>
                <c:pt idx="543">
                  <c:v>13.123234752526992</c:v>
                </c:pt>
                <c:pt idx="544">
                  <c:v>13.114041357713514</c:v>
                </c:pt>
                <c:pt idx="545">
                  <c:v>13.101484525773154</c:v>
                </c:pt>
                <c:pt idx="546">
                  <c:v>13.098569546929857</c:v>
                </c:pt>
                <c:pt idx="547">
                  <c:v>13.078164695026771</c:v>
                </c:pt>
                <c:pt idx="548">
                  <c:v>13.068971300213294</c:v>
                </c:pt>
                <c:pt idx="549">
                  <c:v>13.06336557166849</c:v>
                </c:pt>
                <c:pt idx="550">
                  <c:v>13.049687594019169</c:v>
                </c:pt>
                <c:pt idx="551">
                  <c:v>13.041391115772859</c:v>
                </c:pt>
                <c:pt idx="552">
                  <c:v>13.037130762078808</c:v>
                </c:pt>
                <c:pt idx="553">
                  <c:v>13.022107409578735</c:v>
                </c:pt>
                <c:pt idx="554">
                  <c:v>13.014483618757803</c:v>
                </c:pt>
                <c:pt idx="555">
                  <c:v>13.002823703384612</c:v>
                </c:pt>
                <c:pt idx="556">
                  <c:v>12.991836475436795</c:v>
                </c:pt>
                <c:pt idx="557">
                  <c:v>12.988024580026329</c:v>
                </c:pt>
                <c:pt idx="558">
                  <c:v>12.969189332115789</c:v>
                </c:pt>
                <c:pt idx="559">
                  <c:v>12.965825894988908</c:v>
                </c:pt>
                <c:pt idx="560">
                  <c:v>12.954838667041091</c:v>
                </c:pt>
                <c:pt idx="561">
                  <c:v>12.94519681394403</c:v>
                </c:pt>
                <c:pt idx="562">
                  <c:v>12.934882273421591</c:v>
                </c:pt>
                <c:pt idx="563">
                  <c:v>12.93039769058575</c:v>
                </c:pt>
                <c:pt idx="564">
                  <c:v>12.919410462637932</c:v>
                </c:pt>
                <c:pt idx="565">
                  <c:v>12.905956714130404</c:v>
                </c:pt>
                <c:pt idx="566">
                  <c:v>12.902817506145315</c:v>
                </c:pt>
                <c:pt idx="567">
                  <c:v>12.894296798757212</c:v>
                </c:pt>
                <c:pt idx="568">
                  <c:v>12.888018382787033</c:v>
                </c:pt>
                <c:pt idx="569">
                  <c:v>12.875237321704882</c:v>
                </c:pt>
                <c:pt idx="570">
                  <c:v>12.869407364018286</c:v>
                </c:pt>
                <c:pt idx="571">
                  <c:v>12.858420136070469</c:v>
                </c:pt>
                <c:pt idx="572">
                  <c:v>12.849899428682368</c:v>
                </c:pt>
                <c:pt idx="573">
                  <c:v>12.84272409614502</c:v>
                </c:pt>
                <c:pt idx="574">
                  <c:v>12.83218532648079</c:v>
                </c:pt>
                <c:pt idx="575">
                  <c:v>12.825906910510609</c:v>
                </c:pt>
                <c:pt idx="576">
                  <c:v>12.817161973980717</c:v>
                </c:pt>
                <c:pt idx="577">
                  <c:v>12.810659328868743</c:v>
                </c:pt>
                <c:pt idx="578">
                  <c:v>12.801690163197057</c:v>
                </c:pt>
                <c:pt idx="579">
                  <c:v>12.792272539241788</c:v>
                </c:pt>
                <c:pt idx="580">
                  <c:v>12.783527602711894</c:v>
                </c:pt>
                <c:pt idx="581">
                  <c:v>12.778146103308881</c:v>
                </c:pt>
                <c:pt idx="582">
                  <c:v>12.765140813084939</c:v>
                </c:pt>
                <c:pt idx="583">
                  <c:v>12.763122750808808</c:v>
                </c:pt>
                <c:pt idx="584">
                  <c:v>12.751687064577411</c:v>
                </c:pt>
                <c:pt idx="585">
                  <c:v>12.742493669763933</c:v>
                </c:pt>
                <c:pt idx="586">
                  <c:v>12.735542566368375</c:v>
                </c:pt>
                <c:pt idx="587">
                  <c:v>12.722537276144431</c:v>
                </c:pt>
                <c:pt idx="588">
                  <c:v>12.72231304700264</c:v>
                </c:pt>
                <c:pt idx="589">
                  <c:v>12.706168548793604</c:v>
                </c:pt>
                <c:pt idx="590">
                  <c:v>12.7034777990921</c:v>
                </c:pt>
                <c:pt idx="591">
                  <c:v>12.686212155174106</c:v>
                </c:pt>
                <c:pt idx="592">
                  <c:v>12.682400259763636</c:v>
                </c:pt>
                <c:pt idx="593">
                  <c:v>12.672758406666574</c:v>
                </c:pt>
                <c:pt idx="594">
                  <c:v>12.667376907263563</c:v>
                </c:pt>
                <c:pt idx="595">
                  <c:v>12.654820075323205</c:v>
                </c:pt>
                <c:pt idx="596">
                  <c:v>12.649662805061984</c:v>
                </c:pt>
                <c:pt idx="597">
                  <c:v>12.635760598270871</c:v>
                </c:pt>
                <c:pt idx="598">
                  <c:v>12.630827557151445</c:v>
                </c:pt>
                <c:pt idx="599">
                  <c:v>12.622306849763342</c:v>
                </c:pt>
                <c:pt idx="600">
                  <c:v>12.613786142375243</c:v>
                </c:pt>
                <c:pt idx="601">
                  <c:v>12.60324737271101</c:v>
                </c:pt>
                <c:pt idx="602">
                  <c:v>12.597865873308001</c:v>
                </c:pt>
                <c:pt idx="603">
                  <c:v>12.586878645360184</c:v>
                </c:pt>
                <c:pt idx="604">
                  <c:v>12.579030625397458</c:v>
                </c:pt>
                <c:pt idx="605">
                  <c:v>12.570958376292941</c:v>
                </c:pt>
                <c:pt idx="606">
                  <c:v>12.562437668904842</c:v>
                </c:pt>
                <c:pt idx="607">
                  <c:v>12.553020044949571</c:v>
                </c:pt>
                <c:pt idx="608">
                  <c:v>12.542705504427133</c:v>
                </c:pt>
                <c:pt idx="609">
                  <c:v>12.536651317598745</c:v>
                </c:pt>
                <c:pt idx="610">
                  <c:v>12.522076423382254</c:v>
                </c:pt>
                <c:pt idx="611">
                  <c:v>12.519834131964334</c:v>
                </c:pt>
                <c:pt idx="612">
                  <c:v>12.510864966292647</c:v>
                </c:pt>
                <c:pt idx="613">
                  <c:v>12.506604612598595</c:v>
                </c:pt>
                <c:pt idx="614">
                  <c:v>12.493599322374653</c:v>
                </c:pt>
                <c:pt idx="615">
                  <c:v>12.483957469277591</c:v>
                </c:pt>
                <c:pt idx="616">
                  <c:v>12.473867157896944</c:v>
                </c:pt>
                <c:pt idx="617">
                  <c:v>12.465346450508841</c:v>
                </c:pt>
                <c:pt idx="618">
                  <c:v>12.460189180247623</c:v>
                </c:pt>
                <c:pt idx="619">
                  <c:v>12.453686535135651</c:v>
                </c:pt>
                <c:pt idx="620">
                  <c:v>12.44426891118038</c:v>
                </c:pt>
                <c:pt idx="621">
                  <c:v>12.431487850098229</c:v>
                </c:pt>
                <c:pt idx="622">
                  <c:v>12.428797100396723</c:v>
                </c:pt>
                <c:pt idx="623">
                  <c:v>12.421845997001167</c:v>
                </c:pt>
                <c:pt idx="624">
                  <c:v>12.413325289613065</c:v>
                </c:pt>
                <c:pt idx="625">
                  <c:v>12.404804582224962</c:v>
                </c:pt>
                <c:pt idx="626">
                  <c:v>12.393817354277148</c:v>
                </c:pt>
                <c:pt idx="627">
                  <c:v>12.384623959463671</c:v>
                </c:pt>
                <c:pt idx="628">
                  <c:v>12.379018230918868</c:v>
                </c:pt>
                <c:pt idx="629">
                  <c:v>12.369600606963596</c:v>
                </c:pt>
                <c:pt idx="630">
                  <c:v>12.36466756584417</c:v>
                </c:pt>
                <c:pt idx="631">
                  <c:v>12.357716462448613</c:v>
                </c:pt>
                <c:pt idx="632">
                  <c:v>12.35009267162768</c:v>
                </c:pt>
                <c:pt idx="633">
                  <c:v>12.340226589388825</c:v>
                </c:pt>
                <c:pt idx="634">
                  <c:v>12.335069319127607</c:v>
                </c:pt>
                <c:pt idx="635">
                  <c:v>12.324530549463375</c:v>
                </c:pt>
                <c:pt idx="636">
                  <c:v>12.31668252950065</c:v>
                </c:pt>
                <c:pt idx="637">
                  <c:v>12.307937592970758</c:v>
                </c:pt>
                <c:pt idx="638">
                  <c:v>12.303228780993122</c:v>
                </c:pt>
                <c:pt idx="639">
                  <c:v>12.293811157037853</c:v>
                </c:pt>
                <c:pt idx="640">
                  <c:v>12.285963137075127</c:v>
                </c:pt>
                <c:pt idx="641">
                  <c:v>12.280133179388532</c:v>
                </c:pt>
                <c:pt idx="642">
                  <c:v>12.273406305134769</c:v>
                </c:pt>
                <c:pt idx="643">
                  <c:v>12.265109826888459</c:v>
                </c:pt>
                <c:pt idx="644">
                  <c:v>12.258382952634694</c:v>
                </c:pt>
                <c:pt idx="645">
                  <c:v>12.250310703530175</c:v>
                </c:pt>
                <c:pt idx="646">
                  <c:v>12.243359600134621</c:v>
                </c:pt>
                <c:pt idx="647">
                  <c:v>12.236408496739065</c:v>
                </c:pt>
                <c:pt idx="648">
                  <c:v>12.228560476776341</c:v>
                </c:pt>
                <c:pt idx="649">
                  <c:v>12.221833602522574</c:v>
                </c:pt>
                <c:pt idx="650">
                  <c:v>12.215106728268809</c:v>
                </c:pt>
                <c:pt idx="651">
                  <c:v>12.204343729462789</c:v>
                </c:pt>
                <c:pt idx="652">
                  <c:v>12.197616855209022</c:v>
                </c:pt>
                <c:pt idx="653">
                  <c:v>12.19313227237318</c:v>
                </c:pt>
                <c:pt idx="654">
                  <c:v>12.179454294723861</c:v>
                </c:pt>
                <c:pt idx="655">
                  <c:v>12.176987774164147</c:v>
                </c:pt>
                <c:pt idx="656">
                  <c:v>12.168018608492462</c:v>
                </c:pt>
                <c:pt idx="657">
                  <c:v>12.164206713081994</c:v>
                </c:pt>
                <c:pt idx="658">
                  <c:v>12.151425651999842</c:v>
                </c:pt>
                <c:pt idx="659">
                  <c:v>12.142680715469947</c:v>
                </c:pt>
                <c:pt idx="660">
                  <c:v>12.137074986925144</c:v>
                </c:pt>
                <c:pt idx="661">
                  <c:v>12.12496661326837</c:v>
                </c:pt>
                <c:pt idx="662">
                  <c:v>12.113530927036969</c:v>
                </c:pt>
                <c:pt idx="663">
                  <c:v>12.110391719051879</c:v>
                </c:pt>
                <c:pt idx="664">
                  <c:v>12.104561761365284</c:v>
                </c:pt>
                <c:pt idx="665">
                  <c:v>12.091332241999547</c:v>
                </c:pt>
                <c:pt idx="666">
                  <c:v>12.077654264350228</c:v>
                </c:pt>
                <c:pt idx="667">
                  <c:v>12.070478931812877</c:v>
                </c:pt>
                <c:pt idx="668">
                  <c:v>12.068012411253164</c:v>
                </c:pt>
                <c:pt idx="669">
                  <c:v>12.057025183305349</c:v>
                </c:pt>
                <c:pt idx="670">
                  <c:v>12.049625621626209</c:v>
                </c:pt>
                <c:pt idx="671">
                  <c:v>12.038862622820186</c:v>
                </c:pt>
                <c:pt idx="672">
                  <c:v>12.034378039984343</c:v>
                </c:pt>
                <c:pt idx="673">
                  <c:v>12.028323853155955</c:v>
                </c:pt>
                <c:pt idx="674">
                  <c:v>12.015318562932011</c:v>
                </c:pt>
                <c:pt idx="675">
                  <c:v>12.009488605245416</c:v>
                </c:pt>
                <c:pt idx="676">
                  <c:v>12.005228251551365</c:v>
                </c:pt>
                <c:pt idx="677">
                  <c:v>11.998052919014015</c:v>
                </c:pt>
                <c:pt idx="678">
                  <c:v>11.987065691066201</c:v>
                </c:pt>
                <c:pt idx="679">
                  <c:v>11.979217671103475</c:v>
                </c:pt>
                <c:pt idx="680">
                  <c:v>11.974733088267632</c:v>
                </c:pt>
                <c:pt idx="681">
                  <c:v>11.967781984872076</c:v>
                </c:pt>
                <c:pt idx="682">
                  <c:v>11.960606652334729</c:v>
                </c:pt>
                <c:pt idx="683">
                  <c:v>11.943341008416731</c:v>
                </c:pt>
                <c:pt idx="684">
                  <c:v>11.937511050730135</c:v>
                </c:pt>
                <c:pt idx="685">
                  <c:v>11.933699155319669</c:v>
                </c:pt>
                <c:pt idx="686">
                  <c:v>11.926748051924115</c:v>
                </c:pt>
                <c:pt idx="687">
                  <c:v>11.921366552521103</c:v>
                </c:pt>
                <c:pt idx="688">
                  <c:v>11.90948240800612</c:v>
                </c:pt>
                <c:pt idx="689">
                  <c:v>11.902755533752353</c:v>
                </c:pt>
                <c:pt idx="690">
                  <c:v>11.897374034349344</c:v>
                </c:pt>
                <c:pt idx="691">
                  <c:v>11.890422930953786</c:v>
                </c:pt>
                <c:pt idx="692">
                  <c:v>11.877866099013426</c:v>
                </c:pt>
                <c:pt idx="693">
                  <c:v>11.873605745319376</c:v>
                </c:pt>
                <c:pt idx="694">
                  <c:v>11.863515433938728</c:v>
                </c:pt>
                <c:pt idx="695">
                  <c:v>11.862170059087976</c:v>
                </c:pt>
                <c:pt idx="696">
                  <c:v>11.854546268267043</c:v>
                </c:pt>
                <c:pt idx="697">
                  <c:v>11.840419832334138</c:v>
                </c:pt>
                <c:pt idx="698">
                  <c:v>11.837953311774424</c:v>
                </c:pt>
                <c:pt idx="699">
                  <c:v>11.828087229535569</c:v>
                </c:pt>
                <c:pt idx="700">
                  <c:v>11.82270573013256</c:v>
                </c:pt>
                <c:pt idx="701">
                  <c:v>11.814633481028041</c:v>
                </c:pt>
                <c:pt idx="702">
                  <c:v>11.812166960468327</c:v>
                </c:pt>
                <c:pt idx="703">
                  <c:v>11.80185241994589</c:v>
                </c:pt>
                <c:pt idx="704">
                  <c:v>11.795125545692125</c:v>
                </c:pt>
                <c:pt idx="705">
                  <c:v>11.787277525729401</c:v>
                </c:pt>
                <c:pt idx="706">
                  <c:v>11.778308360057716</c:v>
                </c:pt>
                <c:pt idx="707">
                  <c:v>11.771133027520365</c:v>
                </c:pt>
                <c:pt idx="708">
                  <c:v>11.774720693789041</c:v>
                </c:pt>
                <c:pt idx="709">
                  <c:v>11.762612320132265</c:v>
                </c:pt>
                <c:pt idx="710">
                  <c:v>11.759697341288966</c:v>
                </c:pt>
                <c:pt idx="711">
                  <c:v>11.751400863042658</c:v>
                </c:pt>
                <c:pt idx="712">
                  <c:v>11.734359448266455</c:v>
                </c:pt>
                <c:pt idx="713">
                  <c:v>11.732565615132117</c:v>
                </c:pt>
                <c:pt idx="714">
                  <c:v>11.730323323714195</c:v>
                </c:pt>
                <c:pt idx="715">
                  <c:v>11.720457241475341</c:v>
                </c:pt>
                <c:pt idx="716">
                  <c:v>11.714403054646953</c:v>
                </c:pt>
                <c:pt idx="717">
                  <c:v>11.705658118117061</c:v>
                </c:pt>
                <c:pt idx="718">
                  <c:v>11.703640055840932</c:v>
                </c:pt>
                <c:pt idx="719">
                  <c:v>11.696913181587165</c:v>
                </c:pt>
                <c:pt idx="720">
                  <c:v>11.690634765616988</c:v>
                </c:pt>
                <c:pt idx="721">
                  <c:v>11.683235203937844</c:v>
                </c:pt>
                <c:pt idx="722">
                  <c:v>11.673369121698991</c:v>
                </c:pt>
                <c:pt idx="723">
                  <c:v>11.671799517706447</c:v>
                </c:pt>
                <c:pt idx="724">
                  <c:v>11.663951497743721</c:v>
                </c:pt>
                <c:pt idx="725">
                  <c:v>11.655206561213829</c:v>
                </c:pt>
                <c:pt idx="726">
                  <c:v>11.655430790355622</c:v>
                </c:pt>
                <c:pt idx="727">
                  <c:v>11.645564708116767</c:v>
                </c:pt>
                <c:pt idx="728">
                  <c:v>11.641080125280922</c:v>
                </c:pt>
                <c:pt idx="729">
                  <c:v>11.630541355616691</c:v>
                </c:pt>
                <c:pt idx="730">
                  <c:v>11.62717791848981</c:v>
                </c:pt>
                <c:pt idx="731">
                  <c:v>11.615966461400204</c:v>
                </c:pt>
                <c:pt idx="732">
                  <c:v>11.611033420280775</c:v>
                </c:pt>
                <c:pt idx="733">
                  <c:v>11.608566899721064</c:v>
                </c:pt>
                <c:pt idx="734">
                  <c:v>11.601840025467299</c:v>
                </c:pt>
                <c:pt idx="735">
                  <c:v>11.591301255803065</c:v>
                </c:pt>
                <c:pt idx="736">
                  <c:v>11.589731651810522</c:v>
                </c:pt>
                <c:pt idx="737">
                  <c:v>11.577174819870162</c:v>
                </c:pt>
                <c:pt idx="738">
                  <c:v>11.578520194720914</c:v>
                </c:pt>
                <c:pt idx="739">
                  <c:v>11.568429883340269</c:v>
                </c:pt>
                <c:pt idx="740">
                  <c:v>11.557891113676037</c:v>
                </c:pt>
                <c:pt idx="741">
                  <c:v>11.549370406287936</c:v>
                </c:pt>
                <c:pt idx="742">
                  <c:v>11.551836926847651</c:v>
                </c:pt>
                <c:pt idx="743">
                  <c:v>11.541073928041627</c:v>
                </c:pt>
                <c:pt idx="744">
                  <c:v>11.534795512071446</c:v>
                </c:pt>
                <c:pt idx="745">
                  <c:v>11.528292866959475</c:v>
                </c:pt>
                <c:pt idx="746">
                  <c:v>11.524032513265425</c:v>
                </c:pt>
                <c:pt idx="747">
                  <c:v>11.516632951586285</c:v>
                </c:pt>
                <c:pt idx="748">
                  <c:v>11.502954973936964</c:v>
                </c:pt>
                <c:pt idx="749">
                  <c:v>11.502058057369794</c:v>
                </c:pt>
                <c:pt idx="750">
                  <c:v>11.492416204272732</c:v>
                </c:pt>
                <c:pt idx="751">
                  <c:v>11.487258934011514</c:v>
                </c:pt>
                <c:pt idx="752">
                  <c:v>11.480980518041333</c:v>
                </c:pt>
                <c:pt idx="753">
                  <c:v>11.471114435802479</c:v>
                </c:pt>
                <c:pt idx="754">
                  <c:v>11.463266415839753</c:v>
                </c:pt>
                <c:pt idx="755">
                  <c:v>11.457436458153158</c:v>
                </c:pt>
                <c:pt idx="756">
                  <c:v>11.451830729608355</c:v>
                </c:pt>
                <c:pt idx="757">
                  <c:v>11.440619272518745</c:v>
                </c:pt>
                <c:pt idx="758">
                  <c:v>11.431874335988853</c:v>
                </c:pt>
                <c:pt idx="759">
                  <c:v>11.431201648563476</c:v>
                </c:pt>
                <c:pt idx="760">
                  <c:v>11.419765962332077</c:v>
                </c:pt>
                <c:pt idx="761">
                  <c:v>11.413711775503689</c:v>
                </c:pt>
                <c:pt idx="762">
                  <c:v>11.408106046958885</c:v>
                </c:pt>
                <c:pt idx="763">
                  <c:v>11.403845693264834</c:v>
                </c:pt>
                <c:pt idx="764">
                  <c:v>11.393755381884187</c:v>
                </c:pt>
                <c:pt idx="765">
                  <c:v>11.383889299645336</c:v>
                </c:pt>
                <c:pt idx="766">
                  <c:v>11.379628945951284</c:v>
                </c:pt>
                <c:pt idx="767">
                  <c:v>11.372005155130351</c:v>
                </c:pt>
                <c:pt idx="768">
                  <c:v>11.372902071697519</c:v>
                </c:pt>
                <c:pt idx="769">
                  <c:v>11.362139072891498</c:v>
                </c:pt>
                <c:pt idx="770">
                  <c:v>11.356757573488483</c:v>
                </c:pt>
                <c:pt idx="771">
                  <c:v>11.349358011809343</c:v>
                </c:pt>
                <c:pt idx="772">
                  <c:v>11.339716158712282</c:v>
                </c:pt>
                <c:pt idx="773">
                  <c:v>11.331195451324179</c:v>
                </c:pt>
                <c:pt idx="774">
                  <c:v>11.326710868488338</c:v>
                </c:pt>
                <c:pt idx="775">
                  <c:v>11.318414390242028</c:v>
                </c:pt>
                <c:pt idx="776">
                  <c:v>11.317741702816651</c:v>
                </c:pt>
                <c:pt idx="777">
                  <c:v>11.309669453712134</c:v>
                </c:pt>
                <c:pt idx="778">
                  <c:v>11.301597204607619</c:v>
                </c:pt>
                <c:pt idx="779">
                  <c:v>11.291955351510554</c:v>
                </c:pt>
                <c:pt idx="780">
                  <c:v>11.294197642928475</c:v>
                </c:pt>
                <c:pt idx="781">
                  <c:v>11.284780018973207</c:v>
                </c:pt>
                <c:pt idx="782">
                  <c:v>11.279398519570195</c:v>
                </c:pt>
                <c:pt idx="783">
                  <c:v>11.274017020167184</c:v>
                </c:pt>
                <c:pt idx="784">
                  <c:v>11.271774728749262</c:v>
                </c:pt>
                <c:pt idx="785">
                  <c:v>11.265047854495498</c:v>
                </c:pt>
                <c:pt idx="786">
                  <c:v>11.259442125950695</c:v>
                </c:pt>
                <c:pt idx="787">
                  <c:v>11.250921418562593</c:v>
                </c:pt>
                <c:pt idx="788">
                  <c:v>11.245539919159581</c:v>
                </c:pt>
                <c:pt idx="789">
                  <c:v>11.243073398599869</c:v>
                </c:pt>
                <c:pt idx="790">
                  <c:v>11.238588815764025</c:v>
                </c:pt>
                <c:pt idx="791">
                  <c:v>11.229619650092339</c:v>
                </c:pt>
                <c:pt idx="792">
                  <c:v>11.223565463263951</c:v>
                </c:pt>
                <c:pt idx="793">
                  <c:v>11.218856651286316</c:v>
                </c:pt>
                <c:pt idx="794">
                  <c:v>11.216614359868395</c:v>
                </c:pt>
                <c:pt idx="795">
                  <c:v>11.215717443301228</c:v>
                </c:pt>
                <c:pt idx="796">
                  <c:v>11.203384840502659</c:v>
                </c:pt>
                <c:pt idx="797">
                  <c:v>11.202263694793697</c:v>
                </c:pt>
                <c:pt idx="798">
                  <c:v>11.196433737107101</c:v>
                </c:pt>
                <c:pt idx="799">
                  <c:v>11.191276466845883</c:v>
                </c:pt>
                <c:pt idx="800">
                  <c:v>11.184998050875702</c:v>
                </c:pt>
                <c:pt idx="801">
                  <c:v>11.177150030912978</c:v>
                </c:pt>
                <c:pt idx="802">
                  <c:v>11.173113906360719</c:v>
                </c:pt>
                <c:pt idx="803">
                  <c:v>11.168180865241293</c:v>
                </c:pt>
                <c:pt idx="804">
                  <c:v>11.16459319897262</c:v>
                </c:pt>
                <c:pt idx="805">
                  <c:v>11.157642095577062</c:v>
                </c:pt>
                <c:pt idx="806">
                  <c:v>11.155399804159138</c:v>
                </c:pt>
                <c:pt idx="807">
                  <c:v>11.149569846472543</c:v>
                </c:pt>
                <c:pt idx="808">
                  <c:v>11.139927993375482</c:v>
                </c:pt>
                <c:pt idx="809">
                  <c:v>11.139927993375482</c:v>
                </c:pt>
                <c:pt idx="810">
                  <c:v>11.13028614027842</c:v>
                </c:pt>
                <c:pt idx="811">
                  <c:v>11.126922703151537</c:v>
                </c:pt>
                <c:pt idx="812">
                  <c:v>11.124456182591825</c:v>
                </c:pt>
                <c:pt idx="813">
                  <c:v>11.11548701692014</c:v>
                </c:pt>
                <c:pt idx="814">
                  <c:v>11.112347808935048</c:v>
                </c:pt>
                <c:pt idx="815">
                  <c:v>11.106966309532037</c:v>
                </c:pt>
                <c:pt idx="816">
                  <c:v>11.099566747852897</c:v>
                </c:pt>
                <c:pt idx="817">
                  <c:v>11.09777291471856</c:v>
                </c:pt>
                <c:pt idx="818">
                  <c:v>11.088355290763291</c:v>
                </c:pt>
                <c:pt idx="819">
                  <c:v>11.087234145054328</c:v>
                </c:pt>
                <c:pt idx="820">
                  <c:v>11.082301103934903</c:v>
                </c:pt>
                <c:pt idx="821">
                  <c:v>11.074228854830384</c:v>
                </c:pt>
                <c:pt idx="822">
                  <c:v>11.069295813710957</c:v>
                </c:pt>
                <c:pt idx="823">
                  <c:v>11.064811230875115</c:v>
                </c:pt>
                <c:pt idx="824">
                  <c:v>11.056738981770598</c:v>
                </c:pt>
                <c:pt idx="825">
                  <c:v>11.050012107516832</c:v>
                </c:pt>
                <c:pt idx="826">
                  <c:v>11.047994045240703</c:v>
                </c:pt>
                <c:pt idx="827">
                  <c:v>11.043285233263068</c:v>
                </c:pt>
                <c:pt idx="828">
                  <c:v>11.037006817292889</c:v>
                </c:pt>
                <c:pt idx="829">
                  <c:v>11.030504172180915</c:v>
                </c:pt>
                <c:pt idx="830">
                  <c:v>11.023553068785361</c:v>
                </c:pt>
                <c:pt idx="831">
                  <c:v>11.024898443636113</c:v>
                </c:pt>
                <c:pt idx="832">
                  <c:v>11.018395798524139</c:v>
                </c:pt>
                <c:pt idx="833">
                  <c:v>11.00987509113604</c:v>
                </c:pt>
                <c:pt idx="834">
                  <c:v>11.006735883150949</c:v>
                </c:pt>
                <c:pt idx="835">
                  <c:v>11.002251300315107</c:v>
                </c:pt>
                <c:pt idx="836">
                  <c:v>10.997542488337471</c:v>
                </c:pt>
                <c:pt idx="837">
                  <c:v>10.990815614083708</c:v>
                </c:pt>
                <c:pt idx="838">
                  <c:v>10.98386451068815</c:v>
                </c:pt>
                <c:pt idx="839">
                  <c:v>10.98296759412098</c:v>
                </c:pt>
                <c:pt idx="840">
                  <c:v>10.973325741023919</c:v>
                </c:pt>
                <c:pt idx="841">
                  <c:v>10.96906538732987</c:v>
                </c:pt>
                <c:pt idx="842">
                  <c:v>10.964805033635818</c:v>
                </c:pt>
                <c:pt idx="843">
                  <c:v>10.963011200501482</c:v>
                </c:pt>
                <c:pt idx="844">
                  <c:v>10.954938951396965</c:v>
                </c:pt>
                <c:pt idx="845">
                  <c:v>10.951575514270083</c:v>
                </c:pt>
                <c:pt idx="846">
                  <c:v>10.950005910277536</c:v>
                </c:pt>
                <c:pt idx="847">
                  <c:v>10.940139828038681</c:v>
                </c:pt>
                <c:pt idx="848">
                  <c:v>10.937000620053592</c:v>
                </c:pt>
                <c:pt idx="849">
                  <c:v>10.933188724643125</c:v>
                </c:pt>
                <c:pt idx="850">
                  <c:v>10.930273745799827</c:v>
                </c:pt>
                <c:pt idx="851">
                  <c:v>10.923771100687857</c:v>
                </c:pt>
                <c:pt idx="852">
                  <c:v>10.920183434419183</c:v>
                </c:pt>
                <c:pt idx="853">
                  <c:v>10.912783872740039</c:v>
                </c:pt>
                <c:pt idx="854">
                  <c:v>10.907402373337028</c:v>
                </c:pt>
                <c:pt idx="855">
                  <c:v>10.903590477926564</c:v>
                </c:pt>
                <c:pt idx="856">
                  <c:v>10.897760520239967</c:v>
                </c:pt>
                <c:pt idx="857">
                  <c:v>10.897984749381759</c:v>
                </c:pt>
                <c:pt idx="858">
                  <c:v>10.889015583710075</c:v>
                </c:pt>
                <c:pt idx="859">
                  <c:v>10.888791354568282</c:v>
                </c:pt>
                <c:pt idx="860">
                  <c:v>10.883409855165269</c:v>
                </c:pt>
                <c:pt idx="861">
                  <c:v>10.879822188896595</c:v>
                </c:pt>
                <c:pt idx="862">
                  <c:v>10.871749939792078</c:v>
                </c:pt>
                <c:pt idx="863">
                  <c:v>10.869507648374158</c:v>
                </c:pt>
                <c:pt idx="864">
                  <c:v>10.863677690687563</c:v>
                </c:pt>
                <c:pt idx="865">
                  <c:v>10.864350378112938</c:v>
                </c:pt>
                <c:pt idx="866">
                  <c:v>10.858520420426341</c:v>
                </c:pt>
                <c:pt idx="867">
                  <c:v>10.854484295874084</c:v>
                </c:pt>
                <c:pt idx="868">
                  <c:v>10.847533192478528</c:v>
                </c:pt>
                <c:pt idx="869">
                  <c:v>10.845963588485983</c:v>
                </c:pt>
                <c:pt idx="870">
                  <c:v>10.845290901060606</c:v>
                </c:pt>
                <c:pt idx="871">
                  <c:v>10.835873277105335</c:v>
                </c:pt>
                <c:pt idx="872">
                  <c:v>10.833630985687414</c:v>
                </c:pt>
                <c:pt idx="873">
                  <c:v>10.827352569717235</c:v>
                </c:pt>
                <c:pt idx="874">
                  <c:v>10.823540674306768</c:v>
                </c:pt>
                <c:pt idx="875">
                  <c:v>10.820849924605261</c:v>
                </c:pt>
                <c:pt idx="876">
                  <c:v>10.81434727949329</c:v>
                </c:pt>
                <c:pt idx="877">
                  <c:v>10.813674592067914</c:v>
                </c:pt>
                <c:pt idx="878">
                  <c:v>10.806723488672358</c:v>
                </c:pt>
                <c:pt idx="879">
                  <c:v>10.802014676694721</c:v>
                </c:pt>
                <c:pt idx="880">
                  <c:v>10.798875468709634</c:v>
                </c:pt>
                <c:pt idx="881">
                  <c:v>10.794390885873788</c:v>
                </c:pt>
                <c:pt idx="882">
                  <c:v>10.793269740164829</c:v>
                </c:pt>
                <c:pt idx="883">
                  <c:v>10.788112469903609</c:v>
                </c:pt>
                <c:pt idx="884">
                  <c:v>10.782058283075221</c:v>
                </c:pt>
                <c:pt idx="885">
                  <c:v>10.779591762515508</c:v>
                </c:pt>
                <c:pt idx="886">
                  <c:v>10.773089117403536</c:v>
                </c:pt>
                <c:pt idx="887">
                  <c:v>10.764119951731848</c:v>
                </c:pt>
                <c:pt idx="888">
                  <c:v>10.762101889455721</c:v>
                </c:pt>
                <c:pt idx="889">
                  <c:v>10.76098074374676</c:v>
                </c:pt>
                <c:pt idx="890">
                  <c:v>10.754253869492995</c:v>
                </c:pt>
                <c:pt idx="891">
                  <c:v>10.752460036358659</c:v>
                </c:pt>
                <c:pt idx="892">
                  <c:v>10.750890432366113</c:v>
                </c:pt>
                <c:pt idx="893">
                  <c:v>10.748872370089984</c:v>
                </c:pt>
                <c:pt idx="894">
                  <c:v>10.738333600425753</c:v>
                </c:pt>
                <c:pt idx="895">
                  <c:v>10.734745934157079</c:v>
                </c:pt>
                <c:pt idx="896">
                  <c:v>10.727122143336146</c:v>
                </c:pt>
                <c:pt idx="897">
                  <c:v>10.726897914194353</c:v>
                </c:pt>
                <c:pt idx="898">
                  <c:v>10.723534477067471</c:v>
                </c:pt>
                <c:pt idx="899">
                  <c:v>10.716583373671916</c:v>
                </c:pt>
                <c:pt idx="900">
                  <c:v>10.719274123373422</c:v>
                </c:pt>
                <c:pt idx="901">
                  <c:v>10.710080728559943</c:v>
                </c:pt>
                <c:pt idx="902">
                  <c:v>10.704923458298722</c:v>
                </c:pt>
                <c:pt idx="903">
                  <c:v>10.701111562888258</c:v>
                </c:pt>
                <c:pt idx="904">
                  <c:v>10.697075438335998</c:v>
                </c:pt>
                <c:pt idx="905">
                  <c:v>10.692590855500155</c:v>
                </c:pt>
                <c:pt idx="906">
                  <c:v>10.688330501806105</c:v>
                </c:pt>
                <c:pt idx="907">
                  <c:v>10.680706710985172</c:v>
                </c:pt>
                <c:pt idx="908">
                  <c:v>10.674876753298577</c:v>
                </c:pt>
              </c:numCache>
            </c:numRef>
          </c:xVal>
          <c:yVal>
            <c:numRef>
              <c:f>'Начало '!$Q$2:$Q$910</c:f>
              <c:numCache>
                <c:formatCode>General</c:formatCode>
                <c:ptCount val="909"/>
                <c:pt idx="0">
                  <c:v>2183574.479938691</c:v>
                </c:pt>
                <c:pt idx="1">
                  <c:v>2183532.107659773</c:v>
                </c:pt>
                <c:pt idx="2">
                  <c:v>2183873.2343121045</c:v>
                </c:pt>
                <c:pt idx="3">
                  <c:v>2183795.6596543607</c:v>
                </c:pt>
                <c:pt idx="4">
                  <c:v>2183735.7526364941</c:v>
                </c:pt>
                <c:pt idx="5">
                  <c:v>2183764.8513032077</c:v>
                </c:pt>
                <c:pt idx="6">
                  <c:v>2183648.8367527733</c:v>
                </c:pt>
                <c:pt idx="7">
                  <c:v>2183609.2486305744</c:v>
                </c:pt>
                <c:pt idx="8">
                  <c:v>2183583.8441309556</c:v>
                </c:pt>
                <c:pt idx="9">
                  <c:v>2183591.7872701865</c:v>
                </c:pt>
                <c:pt idx="10">
                  <c:v>2183606.8389716111</c:v>
                </c:pt>
                <c:pt idx="11">
                  <c:v>2183662.4853031426</c:v>
                </c:pt>
                <c:pt idx="12">
                  <c:v>2183745.5413621832</c:v>
                </c:pt>
                <c:pt idx="13">
                  <c:v>2183708.781858407</c:v>
                </c:pt>
                <c:pt idx="14">
                  <c:v>2183603.9300490208</c:v>
                </c:pt>
                <c:pt idx="15">
                  <c:v>2183587.37155079</c:v>
                </c:pt>
                <c:pt idx="16">
                  <c:v>2183531.2724817749</c:v>
                </c:pt>
                <c:pt idx="17">
                  <c:v>2183499.9274665606</c:v>
                </c:pt>
                <c:pt idx="18">
                  <c:v>2183514.5016497769</c:v>
                </c:pt>
                <c:pt idx="19">
                  <c:v>2183483.6589281564</c:v>
                </c:pt>
                <c:pt idx="20">
                  <c:v>2183420.6134224646</c:v>
                </c:pt>
                <c:pt idx="21">
                  <c:v>2183424.6610622741</c:v>
                </c:pt>
                <c:pt idx="22">
                  <c:v>2183470.3444253951</c:v>
                </c:pt>
                <c:pt idx="23">
                  <c:v>2183408.0421774536</c:v>
                </c:pt>
                <c:pt idx="24">
                  <c:v>2183398.8080597911</c:v>
                </c:pt>
                <c:pt idx="25">
                  <c:v>2183402.2003132799</c:v>
                </c:pt>
                <c:pt idx="26">
                  <c:v>2183469.9496159591</c:v>
                </c:pt>
                <c:pt idx="27">
                  <c:v>2183534.9736104952</c:v>
                </c:pt>
                <c:pt idx="28">
                  <c:v>2183484.8992461157</c:v>
                </c:pt>
                <c:pt idx="29">
                  <c:v>2183478.1076327157</c:v>
                </c:pt>
                <c:pt idx="30">
                  <c:v>2183416.3477143105</c:v>
                </c:pt>
                <c:pt idx="31">
                  <c:v>2183394.0066467603</c:v>
                </c:pt>
                <c:pt idx="32">
                  <c:v>2183377.0724683395</c:v>
                </c:pt>
                <c:pt idx="33">
                  <c:v>2183413.6752768094</c:v>
                </c:pt>
                <c:pt idx="34">
                  <c:v>2183354.7987643084</c:v>
                </c:pt>
                <c:pt idx="35">
                  <c:v>2183382.6031724452</c:v>
                </c:pt>
                <c:pt idx="36">
                  <c:v>2183355.6956714187</c:v>
                </c:pt>
                <c:pt idx="37">
                  <c:v>2183325.2284794352</c:v>
                </c:pt>
                <c:pt idx="38">
                  <c:v>2183376.9328652425</c:v>
                </c:pt>
                <c:pt idx="39">
                  <c:v>2183364.6160212243</c:v>
                </c:pt>
                <c:pt idx="40">
                  <c:v>2183314.4655635818</c:v>
                </c:pt>
                <c:pt idx="41">
                  <c:v>2183315.8179874467</c:v>
                </c:pt>
                <c:pt idx="42">
                  <c:v>2183320.9626919823</c:v>
                </c:pt>
                <c:pt idx="43">
                  <c:v>2183336.8395828316</c:v>
                </c:pt>
                <c:pt idx="44">
                  <c:v>2183371.1382643352</c:v>
                </c:pt>
                <c:pt idx="45">
                  <c:v>2183341.6685791737</c:v>
                </c:pt>
                <c:pt idx="46">
                  <c:v>2183387.3049351312</c:v>
                </c:pt>
                <c:pt idx="47">
                  <c:v>2183405.3912463067</c:v>
                </c:pt>
                <c:pt idx="48">
                  <c:v>2183373.3827000605</c:v>
                </c:pt>
                <c:pt idx="49">
                  <c:v>2183330.0059043434</c:v>
                </c:pt>
                <c:pt idx="50">
                  <c:v>2183324.726765519</c:v>
                </c:pt>
                <c:pt idx="51">
                  <c:v>2183304.7667822433</c:v>
                </c:pt>
                <c:pt idx="52">
                  <c:v>2183303.0774256564</c:v>
                </c:pt>
                <c:pt idx="53">
                  <c:v>2183328.7634519823</c:v>
                </c:pt>
                <c:pt idx="54">
                  <c:v>2183305.6004592068</c:v>
                </c:pt>
                <c:pt idx="55">
                  <c:v>2183294.0529347067</c:v>
                </c:pt>
                <c:pt idx="56">
                  <c:v>2183335.183320743</c:v>
                </c:pt>
                <c:pt idx="57">
                  <c:v>2183341.345734939</c:v>
                </c:pt>
                <c:pt idx="58">
                  <c:v>2183352.9088037289</c:v>
                </c:pt>
                <c:pt idx="59">
                  <c:v>2183323.424943489</c:v>
                </c:pt>
                <c:pt idx="60">
                  <c:v>2183338.7730979938</c:v>
                </c:pt>
                <c:pt idx="61">
                  <c:v>2183324.4804856796</c:v>
                </c:pt>
                <c:pt idx="62">
                  <c:v>2183336.1660179845</c:v>
                </c:pt>
                <c:pt idx="63">
                  <c:v>2183338.8036034135</c:v>
                </c:pt>
                <c:pt idx="64">
                  <c:v>2183337.2141929483</c:v>
                </c:pt>
                <c:pt idx="65">
                  <c:v>2183286.7511251885</c:v>
                </c:pt>
                <c:pt idx="66">
                  <c:v>2183305.5511746602</c:v>
                </c:pt>
                <c:pt idx="67">
                  <c:v>2183344.8874580432</c:v>
                </c:pt>
                <c:pt idx="68">
                  <c:v>2183357.809636951</c:v>
                </c:pt>
                <c:pt idx="69">
                  <c:v>2183334.085788223</c:v>
                </c:pt>
                <c:pt idx="70">
                  <c:v>2183349.7935588863</c:v>
                </c:pt>
                <c:pt idx="71">
                  <c:v>2183326.1106149335</c:v>
                </c:pt>
                <c:pt idx="72">
                  <c:v>2183324.3659285186</c:v>
                </c:pt>
                <c:pt idx="73">
                  <c:v>2183337.690044899</c:v>
                </c:pt>
                <c:pt idx="74">
                  <c:v>2183306.8180128983</c:v>
                </c:pt>
                <c:pt idx="75">
                  <c:v>2183325.1229994111</c:v>
                </c:pt>
                <c:pt idx="76">
                  <c:v>2183395.0434268918</c:v>
                </c:pt>
                <c:pt idx="77">
                  <c:v>2183345.1427433542</c:v>
                </c:pt>
                <c:pt idx="78">
                  <c:v>2183371.0665704198</c:v>
                </c:pt>
                <c:pt idx="79">
                  <c:v>2183329.4209883688</c:v>
                </c:pt>
                <c:pt idx="80">
                  <c:v>2183374.0202678433</c:v>
                </c:pt>
                <c:pt idx="81">
                  <c:v>2183387.1362683619</c:v>
                </c:pt>
                <c:pt idx="82">
                  <c:v>2183393.4389550309</c:v>
                </c:pt>
                <c:pt idx="83">
                  <c:v>2183406.3138749977</c:v>
                </c:pt>
                <c:pt idx="84">
                  <c:v>2183385.9382159165</c:v>
                </c:pt>
                <c:pt idx="85">
                  <c:v>2183421.5434783981</c:v>
                </c:pt>
                <c:pt idx="86">
                  <c:v>2183393.2089963946</c:v>
                </c:pt>
                <c:pt idx="87">
                  <c:v>2183370.6052488014</c:v>
                </c:pt>
                <c:pt idx="88">
                  <c:v>2183388.3516631424</c:v>
                </c:pt>
                <c:pt idx="89">
                  <c:v>2183416.5192992701</c:v>
                </c:pt>
                <c:pt idx="90">
                  <c:v>2183387.3034113301</c:v>
                </c:pt>
                <c:pt idx="91">
                  <c:v>2183380.7201829916</c:v>
                </c:pt>
                <c:pt idx="92">
                  <c:v>2183391.4350444139</c:v>
                </c:pt>
                <c:pt idx="93">
                  <c:v>2183360.3431994738</c:v>
                </c:pt>
                <c:pt idx="94">
                  <c:v>2183428.5672047846</c:v>
                </c:pt>
                <c:pt idx="95">
                  <c:v>2183432.7613651371</c:v>
                </c:pt>
                <c:pt idx="96">
                  <c:v>2183391.5002068672</c:v>
                </c:pt>
                <c:pt idx="97">
                  <c:v>2183448.0715707066</c:v>
                </c:pt>
                <c:pt idx="98">
                  <c:v>2183395.1616602265</c:v>
                </c:pt>
                <c:pt idx="99">
                  <c:v>2183402.1780387545</c:v>
                </c:pt>
                <c:pt idx="100">
                  <c:v>2183402.0593443816</c:v>
                </c:pt>
                <c:pt idx="101">
                  <c:v>2183406.8354384005</c:v>
                </c:pt>
                <c:pt idx="102">
                  <c:v>2183412.3778520296</c:v>
                </c:pt>
                <c:pt idx="103">
                  <c:v>2183389.248046143</c:v>
                </c:pt>
                <c:pt idx="104">
                  <c:v>2183409.3142522937</c:v>
                </c:pt>
                <c:pt idx="105">
                  <c:v>2183376.5804726155</c:v>
                </c:pt>
                <c:pt idx="106">
                  <c:v>2183385.7942540701</c:v>
                </c:pt>
                <c:pt idx="107">
                  <c:v>2183401.5148466956</c:v>
                </c:pt>
                <c:pt idx="108">
                  <c:v>2183432.6411721585</c:v>
                </c:pt>
                <c:pt idx="109">
                  <c:v>2183438.6744958893</c:v>
                </c:pt>
                <c:pt idx="110">
                  <c:v>2183433.6358673689</c:v>
                </c:pt>
                <c:pt idx="111">
                  <c:v>2183478.4006355838</c:v>
                </c:pt>
                <c:pt idx="112">
                  <c:v>2183412.5299786935</c:v>
                </c:pt>
                <c:pt idx="113">
                  <c:v>2183389.1543942993</c:v>
                </c:pt>
                <c:pt idx="114">
                  <c:v>2183410.7302439194</c:v>
                </c:pt>
                <c:pt idx="115">
                  <c:v>2183439.8421368352</c:v>
                </c:pt>
                <c:pt idx="116">
                  <c:v>2183429.9205639367</c:v>
                </c:pt>
                <c:pt idx="117">
                  <c:v>2183404.3956073462</c:v>
                </c:pt>
                <c:pt idx="118">
                  <c:v>2183425.9249746655</c:v>
                </c:pt>
                <c:pt idx="119">
                  <c:v>2183445.6231823578</c:v>
                </c:pt>
                <c:pt idx="120">
                  <c:v>2183500.1295307628</c:v>
                </c:pt>
                <c:pt idx="121">
                  <c:v>2183417.9956811648</c:v>
                </c:pt>
                <c:pt idx="122">
                  <c:v>2183475.1814940525</c:v>
                </c:pt>
                <c:pt idx="123">
                  <c:v>2183431.9110531746</c:v>
                </c:pt>
                <c:pt idx="124">
                  <c:v>2183435.4423967642</c:v>
                </c:pt>
                <c:pt idx="125">
                  <c:v>2183486.1921471781</c:v>
                </c:pt>
                <c:pt idx="126">
                  <c:v>2183451.1086470024</c:v>
                </c:pt>
                <c:pt idx="127">
                  <c:v>2183417.607983212</c:v>
                </c:pt>
                <c:pt idx="128">
                  <c:v>2183456.5250830487</c:v>
                </c:pt>
                <c:pt idx="129">
                  <c:v>2183465.8194763283</c:v>
                </c:pt>
                <c:pt idx="130">
                  <c:v>2183448.8443994625</c:v>
                </c:pt>
                <c:pt idx="131">
                  <c:v>2183484.0940939616</c:v>
                </c:pt>
                <c:pt idx="132">
                  <c:v>2183497.2585866638</c:v>
                </c:pt>
                <c:pt idx="133">
                  <c:v>2183491.9443952814</c:v>
                </c:pt>
                <c:pt idx="134">
                  <c:v>2183438.7849701559</c:v>
                </c:pt>
                <c:pt idx="135">
                  <c:v>2183457.5443936852</c:v>
                </c:pt>
                <c:pt idx="136">
                  <c:v>2183455.0167533266</c:v>
                </c:pt>
                <c:pt idx="137">
                  <c:v>2183479.93041674</c:v>
                </c:pt>
                <c:pt idx="138">
                  <c:v>2183483.8157655247</c:v>
                </c:pt>
                <c:pt idx="139">
                  <c:v>2183496.1111464263</c:v>
                </c:pt>
                <c:pt idx="140">
                  <c:v>2183448.7385540553</c:v>
                </c:pt>
                <c:pt idx="141">
                  <c:v>2183476.7418158473</c:v>
                </c:pt>
                <c:pt idx="142">
                  <c:v>2183487.5473928186</c:v>
                </c:pt>
                <c:pt idx="143">
                  <c:v>2183448.7932986282</c:v>
                </c:pt>
                <c:pt idx="144">
                  <c:v>2183480.7290602177</c:v>
                </c:pt>
                <c:pt idx="145">
                  <c:v>2183482.9247836466</c:v>
                </c:pt>
                <c:pt idx="146">
                  <c:v>2183480.2391423378</c:v>
                </c:pt>
                <c:pt idx="147">
                  <c:v>2183499.2600499149</c:v>
                </c:pt>
                <c:pt idx="148">
                  <c:v>2183474.9276700425</c:v>
                </c:pt>
                <c:pt idx="149">
                  <c:v>2183474.2952440009</c:v>
                </c:pt>
                <c:pt idx="150">
                  <c:v>2183512.2683295142</c:v>
                </c:pt>
                <c:pt idx="151">
                  <c:v>2183473.8753054272</c:v>
                </c:pt>
                <c:pt idx="152">
                  <c:v>2183461.0192173109</c:v>
                </c:pt>
                <c:pt idx="153">
                  <c:v>2183470.4259909089</c:v>
                </c:pt>
                <c:pt idx="154">
                  <c:v>2183508.9777933871</c:v>
                </c:pt>
                <c:pt idx="155">
                  <c:v>2183513.9622597438</c:v>
                </c:pt>
                <c:pt idx="156">
                  <c:v>2183417.5054147784</c:v>
                </c:pt>
                <c:pt idx="157">
                  <c:v>2183428.4698161115</c:v>
                </c:pt>
                <c:pt idx="158">
                  <c:v>2183494.066131854</c:v>
                </c:pt>
                <c:pt idx="159">
                  <c:v>2183462.3645444512</c:v>
                </c:pt>
                <c:pt idx="160">
                  <c:v>2183484.6441050186</c:v>
                </c:pt>
                <c:pt idx="161">
                  <c:v>2183486.4776056977</c:v>
                </c:pt>
                <c:pt idx="162">
                  <c:v>2183476.2935334276</c:v>
                </c:pt>
                <c:pt idx="163">
                  <c:v>2183439.93781118</c:v>
                </c:pt>
                <c:pt idx="164">
                  <c:v>2183463.6536919409</c:v>
                </c:pt>
                <c:pt idx="165">
                  <c:v>2183511.4509188947</c:v>
                </c:pt>
                <c:pt idx="166">
                  <c:v>2183499.3310189745</c:v>
                </c:pt>
                <c:pt idx="167">
                  <c:v>2183479.0895848311</c:v>
                </c:pt>
                <c:pt idx="168">
                  <c:v>2183473.4144958998</c:v>
                </c:pt>
                <c:pt idx="169">
                  <c:v>2183479.7456310485</c:v>
                </c:pt>
                <c:pt idx="170">
                  <c:v>2183475.5359220454</c:v>
                </c:pt>
                <c:pt idx="171">
                  <c:v>2183471.7976247044</c:v>
                </c:pt>
                <c:pt idx="172">
                  <c:v>2183465.8163525262</c:v>
                </c:pt>
                <c:pt idx="173">
                  <c:v>2183491.7390204007</c:v>
                </c:pt>
                <c:pt idx="174">
                  <c:v>2183463.6307000369</c:v>
                </c:pt>
                <c:pt idx="175">
                  <c:v>2183457.0724653509</c:v>
                </c:pt>
                <c:pt idx="176">
                  <c:v>2183497.2783504208</c:v>
                </c:pt>
                <c:pt idx="177">
                  <c:v>2183443.5546319624</c:v>
                </c:pt>
                <c:pt idx="178">
                  <c:v>2183443.8638148406</c:v>
                </c:pt>
                <c:pt idx="179">
                  <c:v>2183503.4770553177</c:v>
                </c:pt>
                <c:pt idx="180">
                  <c:v>2183460.5465730689</c:v>
                </c:pt>
                <c:pt idx="181">
                  <c:v>2183460.8698548856</c:v>
                </c:pt>
                <c:pt idx="182">
                  <c:v>2183480.7505053827</c:v>
                </c:pt>
                <c:pt idx="183">
                  <c:v>2183402.5658533275</c:v>
                </c:pt>
                <c:pt idx="184">
                  <c:v>2183399.1622460191</c:v>
                </c:pt>
                <c:pt idx="185">
                  <c:v>2183457.640832602</c:v>
                </c:pt>
                <c:pt idx="186">
                  <c:v>2183492.1790746539</c:v>
                </c:pt>
                <c:pt idx="187">
                  <c:v>2183456.9200179554</c:v>
                </c:pt>
                <c:pt idx="188">
                  <c:v>2183433.5838989113</c:v>
                </c:pt>
                <c:pt idx="189">
                  <c:v>2183474.6775400671</c:v>
                </c:pt>
                <c:pt idx="190">
                  <c:v>2183446.3561379961</c:v>
                </c:pt>
                <c:pt idx="191">
                  <c:v>2183443.6077010394</c:v>
                </c:pt>
                <c:pt idx="192">
                  <c:v>2183490.9185561938</c:v>
                </c:pt>
                <c:pt idx="193">
                  <c:v>2183448.4661013358</c:v>
                </c:pt>
                <c:pt idx="194">
                  <c:v>2183459.3024367271</c:v>
                </c:pt>
                <c:pt idx="195">
                  <c:v>2183443.286168477</c:v>
                </c:pt>
                <c:pt idx="196">
                  <c:v>2183457.9863005686</c:v>
                </c:pt>
                <c:pt idx="197">
                  <c:v>2183402.4001313546</c:v>
                </c:pt>
                <c:pt idx="198">
                  <c:v>2183411.6193700274</c:v>
                </c:pt>
                <c:pt idx="199">
                  <c:v>2183455.2490785257</c:v>
                </c:pt>
                <c:pt idx="200">
                  <c:v>2183450.9629384703</c:v>
                </c:pt>
                <c:pt idx="201">
                  <c:v>2183468.9530345281</c:v>
                </c:pt>
                <c:pt idx="202">
                  <c:v>2183446.1659214259</c:v>
                </c:pt>
                <c:pt idx="203">
                  <c:v>2183462.7023378625</c:v>
                </c:pt>
                <c:pt idx="204">
                  <c:v>2183463.4134307425</c:v>
                </c:pt>
                <c:pt idx="205">
                  <c:v>2183457.0884728753</c:v>
                </c:pt>
                <c:pt idx="206">
                  <c:v>2183456.2876600632</c:v>
                </c:pt>
                <c:pt idx="207">
                  <c:v>2183459.4679801357</c:v>
                </c:pt>
                <c:pt idx="208">
                  <c:v>2183475.6359742605</c:v>
                </c:pt>
                <c:pt idx="209">
                  <c:v>2183426.9491930888</c:v>
                </c:pt>
                <c:pt idx="210">
                  <c:v>2183426.035438315</c:v>
                </c:pt>
                <c:pt idx="211">
                  <c:v>2183476.764616013</c:v>
                </c:pt>
                <c:pt idx="212">
                  <c:v>2183434.9147025608</c:v>
                </c:pt>
                <c:pt idx="213">
                  <c:v>2183440.1831247471</c:v>
                </c:pt>
                <c:pt idx="214">
                  <c:v>2183461.5299693253</c:v>
                </c:pt>
                <c:pt idx="215">
                  <c:v>2183424.1018995023</c:v>
                </c:pt>
                <c:pt idx="216">
                  <c:v>2183444.2329016328</c:v>
                </c:pt>
                <c:pt idx="217">
                  <c:v>2183479.9415824478</c:v>
                </c:pt>
                <c:pt idx="218">
                  <c:v>2183419.0430369228</c:v>
                </c:pt>
                <c:pt idx="219">
                  <c:v>2183429.89665139</c:v>
                </c:pt>
                <c:pt idx="220">
                  <c:v>2183451.9148834646</c:v>
                </c:pt>
                <c:pt idx="221">
                  <c:v>2183434.6586423013</c:v>
                </c:pt>
                <c:pt idx="222">
                  <c:v>2183463.4833937814</c:v>
                </c:pt>
                <c:pt idx="223">
                  <c:v>2183463.1391016981</c:v>
                </c:pt>
                <c:pt idx="224">
                  <c:v>2183441.4615103281</c:v>
                </c:pt>
                <c:pt idx="225">
                  <c:v>2183464.4412423153</c:v>
                </c:pt>
                <c:pt idx="226">
                  <c:v>2183440.108515779</c:v>
                </c:pt>
                <c:pt idx="227">
                  <c:v>2183435.2913843011</c:v>
                </c:pt>
                <c:pt idx="228">
                  <c:v>2183403.6041957419</c:v>
                </c:pt>
                <c:pt idx="229">
                  <c:v>2183426.5933434376</c:v>
                </c:pt>
                <c:pt idx="230">
                  <c:v>2183460.2168771802</c:v>
                </c:pt>
                <c:pt idx="231">
                  <c:v>2183422.3071690919</c:v>
                </c:pt>
                <c:pt idx="232">
                  <c:v>2183413.9392876159</c:v>
                </c:pt>
                <c:pt idx="233">
                  <c:v>2183436.0231781537</c:v>
                </c:pt>
                <c:pt idx="234">
                  <c:v>2183453.3856869498</c:v>
                </c:pt>
                <c:pt idx="235">
                  <c:v>2183408.7647117982</c:v>
                </c:pt>
                <c:pt idx="236">
                  <c:v>2183413.2027125633</c:v>
                </c:pt>
                <c:pt idx="237">
                  <c:v>2183439.6025943076</c:v>
                </c:pt>
                <c:pt idx="238">
                  <c:v>2183446.3795717577</c:v>
                </c:pt>
                <c:pt idx="239">
                  <c:v>2183442.8383695418</c:v>
                </c:pt>
                <c:pt idx="240">
                  <c:v>2183406.501352075</c:v>
                </c:pt>
                <c:pt idx="241">
                  <c:v>2183421.3488730108</c:v>
                </c:pt>
                <c:pt idx="242">
                  <c:v>2183473.280005665</c:v>
                </c:pt>
                <c:pt idx="243">
                  <c:v>2183430.038519423</c:v>
                </c:pt>
                <c:pt idx="244">
                  <c:v>2183413.0946114673</c:v>
                </c:pt>
                <c:pt idx="245">
                  <c:v>2183450.9765104027</c:v>
                </c:pt>
                <c:pt idx="246">
                  <c:v>2183478.4775061985</c:v>
                </c:pt>
                <c:pt idx="247">
                  <c:v>2183455.1746901227</c:v>
                </c:pt>
                <c:pt idx="248">
                  <c:v>2183449.4185386547</c:v>
                </c:pt>
                <c:pt idx="249">
                  <c:v>2183456.7333079614</c:v>
                </c:pt>
                <c:pt idx="250">
                  <c:v>2183482.7586415592</c:v>
                </c:pt>
                <c:pt idx="251">
                  <c:v>2183474.0526028606</c:v>
                </c:pt>
                <c:pt idx="252">
                  <c:v>2183451.9952326058</c:v>
                </c:pt>
                <c:pt idx="253">
                  <c:v>2183465.492680402</c:v>
                </c:pt>
                <c:pt idx="254">
                  <c:v>2183471.8544184952</c:v>
                </c:pt>
                <c:pt idx="255">
                  <c:v>2183447.1918492718</c:v>
                </c:pt>
                <c:pt idx="256">
                  <c:v>2183457.9700601972</c:v>
                </c:pt>
                <c:pt idx="257">
                  <c:v>2183467.94695494</c:v>
                </c:pt>
                <c:pt idx="258">
                  <c:v>2183442.8610658343</c:v>
                </c:pt>
                <c:pt idx="259">
                  <c:v>2183477.93960742</c:v>
                </c:pt>
                <c:pt idx="260">
                  <c:v>2183452.5802699178</c:v>
                </c:pt>
                <c:pt idx="261">
                  <c:v>2183432.7296884437</c:v>
                </c:pt>
                <c:pt idx="262">
                  <c:v>2183451.7504205825</c:v>
                </c:pt>
                <c:pt idx="263">
                  <c:v>2183459.6592360628</c:v>
                </c:pt>
                <c:pt idx="264">
                  <c:v>2183445.0587466429</c:v>
                </c:pt>
                <c:pt idx="265">
                  <c:v>2183431.2163836202</c:v>
                </c:pt>
                <c:pt idx="266">
                  <c:v>2183476.9223576267</c:v>
                </c:pt>
                <c:pt idx="267">
                  <c:v>2183426.7767912783</c:v>
                </c:pt>
                <c:pt idx="268">
                  <c:v>2183429.6091204914</c:v>
                </c:pt>
                <c:pt idx="269">
                  <c:v>2183471.7303637825</c:v>
                </c:pt>
                <c:pt idx="270">
                  <c:v>2183420.0469699916</c:v>
                </c:pt>
                <c:pt idx="271">
                  <c:v>2183420.1735000466</c:v>
                </c:pt>
                <c:pt idx="272">
                  <c:v>2183471.2658225545</c:v>
                </c:pt>
                <c:pt idx="273">
                  <c:v>2183483.3002500744</c:v>
                </c:pt>
                <c:pt idx="274">
                  <c:v>2183490.6854029698</c:v>
                </c:pt>
                <c:pt idx="275">
                  <c:v>2183474.0219453662</c:v>
                </c:pt>
                <c:pt idx="276">
                  <c:v>2183440.7149036448</c:v>
                </c:pt>
                <c:pt idx="277">
                  <c:v>2183424.3380689109</c:v>
                </c:pt>
                <c:pt idx="278">
                  <c:v>2183443.968242398</c:v>
                </c:pt>
                <c:pt idx="279">
                  <c:v>2183456.0265726321</c:v>
                </c:pt>
                <c:pt idx="280">
                  <c:v>2183431.9185853037</c:v>
                </c:pt>
                <c:pt idx="281">
                  <c:v>2183443.4044147735</c:v>
                </c:pt>
                <c:pt idx="282">
                  <c:v>2183438.9955765782</c:v>
                </c:pt>
                <c:pt idx="283">
                  <c:v>2183456.8063990069</c:v>
                </c:pt>
                <c:pt idx="284">
                  <c:v>2183435.4414063599</c:v>
                </c:pt>
                <c:pt idx="285">
                  <c:v>2183442.8018551967</c:v>
                </c:pt>
                <c:pt idx="286">
                  <c:v>2183518.7282877997</c:v>
                </c:pt>
                <c:pt idx="287">
                  <c:v>2183369.6490991819</c:v>
                </c:pt>
                <c:pt idx="288">
                  <c:v>2183379.2132619857</c:v>
                </c:pt>
                <c:pt idx="289">
                  <c:v>2183454.3829752812</c:v>
                </c:pt>
                <c:pt idx="290">
                  <c:v>2183465.9126202306</c:v>
                </c:pt>
                <c:pt idx="291">
                  <c:v>2183490.6120809354</c:v>
                </c:pt>
                <c:pt idx="292">
                  <c:v>2183447.8963927245</c:v>
                </c:pt>
                <c:pt idx="293">
                  <c:v>2183443.1815671506</c:v>
                </c:pt>
                <c:pt idx="294">
                  <c:v>2183484.8470411091</c:v>
                </c:pt>
                <c:pt idx="295">
                  <c:v>2183472.4477485125</c:v>
                </c:pt>
                <c:pt idx="296">
                  <c:v>2183475.4753658297</c:v>
                </c:pt>
                <c:pt idx="297">
                  <c:v>2183468.4474639441</c:v>
                </c:pt>
                <c:pt idx="298">
                  <c:v>2183460.6287199794</c:v>
                </c:pt>
                <c:pt idx="299">
                  <c:v>2183515.3290904718</c:v>
                </c:pt>
                <c:pt idx="300">
                  <c:v>2183453.8359552883</c:v>
                </c:pt>
                <c:pt idx="301">
                  <c:v>2183433.7272112565</c:v>
                </c:pt>
                <c:pt idx="302">
                  <c:v>2183469.908856946</c:v>
                </c:pt>
                <c:pt idx="303">
                  <c:v>2183496.0284401332</c:v>
                </c:pt>
                <c:pt idx="304">
                  <c:v>2183432.8647323372</c:v>
                </c:pt>
                <c:pt idx="305">
                  <c:v>2183439.4445103998</c:v>
                </c:pt>
                <c:pt idx="306">
                  <c:v>2183450.2139856201</c:v>
                </c:pt>
                <c:pt idx="307">
                  <c:v>2183462.1657008887</c:v>
                </c:pt>
                <c:pt idx="308">
                  <c:v>2183494.6391042583</c:v>
                </c:pt>
                <c:pt idx="309">
                  <c:v>2183435.8122215006</c:v>
                </c:pt>
                <c:pt idx="310">
                  <c:v>2183467.390992471</c:v>
                </c:pt>
                <c:pt idx="311">
                  <c:v>2183405.3178768554</c:v>
                </c:pt>
                <c:pt idx="312">
                  <c:v>2183389.5728305797</c:v>
                </c:pt>
                <c:pt idx="313">
                  <c:v>2183444.8987437552</c:v>
                </c:pt>
                <c:pt idx="314">
                  <c:v>2183455.2167191617</c:v>
                </c:pt>
                <c:pt idx="315">
                  <c:v>2183461.9729533596</c:v>
                </c:pt>
                <c:pt idx="316">
                  <c:v>2183494.2769985115</c:v>
                </c:pt>
                <c:pt idx="317">
                  <c:v>2183515.3467204967</c:v>
                </c:pt>
                <c:pt idx="318">
                  <c:v>2183453.3839702988</c:v>
                </c:pt>
                <c:pt idx="319">
                  <c:v>2183443.177832067</c:v>
                </c:pt>
                <c:pt idx="320">
                  <c:v>2183475.0368440198</c:v>
                </c:pt>
                <c:pt idx="321">
                  <c:v>2183478.0789510617</c:v>
                </c:pt>
                <c:pt idx="322">
                  <c:v>2183492.2618204895</c:v>
                </c:pt>
                <c:pt idx="323">
                  <c:v>2183477.8547293693</c:v>
                </c:pt>
                <c:pt idx="324">
                  <c:v>2183459.3033554479</c:v>
                </c:pt>
                <c:pt idx="325">
                  <c:v>2183503.5288215773</c:v>
                </c:pt>
                <c:pt idx="326">
                  <c:v>2183493.4921182883</c:v>
                </c:pt>
                <c:pt idx="327">
                  <c:v>2183475.0910302987</c:v>
                </c:pt>
                <c:pt idx="328">
                  <c:v>2183489.3586641024</c:v>
                </c:pt>
                <c:pt idx="329">
                  <c:v>2183513.1581548043</c:v>
                </c:pt>
                <c:pt idx="330">
                  <c:v>2183508.0211310005</c:v>
                </c:pt>
                <c:pt idx="331">
                  <c:v>2183495.0756539223</c:v>
                </c:pt>
                <c:pt idx="332">
                  <c:v>2183448.3855986902</c:v>
                </c:pt>
                <c:pt idx="333">
                  <c:v>2183460.2121673529</c:v>
                </c:pt>
                <c:pt idx="334">
                  <c:v>2183541.8001707247</c:v>
                </c:pt>
                <c:pt idx="335">
                  <c:v>2183471.1397579927</c:v>
                </c:pt>
                <c:pt idx="336">
                  <c:v>2183477.0782029056</c:v>
                </c:pt>
                <c:pt idx="337">
                  <c:v>2183519.2252108101</c:v>
                </c:pt>
                <c:pt idx="338">
                  <c:v>2183475.4599933848</c:v>
                </c:pt>
                <c:pt idx="339">
                  <c:v>2183484.5708813425</c:v>
                </c:pt>
                <c:pt idx="340">
                  <c:v>2183478.182836601</c:v>
                </c:pt>
                <c:pt idx="341">
                  <c:v>2183466.7815464167</c:v>
                </c:pt>
                <c:pt idx="342">
                  <c:v>2183493.6865793499</c:v>
                </c:pt>
                <c:pt idx="343">
                  <c:v>2183489.0387084638</c:v>
                </c:pt>
                <c:pt idx="344">
                  <c:v>2183505.5998343145</c:v>
                </c:pt>
                <c:pt idx="345">
                  <c:v>2183493.6376828151</c:v>
                </c:pt>
                <c:pt idx="346">
                  <c:v>2183495.8875206471</c:v>
                </c:pt>
                <c:pt idx="347">
                  <c:v>2183520.6987296692</c:v>
                </c:pt>
                <c:pt idx="348">
                  <c:v>2183518.3229521797</c:v>
                </c:pt>
                <c:pt idx="349">
                  <c:v>2183508.1441862965</c:v>
                </c:pt>
                <c:pt idx="350">
                  <c:v>2183491.2717821659</c:v>
                </c:pt>
                <c:pt idx="351">
                  <c:v>2183503.8748680651</c:v>
                </c:pt>
                <c:pt idx="352">
                  <c:v>2183521.6730977283</c:v>
                </c:pt>
                <c:pt idx="353">
                  <c:v>2183507.8930988624</c:v>
                </c:pt>
                <c:pt idx="354">
                  <c:v>2183492.7566395202</c:v>
                </c:pt>
                <c:pt idx="355">
                  <c:v>2183504.5599533352</c:v>
                </c:pt>
                <c:pt idx="356">
                  <c:v>2183535.1054302282</c:v>
                </c:pt>
                <c:pt idx="357">
                  <c:v>2183503.8645846788</c:v>
                </c:pt>
                <c:pt idx="358">
                  <c:v>2183483.4640286206</c:v>
                </c:pt>
                <c:pt idx="359">
                  <c:v>2183529.4821817423</c:v>
                </c:pt>
                <c:pt idx="360">
                  <c:v>2183513.163286793</c:v>
                </c:pt>
                <c:pt idx="361">
                  <c:v>2183491.6459916127</c:v>
                </c:pt>
                <c:pt idx="362">
                  <c:v>2183505.9191623707</c:v>
                </c:pt>
                <c:pt idx="363">
                  <c:v>2183524.6426208443</c:v>
                </c:pt>
                <c:pt idx="364">
                  <c:v>2183499.9810697897</c:v>
                </c:pt>
                <c:pt idx="365">
                  <c:v>2183490.0553233088</c:v>
                </c:pt>
                <c:pt idx="366">
                  <c:v>2183494.1534356158</c:v>
                </c:pt>
                <c:pt idx="367">
                  <c:v>2183504.9828299768</c:v>
                </c:pt>
                <c:pt idx="368">
                  <c:v>2183533.8984019635</c:v>
                </c:pt>
                <c:pt idx="369">
                  <c:v>2183527.7446880913</c:v>
                </c:pt>
                <c:pt idx="370">
                  <c:v>2183547.3510353672</c:v>
                </c:pt>
                <c:pt idx="371">
                  <c:v>2183527.8156454554</c:v>
                </c:pt>
                <c:pt idx="372">
                  <c:v>2183483.0564015894</c:v>
                </c:pt>
                <c:pt idx="373">
                  <c:v>2183479.8952848893</c:v>
                </c:pt>
                <c:pt idx="374">
                  <c:v>2183497.1847253903</c:v>
                </c:pt>
                <c:pt idx="375">
                  <c:v>2183526.6962989792</c:v>
                </c:pt>
                <c:pt idx="376">
                  <c:v>2183510.2797889421</c:v>
                </c:pt>
                <c:pt idx="377">
                  <c:v>2183493.8913943125</c:v>
                </c:pt>
                <c:pt idx="378">
                  <c:v>2183537.5754188458</c:v>
                </c:pt>
                <c:pt idx="379">
                  <c:v>2183539.9142425861</c:v>
                </c:pt>
                <c:pt idx="380">
                  <c:v>2183487.6299436046</c:v>
                </c:pt>
                <c:pt idx="381">
                  <c:v>2183489.5221710126</c:v>
                </c:pt>
                <c:pt idx="382">
                  <c:v>2183496.4465186093</c:v>
                </c:pt>
                <c:pt idx="383">
                  <c:v>2183453.1046569697</c:v>
                </c:pt>
                <c:pt idx="384">
                  <c:v>2183480.6186686056</c:v>
                </c:pt>
                <c:pt idx="385">
                  <c:v>2183511.519226585</c:v>
                </c:pt>
                <c:pt idx="386">
                  <c:v>2183495.5745497784</c:v>
                </c:pt>
                <c:pt idx="387">
                  <c:v>2183481.2037870409</c:v>
                </c:pt>
                <c:pt idx="388">
                  <c:v>2183472.0397562846</c:v>
                </c:pt>
                <c:pt idx="389">
                  <c:v>2183475.4941918463</c:v>
                </c:pt>
                <c:pt idx="390">
                  <c:v>2183498.9627486407</c:v>
                </c:pt>
                <c:pt idx="391">
                  <c:v>2183529.3136247173</c:v>
                </c:pt>
                <c:pt idx="392">
                  <c:v>2183481.7979700025</c:v>
                </c:pt>
                <c:pt idx="393">
                  <c:v>2183465.6851530164</c:v>
                </c:pt>
                <c:pt idx="394">
                  <c:v>2183472.7017804394</c:v>
                </c:pt>
                <c:pt idx="395">
                  <c:v>2183501.1248689177</c:v>
                </c:pt>
                <c:pt idx="396">
                  <c:v>2183530.8540606871</c:v>
                </c:pt>
                <c:pt idx="397">
                  <c:v>2183485.2488262821</c:v>
                </c:pt>
                <c:pt idx="398">
                  <c:v>2183510.0692031509</c:v>
                </c:pt>
                <c:pt idx="399">
                  <c:v>2183447.3336938494</c:v>
                </c:pt>
                <c:pt idx="400">
                  <c:v>2183443.0662770369</c:v>
                </c:pt>
                <c:pt idx="401">
                  <c:v>2183506.971904573</c:v>
                </c:pt>
                <c:pt idx="402">
                  <c:v>2183494.802118571</c:v>
                </c:pt>
                <c:pt idx="403">
                  <c:v>2183520.8172843182</c:v>
                </c:pt>
                <c:pt idx="404">
                  <c:v>2183484.9222146836</c:v>
                </c:pt>
                <c:pt idx="405">
                  <c:v>2183506.4500640328</c:v>
                </c:pt>
                <c:pt idx="406">
                  <c:v>2183532.707455026</c:v>
                </c:pt>
                <c:pt idx="407">
                  <c:v>2183523.0172338788</c:v>
                </c:pt>
                <c:pt idx="408">
                  <c:v>2183513.2663571881</c:v>
                </c:pt>
                <c:pt idx="409">
                  <c:v>2183489.4422156191</c:v>
                </c:pt>
                <c:pt idx="410">
                  <c:v>2183525.1742533585</c:v>
                </c:pt>
                <c:pt idx="411">
                  <c:v>2183541.6069768094</c:v>
                </c:pt>
                <c:pt idx="412">
                  <c:v>2183528.3345924532</c:v>
                </c:pt>
                <c:pt idx="413">
                  <c:v>2183542.3419803502</c:v>
                </c:pt>
                <c:pt idx="414">
                  <c:v>2183522.2712642178</c:v>
                </c:pt>
                <c:pt idx="415">
                  <c:v>2183499.3062783647</c:v>
                </c:pt>
                <c:pt idx="416">
                  <c:v>2183511.7615075442</c:v>
                </c:pt>
                <c:pt idx="417">
                  <c:v>2183572.2529116995</c:v>
                </c:pt>
                <c:pt idx="418">
                  <c:v>2183526.7589656436</c:v>
                </c:pt>
                <c:pt idx="419">
                  <c:v>2183506.682459739</c:v>
                </c:pt>
                <c:pt idx="420">
                  <c:v>2183512.5694797267</c:v>
                </c:pt>
                <c:pt idx="421">
                  <c:v>2183490.9239496784</c:v>
                </c:pt>
                <c:pt idx="422">
                  <c:v>2183516.8802682902</c:v>
                </c:pt>
                <c:pt idx="423">
                  <c:v>2183539.6907362435</c:v>
                </c:pt>
                <c:pt idx="424">
                  <c:v>2183508.7824125905</c:v>
                </c:pt>
                <c:pt idx="425">
                  <c:v>2183510.6901650769</c:v>
                </c:pt>
                <c:pt idx="426">
                  <c:v>2183510.2645338592</c:v>
                </c:pt>
                <c:pt idx="427">
                  <c:v>2183506.5842751372</c:v>
                </c:pt>
                <c:pt idx="428">
                  <c:v>2183520.706728335</c:v>
                </c:pt>
                <c:pt idx="429">
                  <c:v>2183520.0196740972</c:v>
                </c:pt>
                <c:pt idx="430">
                  <c:v>2183537.1812477806</c:v>
                </c:pt>
                <c:pt idx="431">
                  <c:v>2183521.5884357933</c:v>
                </c:pt>
                <c:pt idx="432">
                  <c:v>2183508.2638717219</c:v>
                </c:pt>
                <c:pt idx="433">
                  <c:v>2183502.4147715825</c:v>
                </c:pt>
                <c:pt idx="434">
                  <c:v>2183531.1845431984</c:v>
                </c:pt>
                <c:pt idx="435">
                  <c:v>2183562.6468689055</c:v>
                </c:pt>
                <c:pt idx="436">
                  <c:v>2183490.4881762289</c:v>
                </c:pt>
                <c:pt idx="437">
                  <c:v>2183486.1511182515</c:v>
                </c:pt>
                <c:pt idx="438">
                  <c:v>2183528.1164421546</c:v>
                </c:pt>
                <c:pt idx="439">
                  <c:v>2183505.2644512085</c:v>
                </c:pt>
                <c:pt idx="440">
                  <c:v>2183521.6657785778</c:v>
                </c:pt>
                <c:pt idx="441">
                  <c:v>2183530.3750844505</c:v>
                </c:pt>
                <c:pt idx="442">
                  <c:v>2183524.9963804148</c:v>
                </c:pt>
                <c:pt idx="443">
                  <c:v>2183525.1536989007</c:v>
                </c:pt>
                <c:pt idx="444">
                  <c:v>2183508.3547388199</c:v>
                </c:pt>
                <c:pt idx="445">
                  <c:v>2183535.7224102868</c:v>
                </c:pt>
                <c:pt idx="446">
                  <c:v>2183538.6812318079</c:v>
                </c:pt>
                <c:pt idx="447">
                  <c:v>2183530.893303554</c:v>
                </c:pt>
                <c:pt idx="448">
                  <c:v>2183526.3737387708</c:v>
                </c:pt>
                <c:pt idx="449">
                  <c:v>2183488.7960911654</c:v>
                </c:pt>
                <c:pt idx="450">
                  <c:v>2183522.9467975991</c:v>
                </c:pt>
                <c:pt idx="451">
                  <c:v>2183531.5343791666</c:v>
                </c:pt>
                <c:pt idx="452">
                  <c:v>2183493.766397215</c:v>
                </c:pt>
                <c:pt idx="453">
                  <c:v>2183511.115728376</c:v>
                </c:pt>
                <c:pt idx="454">
                  <c:v>2183544.8623816087</c:v>
                </c:pt>
                <c:pt idx="455">
                  <c:v>2183518.1294046645</c:v>
                </c:pt>
                <c:pt idx="456">
                  <c:v>2183524.3015663074</c:v>
                </c:pt>
                <c:pt idx="457">
                  <c:v>2183525.1322449176</c:v>
                </c:pt>
                <c:pt idx="458">
                  <c:v>2183513.6981069543</c:v>
                </c:pt>
                <c:pt idx="459">
                  <c:v>2183563.4055127194</c:v>
                </c:pt>
                <c:pt idx="460">
                  <c:v>2183512.6019144407</c:v>
                </c:pt>
                <c:pt idx="461">
                  <c:v>2183483.3269426059</c:v>
                </c:pt>
                <c:pt idx="462">
                  <c:v>2183515.4273181371</c:v>
                </c:pt>
                <c:pt idx="463">
                  <c:v>2183502.7746618087</c:v>
                </c:pt>
                <c:pt idx="464">
                  <c:v>2183482.8510198733</c:v>
                </c:pt>
                <c:pt idx="465">
                  <c:v>2183500.012011447</c:v>
                </c:pt>
                <c:pt idx="466">
                  <c:v>2183560.5318776048</c:v>
                </c:pt>
                <c:pt idx="467">
                  <c:v>2183529.2972800042</c:v>
                </c:pt>
                <c:pt idx="468">
                  <c:v>2183510.1635606433</c:v>
                </c:pt>
                <c:pt idx="469">
                  <c:v>2183542.4870137516</c:v>
                </c:pt>
                <c:pt idx="470">
                  <c:v>2183530.5169288353</c:v>
                </c:pt>
                <c:pt idx="471">
                  <c:v>2183517.5650126277</c:v>
                </c:pt>
                <c:pt idx="472">
                  <c:v>2183536.4269898483</c:v>
                </c:pt>
                <c:pt idx="473">
                  <c:v>2183513.1060135923</c:v>
                </c:pt>
                <c:pt idx="474">
                  <c:v>2183502.0185521734</c:v>
                </c:pt>
                <c:pt idx="475">
                  <c:v>2183547.5912876711</c:v>
                </c:pt>
                <c:pt idx="476">
                  <c:v>2183543.1453469465</c:v>
                </c:pt>
                <c:pt idx="477">
                  <c:v>2183540.0823049382</c:v>
                </c:pt>
                <c:pt idx="478">
                  <c:v>2183495.3558948482</c:v>
                </c:pt>
                <c:pt idx="479">
                  <c:v>2183499.2845879658</c:v>
                </c:pt>
                <c:pt idx="480">
                  <c:v>2183565.9651091821</c:v>
                </c:pt>
                <c:pt idx="481">
                  <c:v>2183532.958945523</c:v>
                </c:pt>
                <c:pt idx="482">
                  <c:v>2183516.9675540528</c:v>
                </c:pt>
                <c:pt idx="483">
                  <c:v>2183549.3901806595</c:v>
                </c:pt>
                <c:pt idx="484">
                  <c:v>2183518.4863399095</c:v>
                </c:pt>
                <c:pt idx="485">
                  <c:v>2183509.8646982233</c:v>
                </c:pt>
                <c:pt idx="486">
                  <c:v>2183520.1669701114</c:v>
                </c:pt>
                <c:pt idx="487">
                  <c:v>2183537.7490431727</c:v>
                </c:pt>
                <c:pt idx="488">
                  <c:v>2183538.1346304957</c:v>
                </c:pt>
                <c:pt idx="489">
                  <c:v>2183520.9245547703</c:v>
                </c:pt>
                <c:pt idx="490">
                  <c:v>2183483.1013754173</c:v>
                </c:pt>
                <c:pt idx="491">
                  <c:v>2183453.0810972829</c:v>
                </c:pt>
                <c:pt idx="492">
                  <c:v>2183514.4822440092</c:v>
                </c:pt>
                <c:pt idx="493">
                  <c:v>2183555.0473693823</c:v>
                </c:pt>
                <c:pt idx="494">
                  <c:v>2183499.2239750992</c:v>
                </c:pt>
                <c:pt idx="495">
                  <c:v>2183512.3225079589</c:v>
                </c:pt>
                <c:pt idx="496">
                  <c:v>2183542.7382710716</c:v>
                </c:pt>
                <c:pt idx="497">
                  <c:v>2183496.9492498618</c:v>
                </c:pt>
                <c:pt idx="498">
                  <c:v>2183532.7234131726</c:v>
                </c:pt>
                <c:pt idx="499">
                  <c:v>2183570.1298531671</c:v>
                </c:pt>
                <c:pt idx="500">
                  <c:v>2183502.7013932993</c:v>
                </c:pt>
                <c:pt idx="501">
                  <c:v>2183496.2648186446</c:v>
                </c:pt>
                <c:pt idx="502">
                  <c:v>2183498.916856172</c:v>
                </c:pt>
                <c:pt idx="503">
                  <c:v>2183530.3205187679</c:v>
                </c:pt>
                <c:pt idx="504">
                  <c:v>2183499.3712975513</c:v>
                </c:pt>
                <c:pt idx="505">
                  <c:v>2183483.2286728569</c:v>
                </c:pt>
                <c:pt idx="506">
                  <c:v>2183528.3050757148</c:v>
                </c:pt>
                <c:pt idx="507">
                  <c:v>2183508.8894405942</c:v>
                </c:pt>
                <c:pt idx="508">
                  <c:v>2183530.4305478558</c:v>
                </c:pt>
                <c:pt idx="509">
                  <c:v>2183545.7518523685</c:v>
                </c:pt>
                <c:pt idx="510">
                  <c:v>2183501.7700857334</c:v>
                </c:pt>
                <c:pt idx="511">
                  <c:v>2183497.7000830346</c:v>
                </c:pt>
                <c:pt idx="512">
                  <c:v>2183535.2719969749</c:v>
                </c:pt>
                <c:pt idx="513">
                  <c:v>2183525.8405292952</c:v>
                </c:pt>
                <c:pt idx="514">
                  <c:v>2183531.513367625</c:v>
                </c:pt>
                <c:pt idx="515">
                  <c:v>2183520.8426810643</c:v>
                </c:pt>
                <c:pt idx="516">
                  <c:v>2183526.8303049463</c:v>
                </c:pt>
                <c:pt idx="517">
                  <c:v>2183512.2434005681</c:v>
                </c:pt>
                <c:pt idx="518">
                  <c:v>2183506.5028596674</c:v>
                </c:pt>
                <c:pt idx="519">
                  <c:v>2183541.0262266248</c:v>
                </c:pt>
                <c:pt idx="520">
                  <c:v>2183553.9464220856</c:v>
                </c:pt>
                <c:pt idx="521">
                  <c:v>2183536.2594786477</c:v>
                </c:pt>
                <c:pt idx="522">
                  <c:v>2183516.8186996658</c:v>
                </c:pt>
                <c:pt idx="523">
                  <c:v>2183525.5134491813</c:v>
                </c:pt>
                <c:pt idx="524">
                  <c:v>2183529.9570935881</c:v>
                </c:pt>
                <c:pt idx="525">
                  <c:v>2183552.0364075531</c:v>
                </c:pt>
                <c:pt idx="526">
                  <c:v>2183496.8073894479</c:v>
                </c:pt>
                <c:pt idx="527">
                  <c:v>2183491.3906295742</c:v>
                </c:pt>
                <c:pt idx="528">
                  <c:v>2183537.868456095</c:v>
                </c:pt>
                <c:pt idx="529">
                  <c:v>2183544.8351935446</c:v>
                </c:pt>
                <c:pt idx="530">
                  <c:v>2183503.5167737515</c:v>
                </c:pt>
                <c:pt idx="531">
                  <c:v>2183501.2721217666</c:v>
                </c:pt>
                <c:pt idx="532">
                  <c:v>2183560.5362574896</c:v>
                </c:pt>
                <c:pt idx="533">
                  <c:v>2183508.761725422</c:v>
                </c:pt>
                <c:pt idx="534">
                  <c:v>2183518.8196762917</c:v>
                </c:pt>
                <c:pt idx="535">
                  <c:v>2183524.1052968688</c:v>
                </c:pt>
                <c:pt idx="536">
                  <c:v>2183529.3560442254</c:v>
                </c:pt>
                <c:pt idx="537">
                  <c:v>2183560.8443310396</c:v>
                </c:pt>
                <c:pt idx="538">
                  <c:v>2183528.957074231</c:v>
                </c:pt>
                <c:pt idx="539">
                  <c:v>2183512.3217149847</c:v>
                </c:pt>
                <c:pt idx="540">
                  <c:v>2183545.3044745377</c:v>
                </c:pt>
                <c:pt idx="541">
                  <c:v>2183544.7385981632</c:v>
                </c:pt>
                <c:pt idx="542">
                  <c:v>2183519.0757816238</c:v>
                </c:pt>
                <c:pt idx="543">
                  <c:v>2183537.6157726352</c:v>
                </c:pt>
                <c:pt idx="544">
                  <c:v>2183549.1278123492</c:v>
                </c:pt>
                <c:pt idx="545">
                  <c:v>2183532.063646351</c:v>
                </c:pt>
                <c:pt idx="546">
                  <c:v>2183555.0370177217</c:v>
                </c:pt>
                <c:pt idx="547">
                  <c:v>2183510.148349015</c:v>
                </c:pt>
                <c:pt idx="548">
                  <c:v>2183491.3182228087</c:v>
                </c:pt>
                <c:pt idx="549">
                  <c:v>2183565.0843271762</c:v>
                </c:pt>
                <c:pt idx="550">
                  <c:v>2183529.1485370686</c:v>
                </c:pt>
                <c:pt idx="551">
                  <c:v>2183523.1468972848</c:v>
                </c:pt>
                <c:pt idx="552">
                  <c:v>2183567.3931518933</c:v>
                </c:pt>
                <c:pt idx="553">
                  <c:v>2183533.4974882528</c:v>
                </c:pt>
                <c:pt idx="554">
                  <c:v>2183519.6096051824</c:v>
                </c:pt>
                <c:pt idx="555">
                  <c:v>2183534.8750250177</c:v>
                </c:pt>
                <c:pt idx="556">
                  <c:v>2183526.1383783859</c:v>
                </c:pt>
                <c:pt idx="557">
                  <c:v>2183558.7121935654</c:v>
                </c:pt>
                <c:pt idx="558">
                  <c:v>2183513.1961985594</c:v>
                </c:pt>
                <c:pt idx="559">
                  <c:v>2183513.5031900071</c:v>
                </c:pt>
                <c:pt idx="560">
                  <c:v>2183561.7595905582</c:v>
                </c:pt>
                <c:pt idx="561">
                  <c:v>2183538.4015324493</c:v>
                </c:pt>
                <c:pt idx="562">
                  <c:v>2183536.8662619013</c:v>
                </c:pt>
                <c:pt idx="563">
                  <c:v>2183558.3319902769</c:v>
                </c:pt>
                <c:pt idx="564">
                  <c:v>2183552.0556752076</c:v>
                </c:pt>
                <c:pt idx="565">
                  <c:v>2183508.5372725613</c:v>
                </c:pt>
                <c:pt idx="566">
                  <c:v>2183537.9771670545</c:v>
                </c:pt>
                <c:pt idx="567">
                  <c:v>2183568.0397799476</c:v>
                </c:pt>
                <c:pt idx="568">
                  <c:v>2183555.2484319308</c:v>
                </c:pt>
                <c:pt idx="569">
                  <c:v>2183535.7907473347</c:v>
                </c:pt>
                <c:pt idx="570">
                  <c:v>2183537.9183950112</c:v>
                </c:pt>
                <c:pt idx="571">
                  <c:v>2183547.6602623002</c:v>
                </c:pt>
                <c:pt idx="572">
                  <c:v>2183536.6633169325</c:v>
                </c:pt>
                <c:pt idx="573">
                  <c:v>2183553.3348008902</c:v>
                </c:pt>
                <c:pt idx="574">
                  <c:v>2183546.3718121275</c:v>
                </c:pt>
                <c:pt idx="575">
                  <c:v>2183548.9089518078</c:v>
                </c:pt>
                <c:pt idx="576">
                  <c:v>2183555.3688025493</c:v>
                </c:pt>
                <c:pt idx="577">
                  <c:v>2183554.0417291685</c:v>
                </c:pt>
                <c:pt idx="578">
                  <c:v>2183547.0282562589</c:v>
                </c:pt>
                <c:pt idx="579">
                  <c:v>2183535.5721577439</c:v>
                </c:pt>
                <c:pt idx="580">
                  <c:v>2183537.8421187215</c:v>
                </c:pt>
                <c:pt idx="581">
                  <c:v>2183556.9906402025</c:v>
                </c:pt>
                <c:pt idx="582">
                  <c:v>2183526.3358123302</c:v>
                </c:pt>
                <c:pt idx="583">
                  <c:v>2183538.4620053652</c:v>
                </c:pt>
                <c:pt idx="584">
                  <c:v>2183535.9202610757</c:v>
                </c:pt>
                <c:pt idx="585">
                  <c:v>2183514.7586604492</c:v>
                </c:pt>
                <c:pt idx="586">
                  <c:v>2183544.7540741586</c:v>
                </c:pt>
                <c:pt idx="587">
                  <c:v>2183531.3287794222</c:v>
                </c:pt>
                <c:pt idx="588">
                  <c:v>2183551.9419559417</c:v>
                </c:pt>
                <c:pt idx="589">
                  <c:v>2183524.4260699046</c:v>
                </c:pt>
                <c:pt idx="590">
                  <c:v>2183520.0913613834</c:v>
                </c:pt>
                <c:pt idx="591">
                  <c:v>2183510.1438531298</c:v>
                </c:pt>
                <c:pt idx="592">
                  <c:v>2183510.8580409614</c:v>
                </c:pt>
                <c:pt idx="593">
                  <c:v>2183562.2198679936</c:v>
                </c:pt>
                <c:pt idx="594">
                  <c:v>2183552.5060864766</c:v>
                </c:pt>
                <c:pt idx="595">
                  <c:v>2183545.7872185851</c:v>
                </c:pt>
                <c:pt idx="596">
                  <c:v>2183543.1254582228</c:v>
                </c:pt>
                <c:pt idx="597">
                  <c:v>2183529.4395340364</c:v>
                </c:pt>
                <c:pt idx="598">
                  <c:v>2183531.5201613014</c:v>
                </c:pt>
                <c:pt idx="599">
                  <c:v>2183543.0273492704</c:v>
                </c:pt>
                <c:pt idx="600">
                  <c:v>2183529.5966504039</c:v>
                </c:pt>
                <c:pt idx="601">
                  <c:v>2183529.610044566</c:v>
                </c:pt>
                <c:pt idx="602">
                  <c:v>2183541.4972161478</c:v>
                </c:pt>
                <c:pt idx="603">
                  <c:v>2183546.5031306082</c:v>
                </c:pt>
                <c:pt idx="604">
                  <c:v>2183531.9311244441</c:v>
                </c:pt>
                <c:pt idx="605">
                  <c:v>2183546.2298732442</c:v>
                </c:pt>
                <c:pt idx="606">
                  <c:v>2183544.4627830437</c:v>
                </c:pt>
                <c:pt idx="607">
                  <c:v>2183534.3855037699</c:v>
                </c:pt>
                <c:pt idx="608">
                  <c:v>2183512.6364216092</c:v>
                </c:pt>
                <c:pt idx="609">
                  <c:v>2183526.1880184426</c:v>
                </c:pt>
                <c:pt idx="610">
                  <c:v>2183498.621835392</c:v>
                </c:pt>
                <c:pt idx="611">
                  <c:v>2183512.8753856346</c:v>
                </c:pt>
                <c:pt idx="612">
                  <c:v>2183569.2146295239</c:v>
                </c:pt>
                <c:pt idx="613">
                  <c:v>2183559.3308038269</c:v>
                </c:pt>
                <c:pt idx="614">
                  <c:v>2183532.1921133273</c:v>
                </c:pt>
                <c:pt idx="615">
                  <c:v>2183515.0423225965</c:v>
                </c:pt>
                <c:pt idx="616">
                  <c:v>2183529.668087441</c:v>
                </c:pt>
                <c:pt idx="617">
                  <c:v>2183534.0596746341</c:v>
                </c:pt>
                <c:pt idx="618">
                  <c:v>2183550.2567588012</c:v>
                </c:pt>
                <c:pt idx="619">
                  <c:v>2183542.2569810906</c:v>
                </c:pt>
                <c:pt idx="620">
                  <c:v>2183520.0940382951</c:v>
                </c:pt>
                <c:pt idx="621">
                  <c:v>2183493.2526051882</c:v>
                </c:pt>
                <c:pt idx="622">
                  <c:v>2183519.2772005121</c:v>
                </c:pt>
                <c:pt idx="623">
                  <c:v>2183561.4330347711</c:v>
                </c:pt>
                <c:pt idx="624">
                  <c:v>2183541.7453867132</c:v>
                </c:pt>
                <c:pt idx="625">
                  <c:v>2183535.5663198507</c:v>
                </c:pt>
                <c:pt idx="626">
                  <c:v>2183526.9544522199</c:v>
                </c:pt>
                <c:pt idx="627">
                  <c:v>2183517.8963791858</c:v>
                </c:pt>
                <c:pt idx="628">
                  <c:v>2183541.0262529869</c:v>
                </c:pt>
                <c:pt idx="629">
                  <c:v>2183547.6626534187</c:v>
                </c:pt>
                <c:pt idx="630">
                  <c:v>2183549.5211843941</c:v>
                </c:pt>
                <c:pt idx="631">
                  <c:v>2183560.8626092034</c:v>
                </c:pt>
                <c:pt idx="632">
                  <c:v>2183546.050694779</c:v>
                </c:pt>
                <c:pt idx="633">
                  <c:v>2183535.4626835487</c:v>
                </c:pt>
                <c:pt idx="634">
                  <c:v>2183542.5196603839</c:v>
                </c:pt>
                <c:pt idx="635">
                  <c:v>2183544.9504511859</c:v>
                </c:pt>
                <c:pt idx="636">
                  <c:v>2183531.8114827839</c:v>
                </c:pt>
                <c:pt idx="637">
                  <c:v>2183540.5505898017</c:v>
                </c:pt>
                <c:pt idx="638">
                  <c:v>2183550.8283217689</c:v>
                </c:pt>
                <c:pt idx="639">
                  <c:v>2183545.1272791903</c:v>
                </c:pt>
                <c:pt idx="640">
                  <c:v>2183531.0409571542</c:v>
                </c:pt>
                <c:pt idx="641">
                  <c:v>2183548.7239525886</c:v>
                </c:pt>
                <c:pt idx="642">
                  <c:v>2183562.5726642618</c:v>
                </c:pt>
                <c:pt idx="643">
                  <c:v>2183549.0049211234</c:v>
                </c:pt>
                <c:pt idx="644">
                  <c:v>2183542.9749365542</c:v>
                </c:pt>
                <c:pt idx="645">
                  <c:v>2183546.8748079026</c:v>
                </c:pt>
                <c:pt idx="646">
                  <c:v>2183543.9318292611</c:v>
                </c:pt>
                <c:pt idx="647">
                  <c:v>2183551.0205248008</c:v>
                </c:pt>
                <c:pt idx="648">
                  <c:v>2183543.8747667843</c:v>
                </c:pt>
                <c:pt idx="649">
                  <c:v>2183544.2757257968</c:v>
                </c:pt>
                <c:pt idx="650">
                  <c:v>2183547.4012428001</c:v>
                </c:pt>
                <c:pt idx="651">
                  <c:v>2183528.5937406672</c:v>
                </c:pt>
                <c:pt idx="652">
                  <c:v>2183529.4268436031</c:v>
                </c:pt>
                <c:pt idx="653">
                  <c:v>2183560.5188959329</c:v>
                </c:pt>
                <c:pt idx="654">
                  <c:v>2183521.6149003017</c:v>
                </c:pt>
                <c:pt idx="655">
                  <c:v>2183529.6126802838</c:v>
                </c:pt>
                <c:pt idx="656">
                  <c:v>2183561.877371538</c:v>
                </c:pt>
                <c:pt idx="657">
                  <c:v>2183554.6422376693</c:v>
                </c:pt>
                <c:pt idx="658">
                  <c:v>2183533.7060190407</c:v>
                </c:pt>
                <c:pt idx="659">
                  <c:v>2183516.5630581817</c:v>
                </c:pt>
                <c:pt idx="660">
                  <c:v>2183548.4654667596</c:v>
                </c:pt>
                <c:pt idx="661">
                  <c:v>2183529.873596821</c:v>
                </c:pt>
                <c:pt idx="662">
                  <c:v>2183499.5239443481</c:v>
                </c:pt>
                <c:pt idx="663">
                  <c:v>2183531.0712398426</c:v>
                </c:pt>
                <c:pt idx="664">
                  <c:v>2183542.2685392788</c:v>
                </c:pt>
                <c:pt idx="665">
                  <c:v>2183505.7914168607</c:v>
                </c:pt>
                <c:pt idx="666">
                  <c:v>2183487.0803181576</c:v>
                </c:pt>
                <c:pt idx="667">
                  <c:v>2183516.1135099577</c:v>
                </c:pt>
                <c:pt idx="668">
                  <c:v>2183571.1084751408</c:v>
                </c:pt>
                <c:pt idx="669">
                  <c:v>2183545.4420436122</c:v>
                </c:pt>
                <c:pt idx="670">
                  <c:v>2183531.3663222557</c:v>
                </c:pt>
                <c:pt idx="671">
                  <c:v>2183525.1305525424</c:v>
                </c:pt>
                <c:pt idx="672">
                  <c:v>2183534.2917207568</c:v>
                </c:pt>
                <c:pt idx="673">
                  <c:v>2183556.064110117</c:v>
                </c:pt>
                <c:pt idx="674">
                  <c:v>2183512.2438300862</c:v>
                </c:pt>
                <c:pt idx="675">
                  <c:v>2183514.9324581441</c:v>
                </c:pt>
                <c:pt idx="676">
                  <c:v>2183554.2878223294</c:v>
                </c:pt>
                <c:pt idx="677">
                  <c:v>2183560.0779799251</c:v>
                </c:pt>
                <c:pt idx="678">
                  <c:v>2183529.3044048576</c:v>
                </c:pt>
                <c:pt idx="679">
                  <c:v>2183527.3088237164</c:v>
                </c:pt>
                <c:pt idx="680">
                  <c:v>2183556.1779823564</c:v>
                </c:pt>
                <c:pt idx="681">
                  <c:v>2183563.7520905552</c:v>
                </c:pt>
                <c:pt idx="682">
                  <c:v>2183552.6359617976</c:v>
                </c:pt>
                <c:pt idx="683">
                  <c:v>2183488.8027392947</c:v>
                </c:pt>
                <c:pt idx="684">
                  <c:v>2183496.6467168694</c:v>
                </c:pt>
                <c:pt idx="685">
                  <c:v>2183563.0826993259</c:v>
                </c:pt>
                <c:pt idx="686">
                  <c:v>2183562.4501702348</c:v>
                </c:pt>
                <c:pt idx="687">
                  <c:v>2183556.7554989052</c:v>
                </c:pt>
                <c:pt idx="688">
                  <c:v>2183541.3460415499</c:v>
                </c:pt>
                <c:pt idx="689">
                  <c:v>2183533.0969250002</c:v>
                </c:pt>
                <c:pt idx="690">
                  <c:v>2183562.0880232323</c:v>
                </c:pt>
                <c:pt idx="691">
                  <c:v>2183560.8547161096</c:v>
                </c:pt>
                <c:pt idx="692">
                  <c:v>2183521.6892697006</c:v>
                </c:pt>
                <c:pt idx="693">
                  <c:v>2183526.0339145646</c:v>
                </c:pt>
                <c:pt idx="694">
                  <c:v>2183523.1828459748</c:v>
                </c:pt>
                <c:pt idx="695">
                  <c:v>2183540.739856808</c:v>
                </c:pt>
                <c:pt idx="696">
                  <c:v>2183572.8457126631</c:v>
                </c:pt>
                <c:pt idx="697">
                  <c:v>2183510.6085475706</c:v>
                </c:pt>
                <c:pt idx="698">
                  <c:v>2183527.472606489</c:v>
                </c:pt>
                <c:pt idx="699">
                  <c:v>2183548.2824582667</c:v>
                </c:pt>
                <c:pt idx="700">
                  <c:v>2183537.482218761</c:v>
                </c:pt>
                <c:pt idx="701">
                  <c:v>2183552.5091325571</c:v>
                </c:pt>
                <c:pt idx="702">
                  <c:v>2183565.9810279468</c:v>
                </c:pt>
                <c:pt idx="703">
                  <c:v>2183552.8991082585</c:v>
                </c:pt>
                <c:pt idx="704">
                  <c:v>2183537.4467989495</c:v>
                </c:pt>
                <c:pt idx="705">
                  <c:v>2183546.1376332757</c:v>
                </c:pt>
                <c:pt idx="706">
                  <c:v>2183536.6585553638</c:v>
                </c:pt>
                <c:pt idx="707">
                  <c:v>2183538.9269851064</c:v>
                </c:pt>
                <c:pt idx="708">
                  <c:v>2183588.0232230579</c:v>
                </c:pt>
                <c:pt idx="709">
                  <c:v>2183545.3535253042</c:v>
                </c:pt>
                <c:pt idx="710">
                  <c:v>2183531.9328319365</c:v>
                </c:pt>
                <c:pt idx="711">
                  <c:v>2183557.0572377699</c:v>
                </c:pt>
                <c:pt idx="712">
                  <c:v>2183498.4175938736</c:v>
                </c:pt>
                <c:pt idx="713">
                  <c:v>2183513.9621389895</c:v>
                </c:pt>
                <c:pt idx="714">
                  <c:v>2183594.8193833805</c:v>
                </c:pt>
                <c:pt idx="715">
                  <c:v>2183556.1100304141</c:v>
                </c:pt>
                <c:pt idx="716">
                  <c:v>2183544.1852446962</c:v>
                </c:pt>
                <c:pt idx="717">
                  <c:v>2183551.2620832156</c:v>
                </c:pt>
                <c:pt idx="718">
                  <c:v>2183565.8224426452</c:v>
                </c:pt>
                <c:pt idx="719">
                  <c:v>2183579.0995643451</c:v>
                </c:pt>
                <c:pt idx="720">
                  <c:v>2183557.4915913986</c:v>
                </c:pt>
                <c:pt idx="721">
                  <c:v>2183552.2837094292</c:v>
                </c:pt>
                <c:pt idx="722">
                  <c:v>2183534.0525226556</c:v>
                </c:pt>
                <c:pt idx="723">
                  <c:v>2183556.1067491025</c:v>
                </c:pt>
                <c:pt idx="724">
                  <c:v>2183563.3302236549</c:v>
                </c:pt>
                <c:pt idx="725">
                  <c:v>2183533.7492431896</c:v>
                </c:pt>
                <c:pt idx="726">
                  <c:v>2183563.8083008239</c:v>
                </c:pt>
                <c:pt idx="727">
                  <c:v>2183553.2594123781</c:v>
                </c:pt>
                <c:pt idx="728">
                  <c:v>2183538.2627957095</c:v>
                </c:pt>
                <c:pt idx="729">
                  <c:v>2183537.0086636562</c:v>
                </c:pt>
                <c:pt idx="730">
                  <c:v>2183541.9870452918</c:v>
                </c:pt>
                <c:pt idx="731">
                  <c:v>2183537.197087246</c:v>
                </c:pt>
                <c:pt idx="732">
                  <c:v>2183531.5860982747</c:v>
                </c:pt>
                <c:pt idx="733">
                  <c:v>2183575.4650282254</c:v>
                </c:pt>
                <c:pt idx="734">
                  <c:v>2183568.2882651789</c:v>
                </c:pt>
                <c:pt idx="735">
                  <c:v>2183529.80104616</c:v>
                </c:pt>
                <c:pt idx="736">
                  <c:v>2183548.0819895347</c:v>
                </c:pt>
                <c:pt idx="737">
                  <c:v>2183523.9500296856</c:v>
                </c:pt>
                <c:pt idx="738">
                  <c:v>2183536.9176759413</c:v>
                </c:pt>
                <c:pt idx="739">
                  <c:v>2183554.0263244133</c:v>
                </c:pt>
                <c:pt idx="740">
                  <c:v>2183514.4664801927</c:v>
                </c:pt>
                <c:pt idx="741">
                  <c:v>2183524.32045853</c:v>
                </c:pt>
                <c:pt idx="742">
                  <c:v>2183576.2997459625</c:v>
                </c:pt>
                <c:pt idx="743">
                  <c:v>2183571.1004536496</c:v>
                </c:pt>
                <c:pt idx="744">
                  <c:v>2183534.2329819002</c:v>
                </c:pt>
                <c:pt idx="745">
                  <c:v>2183538.1947703389</c:v>
                </c:pt>
                <c:pt idx="746">
                  <c:v>2183546.1903398293</c:v>
                </c:pt>
                <c:pt idx="747">
                  <c:v>2183551.0468289163</c:v>
                </c:pt>
                <c:pt idx="748">
                  <c:v>2183504.6783399554</c:v>
                </c:pt>
                <c:pt idx="749">
                  <c:v>2183526.3496357505</c:v>
                </c:pt>
                <c:pt idx="750">
                  <c:v>2183555.3789606127</c:v>
                </c:pt>
                <c:pt idx="751">
                  <c:v>2183541.9370067483</c:v>
                </c:pt>
                <c:pt idx="752">
                  <c:v>2183561.2287127036</c:v>
                </c:pt>
                <c:pt idx="753">
                  <c:v>2183533.1257572966</c:v>
                </c:pt>
                <c:pt idx="754">
                  <c:v>2183529.9592988146</c:v>
                </c:pt>
                <c:pt idx="755">
                  <c:v>2183550.3904545112</c:v>
                </c:pt>
                <c:pt idx="756">
                  <c:v>2183555.0295138266</c:v>
                </c:pt>
                <c:pt idx="757">
                  <c:v>2183529.3223672281</c:v>
                </c:pt>
                <c:pt idx="758">
                  <c:v>2183518.7495623119</c:v>
                </c:pt>
                <c:pt idx="759">
                  <c:v>2183563.3089075945</c:v>
                </c:pt>
                <c:pt idx="760">
                  <c:v>2183551.9784969981</c:v>
                </c:pt>
                <c:pt idx="761">
                  <c:v>2183532.5788897984</c:v>
                </c:pt>
                <c:pt idx="762">
                  <c:v>2183561.3734797756</c:v>
                </c:pt>
                <c:pt idx="763">
                  <c:v>2183569.2106364695</c:v>
                </c:pt>
                <c:pt idx="764">
                  <c:v>2183548.5846344517</c:v>
                </c:pt>
                <c:pt idx="765">
                  <c:v>2183525.5996528547</c:v>
                </c:pt>
                <c:pt idx="766">
                  <c:v>2183548.1655886923</c:v>
                </c:pt>
                <c:pt idx="767">
                  <c:v>2183553.5201317631</c:v>
                </c:pt>
                <c:pt idx="768">
                  <c:v>2183574.0062017399</c:v>
                </c:pt>
                <c:pt idx="769">
                  <c:v>2183555.8553034319</c:v>
                </c:pt>
                <c:pt idx="770">
                  <c:v>2183534.1086641853</c:v>
                </c:pt>
                <c:pt idx="771">
                  <c:v>2183554.2076051128</c:v>
                </c:pt>
                <c:pt idx="772">
                  <c:v>2183532.6666022032</c:v>
                </c:pt>
                <c:pt idx="773">
                  <c:v>2183527.6590948715</c:v>
                </c:pt>
                <c:pt idx="774">
                  <c:v>2183548.5593760074</c:v>
                </c:pt>
                <c:pt idx="775">
                  <c:v>2183553.0840079645</c:v>
                </c:pt>
                <c:pt idx="776">
                  <c:v>2183566.0216961144</c:v>
                </c:pt>
                <c:pt idx="777">
                  <c:v>2183563.184569553</c:v>
                </c:pt>
                <c:pt idx="778">
                  <c:v>2183525.5721206628</c:v>
                </c:pt>
                <c:pt idx="779">
                  <c:v>2183522.475448404</c:v>
                </c:pt>
                <c:pt idx="780">
                  <c:v>2183560.6224093433</c:v>
                </c:pt>
                <c:pt idx="781">
                  <c:v>2183579.1288941139</c:v>
                </c:pt>
                <c:pt idx="782">
                  <c:v>2183547.346290323</c:v>
                </c:pt>
                <c:pt idx="783">
                  <c:v>2183567.0779340374</c:v>
                </c:pt>
                <c:pt idx="784">
                  <c:v>2183579.5459138239</c:v>
                </c:pt>
                <c:pt idx="785">
                  <c:v>2183566.8715158086</c:v>
                </c:pt>
                <c:pt idx="786">
                  <c:v>2183553.4317689524</c:v>
                </c:pt>
                <c:pt idx="787">
                  <c:v>2183533.8548750426</c:v>
                </c:pt>
                <c:pt idx="788">
                  <c:v>2183536.2614824888</c:v>
                </c:pt>
                <c:pt idx="789">
                  <c:v>2183567.1165490365</c:v>
                </c:pt>
                <c:pt idx="790">
                  <c:v>2183578.8338748608</c:v>
                </c:pt>
                <c:pt idx="791">
                  <c:v>2183547.9388450608</c:v>
                </c:pt>
                <c:pt idx="792">
                  <c:v>2183542.5148168216</c:v>
                </c:pt>
                <c:pt idx="793">
                  <c:v>2183561.4966552439</c:v>
                </c:pt>
                <c:pt idx="794">
                  <c:v>2183577.1639307118</c:v>
                </c:pt>
                <c:pt idx="795">
                  <c:v>2183593.761519623</c:v>
                </c:pt>
                <c:pt idx="796">
                  <c:v>2183527.0934265153</c:v>
                </c:pt>
                <c:pt idx="797">
                  <c:v>2183530.8473824686</c:v>
                </c:pt>
                <c:pt idx="798">
                  <c:v>2183560.5768677029</c:v>
                </c:pt>
                <c:pt idx="799">
                  <c:v>2183543.1944385222</c:v>
                </c:pt>
                <c:pt idx="800">
                  <c:v>2183550.4629317345</c:v>
                </c:pt>
                <c:pt idx="801">
                  <c:v>2183546.6984186475</c:v>
                </c:pt>
                <c:pt idx="802">
                  <c:v>2183558.1965646776</c:v>
                </c:pt>
                <c:pt idx="803">
                  <c:v>2183575.3236815636</c:v>
                </c:pt>
                <c:pt idx="804">
                  <c:v>2183576.0137195615</c:v>
                </c:pt>
                <c:pt idx="805">
                  <c:v>2183562.3109468836</c:v>
                </c:pt>
                <c:pt idx="806">
                  <c:v>2183565.5614587464</c:v>
                </c:pt>
                <c:pt idx="807">
                  <c:v>2183572.0466717705</c:v>
                </c:pt>
                <c:pt idx="808">
                  <c:v>2183537.2355130706</c:v>
                </c:pt>
                <c:pt idx="809">
                  <c:v>2183556.8761843094</c:v>
                </c:pt>
                <c:pt idx="810">
                  <c:v>2183556.6076336205</c:v>
                </c:pt>
                <c:pt idx="811">
                  <c:v>2183545.2015883746</c:v>
                </c:pt>
                <c:pt idx="812">
                  <c:v>2183581.1368651181</c:v>
                </c:pt>
                <c:pt idx="813">
                  <c:v>2183554.5830179546</c:v>
                </c:pt>
                <c:pt idx="814">
                  <c:v>2183550.9829895524</c:v>
                </c:pt>
                <c:pt idx="815">
                  <c:v>2183567.2488155798</c:v>
                </c:pt>
                <c:pt idx="816">
                  <c:v>2183549.5350414054</c:v>
                </c:pt>
                <c:pt idx="817">
                  <c:v>2183563.0270717777</c:v>
                </c:pt>
                <c:pt idx="818">
                  <c:v>2183551.7372828871</c:v>
                </c:pt>
                <c:pt idx="819">
                  <c:v>2183553.1276141577</c:v>
                </c:pt>
                <c:pt idx="820">
                  <c:v>2183577.6940969797</c:v>
                </c:pt>
                <c:pt idx="821">
                  <c:v>2183540.1166936182</c:v>
                </c:pt>
                <c:pt idx="822">
                  <c:v>2183544.3934700885</c:v>
                </c:pt>
                <c:pt idx="823">
                  <c:v>2183559.1191425994</c:v>
                </c:pt>
                <c:pt idx="824">
                  <c:v>2183544.1930688946</c:v>
                </c:pt>
                <c:pt idx="825">
                  <c:v>2183538.5205643028</c:v>
                </c:pt>
                <c:pt idx="826">
                  <c:v>2183567.430664151</c:v>
                </c:pt>
                <c:pt idx="827">
                  <c:v>2183574.7717353636</c:v>
                </c:pt>
                <c:pt idx="828">
                  <c:v>2183556.488742019</c:v>
                </c:pt>
                <c:pt idx="829">
                  <c:v>2183550.6644536937</c:v>
                </c:pt>
                <c:pt idx="830">
                  <c:v>2183545.696620645</c:v>
                </c:pt>
                <c:pt idx="831">
                  <c:v>2183576.0733917872</c:v>
                </c:pt>
                <c:pt idx="832">
                  <c:v>2183575.3516136282</c:v>
                </c:pt>
                <c:pt idx="833">
                  <c:v>2183533.4221724188</c:v>
                </c:pt>
                <c:pt idx="834">
                  <c:v>2183549.008857959</c:v>
                </c:pt>
                <c:pt idx="835">
                  <c:v>2183569.8818436391</c:v>
                </c:pt>
                <c:pt idx="836">
                  <c:v>2183565.7461265735</c:v>
                </c:pt>
                <c:pt idx="837">
                  <c:v>2183551.88044025</c:v>
                </c:pt>
                <c:pt idx="838">
                  <c:v>2183540.6235177689</c:v>
                </c:pt>
                <c:pt idx="839">
                  <c:v>2183564.9548262148</c:v>
                </c:pt>
                <c:pt idx="840">
                  <c:v>2183545.5685411706</c:v>
                </c:pt>
                <c:pt idx="841">
                  <c:v>2183533.5984950773</c:v>
                </c:pt>
                <c:pt idx="842">
                  <c:v>2183556.494433844</c:v>
                </c:pt>
                <c:pt idx="843">
                  <c:v>2183566.0209832918</c:v>
                </c:pt>
                <c:pt idx="844">
                  <c:v>2183552.0038120952</c:v>
                </c:pt>
                <c:pt idx="845">
                  <c:v>2183546.2123511084</c:v>
                </c:pt>
                <c:pt idx="846">
                  <c:v>2183576.5057796696</c:v>
                </c:pt>
                <c:pt idx="847">
                  <c:v>2183542.7658444424</c:v>
                </c:pt>
                <c:pt idx="848">
                  <c:v>2183539.1597326472</c:v>
                </c:pt>
                <c:pt idx="849">
                  <c:v>2183570.0674658134</c:v>
                </c:pt>
                <c:pt idx="850">
                  <c:v>2183566.9164018659</c:v>
                </c:pt>
                <c:pt idx="851">
                  <c:v>2183553.5886843242</c:v>
                </c:pt>
                <c:pt idx="852">
                  <c:v>2183550.7387271626</c:v>
                </c:pt>
                <c:pt idx="853">
                  <c:v>2183546.2770420536</c:v>
                </c:pt>
                <c:pt idx="854">
                  <c:v>2183539.7733650384</c:v>
                </c:pt>
                <c:pt idx="855">
                  <c:v>2183556.0779216648</c:v>
                </c:pt>
                <c:pt idx="856">
                  <c:v>2183550.3027717117</c:v>
                </c:pt>
                <c:pt idx="857">
                  <c:v>2183564.2266301359</c:v>
                </c:pt>
                <c:pt idx="858">
                  <c:v>2183543.127258582</c:v>
                </c:pt>
                <c:pt idx="859">
                  <c:v>2183543.6585828019</c:v>
                </c:pt>
                <c:pt idx="860">
                  <c:v>2183570.398620653</c:v>
                </c:pt>
                <c:pt idx="861">
                  <c:v>2183557.8219663594</c:v>
                </c:pt>
                <c:pt idx="862">
                  <c:v>2183546.3691647947</c:v>
                </c:pt>
                <c:pt idx="863">
                  <c:v>2183548.6951365387</c:v>
                </c:pt>
                <c:pt idx="864">
                  <c:v>2183558.2483307407</c:v>
                </c:pt>
                <c:pt idx="865">
                  <c:v>2183566.9992620596</c:v>
                </c:pt>
                <c:pt idx="866">
                  <c:v>2183559.799997279</c:v>
                </c:pt>
                <c:pt idx="867">
                  <c:v>2183545.1813615486</c:v>
                </c:pt>
                <c:pt idx="868">
                  <c:v>2183542.5837980388</c:v>
                </c:pt>
                <c:pt idx="869">
                  <c:v>2183554.7511856807</c:v>
                </c:pt>
                <c:pt idx="870">
                  <c:v>2183588.9296842129</c:v>
                </c:pt>
                <c:pt idx="871">
                  <c:v>2183545.3695456884</c:v>
                </c:pt>
                <c:pt idx="872">
                  <c:v>2183541.6144801965</c:v>
                </c:pt>
                <c:pt idx="873">
                  <c:v>2183558.3772922182</c:v>
                </c:pt>
                <c:pt idx="874">
                  <c:v>2183546.7992492365</c:v>
                </c:pt>
                <c:pt idx="875">
                  <c:v>2183560.133549233</c:v>
                </c:pt>
                <c:pt idx="876">
                  <c:v>2183544.1848763018</c:v>
                </c:pt>
                <c:pt idx="877">
                  <c:v>2183554.0783357765</c:v>
                </c:pt>
                <c:pt idx="878">
                  <c:v>2183549.5352407545</c:v>
                </c:pt>
                <c:pt idx="879">
                  <c:v>2183535.4051126093</c:v>
                </c:pt>
                <c:pt idx="880">
                  <c:v>2183555.3209060468</c:v>
                </c:pt>
                <c:pt idx="881">
                  <c:v>2183558.5596408844</c:v>
                </c:pt>
                <c:pt idx="882">
                  <c:v>2183565.7180522922</c:v>
                </c:pt>
                <c:pt idx="883">
                  <c:v>2183562.7808708269</c:v>
                </c:pt>
                <c:pt idx="884">
                  <c:v>2183535.8960125004</c:v>
                </c:pt>
                <c:pt idx="885">
                  <c:v>2183537.9705424537</c:v>
                </c:pt>
                <c:pt idx="886">
                  <c:v>2183544.2658878653</c:v>
                </c:pt>
                <c:pt idx="887">
                  <c:v>2183512.5684415177</c:v>
                </c:pt>
                <c:pt idx="888">
                  <c:v>2183531.0868692696</c:v>
                </c:pt>
                <c:pt idx="889">
                  <c:v>2183566.1494926158</c:v>
                </c:pt>
                <c:pt idx="890">
                  <c:v>2183540.9090600139</c:v>
                </c:pt>
                <c:pt idx="891">
                  <c:v>2183539.896954719</c:v>
                </c:pt>
                <c:pt idx="892">
                  <c:v>2183570.5330867902</c:v>
                </c:pt>
                <c:pt idx="893">
                  <c:v>2183566.9181038877</c:v>
                </c:pt>
                <c:pt idx="894">
                  <c:v>2183508.9508616459</c:v>
                </c:pt>
                <c:pt idx="895">
                  <c:v>2183509.9756411407</c:v>
                </c:pt>
                <c:pt idx="896">
                  <c:v>2183529.5413295571</c:v>
                </c:pt>
                <c:pt idx="897">
                  <c:v>2183538.985695166</c:v>
                </c:pt>
                <c:pt idx="898">
                  <c:v>2183553.9407142694</c:v>
                </c:pt>
                <c:pt idx="899">
                  <c:v>2183525.4185254648</c:v>
                </c:pt>
                <c:pt idx="900">
                  <c:v>2183546.7132285447</c:v>
                </c:pt>
                <c:pt idx="901">
                  <c:v>2183540.94896365</c:v>
                </c:pt>
                <c:pt idx="902">
                  <c:v>2183506.9437216856</c:v>
                </c:pt>
                <c:pt idx="903">
                  <c:v>2183531.897199099</c:v>
                </c:pt>
                <c:pt idx="904">
                  <c:v>2183538.8842056016</c:v>
                </c:pt>
                <c:pt idx="905">
                  <c:v>2183537.6300904583</c:v>
                </c:pt>
                <c:pt idx="906">
                  <c:v>2183535.3735235343</c:v>
                </c:pt>
                <c:pt idx="907">
                  <c:v>2183520.5684224041</c:v>
                </c:pt>
                <c:pt idx="908">
                  <c:v>2183511.4811897627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1A-B6E1-17254702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50016"/>
        <c:axId val="1793651264"/>
      </c:scatterChart>
      <c:valAx>
        <c:axId val="17936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651264"/>
        <c:crosses val="autoZero"/>
        <c:crossBetween val="midCat"/>
      </c:valAx>
      <c:valAx>
        <c:axId val="17936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6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промежуток!$C$1</c:f>
              <c:strCache>
                <c:ptCount val="1"/>
                <c:pt idx="0">
                  <c:v>t_exp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927865266841645"/>
                  <c:y val="-1.8449985418489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промежуток!$C$2:$C$910</c:f>
              <c:numCache>
                <c:formatCode>General</c:formatCode>
                <c:ptCount val="909"/>
                <c:pt idx="0">
                  <c:v>33.406278438442371</c:v>
                </c:pt>
                <c:pt idx="1">
                  <c:v>33.84904816956351</c:v>
                </c:pt>
                <c:pt idx="2">
                  <c:v>34.319728886600601</c:v>
                </c:pt>
                <c:pt idx="3">
                  <c:v>34.740296697106785</c:v>
                </c:pt>
                <c:pt idx="4">
                  <c:v>35.164670551146962</c:v>
                </c:pt>
                <c:pt idx="5">
                  <c:v>35.564305122216197</c:v>
                </c:pt>
                <c:pt idx="6">
                  <c:v>35.943006453848461</c:v>
                </c:pt>
                <c:pt idx="7">
                  <c:v>36.300774546043769</c:v>
                </c:pt>
                <c:pt idx="8">
                  <c:v>36.668692087663061</c:v>
                </c:pt>
                <c:pt idx="9">
                  <c:v>37.037243969871348</c:v>
                </c:pt>
                <c:pt idx="10">
                  <c:v>37.419751345037604</c:v>
                </c:pt>
                <c:pt idx="11">
                  <c:v>37.823191959640823</c:v>
                </c:pt>
                <c:pt idx="12">
                  <c:v>38.25517790074899</c:v>
                </c:pt>
                <c:pt idx="13">
                  <c:v>38.615483355300292</c:v>
                </c:pt>
                <c:pt idx="14">
                  <c:v>38.975154469262598</c:v>
                </c:pt>
                <c:pt idx="15">
                  <c:v>39.312623662609944</c:v>
                </c:pt>
                <c:pt idx="16">
                  <c:v>39.623450551219349</c:v>
                </c:pt>
                <c:pt idx="17">
                  <c:v>39.956479360443694</c:v>
                </c:pt>
                <c:pt idx="18">
                  <c:v>40.274283995532087</c:v>
                </c:pt>
                <c:pt idx="19">
                  <c:v>40.552125173513545</c:v>
                </c:pt>
                <c:pt idx="20">
                  <c:v>40.821719923838025</c:v>
                </c:pt>
                <c:pt idx="21">
                  <c:v>41.111613573010459</c:v>
                </c:pt>
                <c:pt idx="22">
                  <c:v>41.379305301567946</c:v>
                </c:pt>
                <c:pt idx="23">
                  <c:v>41.638116261879446</c:v>
                </c:pt>
                <c:pt idx="24">
                  <c:v>41.889315135122956</c:v>
                </c:pt>
                <c:pt idx="25">
                  <c:v>42.14178268954447</c:v>
                </c:pt>
                <c:pt idx="26">
                  <c:v>42.444363150496883</c:v>
                </c:pt>
                <c:pt idx="27">
                  <c:v>42.710786197876367</c:v>
                </c:pt>
                <c:pt idx="28">
                  <c:v>42.987358694679834</c:v>
                </c:pt>
                <c:pt idx="29">
                  <c:v>43.223967734376373</c:v>
                </c:pt>
                <c:pt idx="30">
                  <c:v>43.448524302881943</c:v>
                </c:pt>
                <c:pt idx="31">
                  <c:v>43.649610269594554</c:v>
                </c:pt>
                <c:pt idx="32">
                  <c:v>43.883681946935098</c:v>
                </c:pt>
                <c:pt idx="33">
                  <c:v>44.079058848346719</c:v>
                </c:pt>
                <c:pt idx="34">
                  <c:v>44.292831626839309</c:v>
                </c:pt>
                <c:pt idx="35">
                  <c:v>44.48630550648393</c:v>
                </c:pt>
                <c:pt idx="36">
                  <c:v>44.652502740801609</c:v>
                </c:pt>
                <c:pt idx="37">
                  <c:v>44.847245301624234</c:v>
                </c:pt>
                <c:pt idx="38">
                  <c:v>45.034375775378869</c:v>
                </c:pt>
                <c:pt idx="39">
                  <c:v>45.196132625573561</c:v>
                </c:pt>
                <c:pt idx="40">
                  <c:v>45.355986454001247</c:v>
                </c:pt>
                <c:pt idx="41">
                  <c:v>45.508228195360957</c:v>
                </c:pt>
                <c:pt idx="42">
                  <c:v>45.654760871419676</c:v>
                </c:pt>
                <c:pt idx="43">
                  <c:v>45.824129808682351</c:v>
                </c:pt>
                <c:pt idx="44">
                  <c:v>45.978274571809052</c:v>
                </c:pt>
                <c:pt idx="45">
                  <c:v>46.140665762592739</c:v>
                </c:pt>
                <c:pt idx="46">
                  <c:v>46.305594315732421</c:v>
                </c:pt>
                <c:pt idx="47">
                  <c:v>46.4698885282831</c:v>
                </c:pt>
                <c:pt idx="48">
                  <c:v>46.613883841985817</c:v>
                </c:pt>
                <c:pt idx="49">
                  <c:v>46.750267068620552</c:v>
                </c:pt>
                <c:pt idx="50">
                  <c:v>46.878403867598308</c:v>
                </c:pt>
                <c:pt idx="51">
                  <c:v>46.99068215185109</c:v>
                </c:pt>
                <c:pt idx="52">
                  <c:v>47.11564724788385</c:v>
                </c:pt>
                <c:pt idx="53">
                  <c:v>47.234903278615612</c:v>
                </c:pt>
                <c:pt idx="54">
                  <c:v>47.334494751088428</c:v>
                </c:pt>
                <c:pt idx="55">
                  <c:v>47.449310397697204</c:v>
                </c:pt>
                <c:pt idx="56">
                  <c:v>47.555245276059999</c:v>
                </c:pt>
                <c:pt idx="57">
                  <c:v>47.672598285024776</c:v>
                </c:pt>
                <c:pt idx="58">
                  <c:v>47.770286735730579</c:v>
                </c:pt>
                <c:pt idx="59">
                  <c:v>47.875587273504379</c:v>
                </c:pt>
                <c:pt idx="60">
                  <c:v>47.969469680676198</c:v>
                </c:pt>
                <c:pt idx="61">
                  <c:v>48.062083406670013</c:v>
                </c:pt>
                <c:pt idx="62">
                  <c:v>48.165480922676814</c:v>
                </c:pt>
                <c:pt idx="63">
                  <c:v>48.253654264547642</c:v>
                </c:pt>
                <c:pt idx="64">
                  <c:v>48.324066069926509</c:v>
                </c:pt>
                <c:pt idx="65">
                  <c:v>48.386865788237387</c:v>
                </c:pt>
                <c:pt idx="66">
                  <c:v>48.475673470697217</c:v>
                </c:pt>
                <c:pt idx="67">
                  <c:v>48.56130945021205</c:v>
                </c:pt>
                <c:pt idx="68">
                  <c:v>48.628549552645921</c:v>
                </c:pt>
                <c:pt idx="69">
                  <c:v>48.707842126270762</c:v>
                </c:pt>
                <c:pt idx="70">
                  <c:v>48.787769040484612</c:v>
                </c:pt>
                <c:pt idx="71">
                  <c:v>48.842956671727507</c:v>
                </c:pt>
                <c:pt idx="72">
                  <c:v>48.927958310653345</c:v>
                </c:pt>
                <c:pt idx="73">
                  <c:v>48.991392369553218</c:v>
                </c:pt>
                <c:pt idx="74">
                  <c:v>49.043408297851116</c:v>
                </c:pt>
                <c:pt idx="75">
                  <c:v>49.129044277365949</c:v>
                </c:pt>
                <c:pt idx="76">
                  <c:v>49.162664328582885</c:v>
                </c:pt>
                <c:pt idx="77">
                  <c:v>49.254009373398709</c:v>
                </c:pt>
                <c:pt idx="78">
                  <c:v>49.30348793934062</c:v>
                </c:pt>
                <c:pt idx="79">
                  <c:v>49.35930991117251</c:v>
                </c:pt>
                <c:pt idx="80">
                  <c:v>49.422743970072382</c:v>
                </c:pt>
                <c:pt idx="81">
                  <c:v>49.481103304260273</c:v>
                </c:pt>
                <c:pt idx="82">
                  <c:v>49.555955493762127</c:v>
                </c:pt>
                <c:pt idx="83">
                  <c:v>49.611777465594017</c:v>
                </c:pt>
                <c:pt idx="84">
                  <c:v>49.680286249205892</c:v>
                </c:pt>
                <c:pt idx="85">
                  <c:v>49.739279923982771</c:v>
                </c:pt>
                <c:pt idx="86">
                  <c:v>49.790027171102672</c:v>
                </c:pt>
                <c:pt idx="87">
                  <c:v>49.846483483523571</c:v>
                </c:pt>
                <c:pt idx="88">
                  <c:v>49.90547715830045</c:v>
                </c:pt>
                <c:pt idx="89">
                  <c:v>49.958761767776345</c:v>
                </c:pt>
                <c:pt idx="90">
                  <c:v>49.993650500171277</c:v>
                </c:pt>
                <c:pt idx="91">
                  <c:v>50.052009834359161</c:v>
                </c:pt>
                <c:pt idx="92">
                  <c:v>50.078652139097116</c:v>
                </c:pt>
                <c:pt idx="93">
                  <c:v>50.125593342683025</c:v>
                </c:pt>
                <c:pt idx="94">
                  <c:v>50.194736466883896</c:v>
                </c:pt>
                <c:pt idx="95">
                  <c:v>50.218841409265842</c:v>
                </c:pt>
                <c:pt idx="96">
                  <c:v>50.277200743453726</c:v>
                </c:pt>
                <c:pt idx="97">
                  <c:v>50.308917772903669</c:v>
                </c:pt>
                <c:pt idx="98">
                  <c:v>50.342537824120605</c:v>
                </c:pt>
                <c:pt idx="99">
                  <c:v>50.37742655651553</c:v>
                </c:pt>
                <c:pt idx="100">
                  <c:v>50.419293035389458</c:v>
                </c:pt>
                <c:pt idx="101">
                  <c:v>50.461793854852374</c:v>
                </c:pt>
                <c:pt idx="102">
                  <c:v>50.494779565480307</c:v>
                </c:pt>
                <c:pt idx="103">
                  <c:v>50.526496594930244</c:v>
                </c:pt>
                <c:pt idx="104">
                  <c:v>50.566460052037172</c:v>
                </c:pt>
                <c:pt idx="105">
                  <c:v>50.59310235677512</c:v>
                </c:pt>
                <c:pt idx="106">
                  <c:v>50.616572958568071</c:v>
                </c:pt>
                <c:pt idx="107">
                  <c:v>50.645118285073018</c:v>
                </c:pt>
                <c:pt idx="108">
                  <c:v>50.692693829247922</c:v>
                </c:pt>
                <c:pt idx="109">
                  <c:v>50.712358387506889</c:v>
                </c:pt>
                <c:pt idx="110">
                  <c:v>50.768180359338778</c:v>
                </c:pt>
                <c:pt idx="111">
                  <c:v>50.796725685843725</c:v>
                </c:pt>
                <c:pt idx="112">
                  <c:v>50.819561947047681</c:v>
                </c:pt>
                <c:pt idx="113">
                  <c:v>50.84112952707364</c:v>
                </c:pt>
                <c:pt idx="114">
                  <c:v>50.867137491222593</c:v>
                </c:pt>
                <c:pt idx="115">
                  <c:v>50.912175673041503</c:v>
                </c:pt>
                <c:pt idx="116">
                  <c:v>50.930571550122465</c:v>
                </c:pt>
                <c:pt idx="117">
                  <c:v>50.959751217216414</c:v>
                </c:pt>
                <c:pt idx="118">
                  <c:v>50.96926632605139</c:v>
                </c:pt>
                <c:pt idx="119">
                  <c:v>51.025722638472288</c:v>
                </c:pt>
                <c:pt idx="120">
                  <c:v>51.016841870226301</c:v>
                </c:pt>
                <c:pt idx="121">
                  <c:v>51.052364943210229</c:v>
                </c:pt>
                <c:pt idx="122">
                  <c:v>51.085350653838162</c:v>
                </c:pt>
                <c:pt idx="123">
                  <c:v>51.091694059728162</c:v>
                </c:pt>
                <c:pt idx="124">
                  <c:v>51.134194879191071</c:v>
                </c:pt>
                <c:pt idx="125">
                  <c:v>51.170986633353003</c:v>
                </c:pt>
                <c:pt idx="126">
                  <c:v>51.186845148077971</c:v>
                </c:pt>
                <c:pt idx="127">
                  <c:v>51.204606684569939</c:v>
                </c:pt>
                <c:pt idx="128">
                  <c:v>51.245204482265862</c:v>
                </c:pt>
                <c:pt idx="129">
                  <c:v>51.255353931689839</c:v>
                </c:pt>
                <c:pt idx="130">
                  <c:v>51.283899258194786</c:v>
                </c:pt>
                <c:pt idx="131">
                  <c:v>51.295951729385756</c:v>
                </c:pt>
                <c:pt idx="132">
                  <c:v>51.344795954738665</c:v>
                </c:pt>
                <c:pt idx="133">
                  <c:v>51.342892932971672</c:v>
                </c:pt>
                <c:pt idx="134">
                  <c:v>51.372072600065607</c:v>
                </c:pt>
                <c:pt idx="135">
                  <c:v>51.381587708900597</c:v>
                </c:pt>
                <c:pt idx="136">
                  <c:v>51.412036057172529</c:v>
                </c:pt>
                <c:pt idx="137">
                  <c:v>51.427894571897504</c:v>
                </c:pt>
                <c:pt idx="138">
                  <c:v>51.461514623114439</c:v>
                </c:pt>
                <c:pt idx="139">
                  <c:v>51.475470116072415</c:v>
                </c:pt>
                <c:pt idx="140">
                  <c:v>51.490694290208381</c:v>
                </c:pt>
                <c:pt idx="141">
                  <c:v>51.524314341425317</c:v>
                </c:pt>
                <c:pt idx="142">
                  <c:v>51.528120384959308</c:v>
                </c:pt>
                <c:pt idx="143">
                  <c:v>51.558568733231255</c:v>
                </c:pt>
                <c:pt idx="144">
                  <c:v>51.58330801620221</c:v>
                </c:pt>
                <c:pt idx="145">
                  <c:v>51.599800871516166</c:v>
                </c:pt>
                <c:pt idx="146">
                  <c:v>51.616293726830143</c:v>
                </c:pt>
                <c:pt idx="147">
                  <c:v>51.64039866921209</c:v>
                </c:pt>
                <c:pt idx="148">
                  <c:v>51.641033009801092</c:v>
                </c:pt>
                <c:pt idx="149">
                  <c:v>51.667040973950037</c:v>
                </c:pt>
                <c:pt idx="150">
                  <c:v>51.682265148086017</c:v>
                </c:pt>
                <c:pt idx="151">
                  <c:v>51.693683278687992</c:v>
                </c:pt>
                <c:pt idx="152">
                  <c:v>51.698758003399973</c:v>
                </c:pt>
                <c:pt idx="153">
                  <c:v>51.715250858713951</c:v>
                </c:pt>
                <c:pt idx="154">
                  <c:v>51.738721460506902</c:v>
                </c:pt>
                <c:pt idx="155">
                  <c:v>51.757751678176867</c:v>
                </c:pt>
                <c:pt idx="156">
                  <c:v>51.740624482273901</c:v>
                </c:pt>
                <c:pt idx="157">
                  <c:v>51.76219206229986</c:v>
                </c:pt>
                <c:pt idx="158">
                  <c:v>51.768535468189846</c:v>
                </c:pt>
                <c:pt idx="159">
                  <c:v>51.769804149367843</c:v>
                </c:pt>
                <c:pt idx="160">
                  <c:v>51.785662664092811</c:v>
                </c:pt>
                <c:pt idx="161">
                  <c:v>51.785662664092811</c:v>
                </c:pt>
                <c:pt idx="162">
                  <c:v>51.786931345270808</c:v>
                </c:pt>
                <c:pt idx="163">
                  <c:v>51.767266787011849</c:v>
                </c:pt>
                <c:pt idx="164">
                  <c:v>51.793909091749804</c:v>
                </c:pt>
                <c:pt idx="165">
                  <c:v>51.793909091749804</c:v>
                </c:pt>
                <c:pt idx="166">
                  <c:v>51.801521178817779</c:v>
                </c:pt>
                <c:pt idx="167">
                  <c:v>51.78946870762681</c:v>
                </c:pt>
                <c:pt idx="168">
                  <c:v>51.790103048215805</c:v>
                </c:pt>
                <c:pt idx="169">
                  <c:v>51.781222279969825</c:v>
                </c:pt>
                <c:pt idx="170">
                  <c:v>51.778684917613823</c:v>
                </c:pt>
                <c:pt idx="171">
                  <c:v>51.767901127600844</c:v>
                </c:pt>
                <c:pt idx="172">
                  <c:v>51.758386018765869</c:v>
                </c:pt>
                <c:pt idx="173">
                  <c:v>51.761557721710858</c:v>
                </c:pt>
                <c:pt idx="174">
                  <c:v>51.738721460506902</c:v>
                </c:pt>
                <c:pt idx="175">
                  <c:v>51.732378054616916</c:v>
                </c:pt>
                <c:pt idx="176">
                  <c:v>51.729840692260922</c:v>
                </c:pt>
                <c:pt idx="177">
                  <c:v>51.697489322221983</c:v>
                </c:pt>
                <c:pt idx="178">
                  <c:v>51.691780256920993</c:v>
                </c:pt>
                <c:pt idx="179">
                  <c:v>51.690511575742995</c:v>
                </c:pt>
                <c:pt idx="180">
                  <c:v>51.662600589827051</c:v>
                </c:pt>
                <c:pt idx="181">
                  <c:v>51.65689152452606</c:v>
                </c:pt>
                <c:pt idx="182">
                  <c:v>51.639764328623095</c:v>
                </c:pt>
                <c:pt idx="183">
                  <c:v>51.594091806215182</c:v>
                </c:pt>
                <c:pt idx="184">
                  <c:v>51.56808384206623</c:v>
                </c:pt>
                <c:pt idx="185">
                  <c:v>51.551590986752274</c:v>
                </c:pt>
                <c:pt idx="186">
                  <c:v>51.542075877917284</c:v>
                </c:pt>
                <c:pt idx="187">
                  <c:v>51.509090167289351</c:v>
                </c:pt>
                <c:pt idx="188">
                  <c:v>51.477373137839415</c:v>
                </c:pt>
                <c:pt idx="189">
                  <c:v>51.471664072538424</c:v>
                </c:pt>
                <c:pt idx="190">
                  <c:v>51.429797593664503</c:v>
                </c:pt>
                <c:pt idx="191">
                  <c:v>51.412670397761538</c:v>
                </c:pt>
                <c:pt idx="192">
                  <c:v>51.393640180091573</c:v>
                </c:pt>
                <c:pt idx="193">
                  <c:v>51.356214085340639</c:v>
                </c:pt>
                <c:pt idx="194">
                  <c:v>51.341624251793668</c:v>
                </c:pt>
                <c:pt idx="195">
                  <c:v>51.297854751152755</c:v>
                </c:pt>
                <c:pt idx="196">
                  <c:v>51.298489091741757</c:v>
                </c:pt>
                <c:pt idx="197">
                  <c:v>51.242032779320866</c:v>
                </c:pt>
                <c:pt idx="198">
                  <c:v>51.21919651811691</c:v>
                </c:pt>
                <c:pt idx="199">
                  <c:v>51.18113608277698</c:v>
                </c:pt>
                <c:pt idx="200">
                  <c:v>51.155128118628035</c:v>
                </c:pt>
                <c:pt idx="201">
                  <c:v>51.124679770356096</c:v>
                </c:pt>
                <c:pt idx="202">
                  <c:v>51.085984994427172</c:v>
                </c:pt>
                <c:pt idx="203">
                  <c:v>51.065051754990208</c:v>
                </c:pt>
                <c:pt idx="204">
                  <c:v>51.028894341417278</c:v>
                </c:pt>
                <c:pt idx="205">
                  <c:v>50.999080333734334</c:v>
                </c:pt>
                <c:pt idx="206">
                  <c:v>50.964191601339408</c:v>
                </c:pt>
                <c:pt idx="207">
                  <c:v>50.935011934245452</c:v>
                </c:pt>
                <c:pt idx="208">
                  <c:v>50.907735288918509</c:v>
                </c:pt>
                <c:pt idx="209">
                  <c:v>50.856988041798608</c:v>
                </c:pt>
                <c:pt idx="210">
                  <c:v>50.823367990581673</c:v>
                </c:pt>
                <c:pt idx="211">
                  <c:v>50.800531729377717</c:v>
                </c:pt>
                <c:pt idx="212">
                  <c:v>50.75232184461381</c:v>
                </c:pt>
                <c:pt idx="213">
                  <c:v>50.72694822105386</c:v>
                </c:pt>
                <c:pt idx="214">
                  <c:v>50.687619104535941</c:v>
                </c:pt>
                <c:pt idx="215">
                  <c:v>50.638774879183039</c:v>
                </c:pt>
                <c:pt idx="216">
                  <c:v>50.612766915034079</c:v>
                </c:pt>
                <c:pt idx="217">
                  <c:v>50.582952907351142</c:v>
                </c:pt>
                <c:pt idx="218">
                  <c:v>50.529033957286245</c:v>
                </c:pt>
                <c:pt idx="219">
                  <c:v>50.502391652548297</c:v>
                </c:pt>
                <c:pt idx="220">
                  <c:v>50.454816108373386</c:v>
                </c:pt>
                <c:pt idx="221">
                  <c:v>50.412949629499465</c:v>
                </c:pt>
                <c:pt idx="222">
                  <c:v>50.380598259460534</c:v>
                </c:pt>
                <c:pt idx="223">
                  <c:v>50.34000046176461</c:v>
                </c:pt>
                <c:pt idx="224">
                  <c:v>50.296865301712693</c:v>
                </c:pt>
                <c:pt idx="225">
                  <c:v>50.270857337563747</c:v>
                </c:pt>
                <c:pt idx="226">
                  <c:v>50.220110090443839</c:v>
                </c:pt>
                <c:pt idx="227">
                  <c:v>50.183952676870909</c:v>
                </c:pt>
                <c:pt idx="228">
                  <c:v>50.126862023861023</c:v>
                </c:pt>
                <c:pt idx="229">
                  <c:v>50.101488400301072</c:v>
                </c:pt>
                <c:pt idx="230">
                  <c:v>50.058353240249154</c:v>
                </c:pt>
                <c:pt idx="231">
                  <c:v>50.008240333718255</c:v>
                </c:pt>
                <c:pt idx="232">
                  <c:v>49.957493086598348</c:v>
                </c:pt>
                <c:pt idx="233">
                  <c:v>49.918798310669423</c:v>
                </c:pt>
                <c:pt idx="234">
                  <c:v>49.876931831795503</c:v>
                </c:pt>
                <c:pt idx="235">
                  <c:v>49.816035135251624</c:v>
                </c:pt>
                <c:pt idx="236">
                  <c:v>49.772899975199707</c:v>
                </c:pt>
                <c:pt idx="237">
                  <c:v>49.724055749846798</c:v>
                </c:pt>
                <c:pt idx="238">
                  <c:v>49.682823611561879</c:v>
                </c:pt>
                <c:pt idx="239">
                  <c:v>49.633345045619976</c:v>
                </c:pt>
                <c:pt idx="240">
                  <c:v>49.569910986720103</c:v>
                </c:pt>
                <c:pt idx="241">
                  <c:v>49.528678848435177</c:v>
                </c:pt>
                <c:pt idx="242">
                  <c:v>49.489984072506253</c:v>
                </c:pt>
                <c:pt idx="243">
                  <c:v>49.432259078907371</c:v>
                </c:pt>
                <c:pt idx="244">
                  <c:v>49.376437107075475</c:v>
                </c:pt>
                <c:pt idx="245">
                  <c:v>49.342182715269544</c:v>
                </c:pt>
                <c:pt idx="246">
                  <c:v>49.299047555217626</c:v>
                </c:pt>
                <c:pt idx="247">
                  <c:v>49.252106351631717</c:v>
                </c:pt>
                <c:pt idx="248">
                  <c:v>49.205165148045801</c:v>
                </c:pt>
                <c:pt idx="249">
                  <c:v>49.160761306815886</c:v>
                </c:pt>
                <c:pt idx="250">
                  <c:v>49.129678617954951</c:v>
                </c:pt>
                <c:pt idx="251">
                  <c:v>49.083371754958037</c:v>
                </c:pt>
                <c:pt idx="252">
                  <c:v>49.036430551372135</c:v>
                </c:pt>
                <c:pt idx="253">
                  <c:v>48.995832753676211</c:v>
                </c:pt>
                <c:pt idx="254">
                  <c:v>48.953331934213296</c:v>
                </c:pt>
                <c:pt idx="255">
                  <c:v>48.898778643559396</c:v>
                </c:pt>
                <c:pt idx="256">
                  <c:v>48.859449527041477</c:v>
                </c:pt>
                <c:pt idx="257">
                  <c:v>48.81250832345556</c:v>
                </c:pt>
                <c:pt idx="258">
                  <c:v>48.760492395157669</c:v>
                </c:pt>
                <c:pt idx="259">
                  <c:v>48.737656133953713</c:v>
                </c:pt>
                <c:pt idx="260">
                  <c:v>48.681834162121817</c:v>
                </c:pt>
                <c:pt idx="261">
                  <c:v>48.633624277357903</c:v>
                </c:pt>
                <c:pt idx="262">
                  <c:v>48.587951754949998</c:v>
                </c:pt>
                <c:pt idx="263">
                  <c:v>48.544816594898087</c:v>
                </c:pt>
                <c:pt idx="264">
                  <c:v>48.49216632601118</c:v>
                </c:pt>
                <c:pt idx="265">
                  <c:v>48.439516057124287</c:v>
                </c:pt>
                <c:pt idx="266">
                  <c:v>48.420485839454322</c:v>
                </c:pt>
                <c:pt idx="267">
                  <c:v>48.35514875878745</c:v>
                </c:pt>
                <c:pt idx="268">
                  <c:v>48.316453982858526</c:v>
                </c:pt>
                <c:pt idx="269">
                  <c:v>48.272684482217606</c:v>
                </c:pt>
                <c:pt idx="270">
                  <c:v>48.207981742139737</c:v>
                </c:pt>
                <c:pt idx="271">
                  <c:v>48.159137516786828</c:v>
                </c:pt>
                <c:pt idx="272">
                  <c:v>48.1236144438029</c:v>
                </c:pt>
                <c:pt idx="273">
                  <c:v>48.081747964928972</c:v>
                </c:pt>
                <c:pt idx="274">
                  <c:v>48.047493573123049</c:v>
                </c:pt>
                <c:pt idx="275">
                  <c:v>47.997380666592143</c:v>
                </c:pt>
                <c:pt idx="276">
                  <c:v>47.942827375938244</c:v>
                </c:pt>
                <c:pt idx="277">
                  <c:v>47.88319936057237</c:v>
                </c:pt>
                <c:pt idx="278">
                  <c:v>47.839429859931442</c:v>
                </c:pt>
                <c:pt idx="279">
                  <c:v>47.786779591044549</c:v>
                </c:pt>
                <c:pt idx="280">
                  <c:v>47.728420256856658</c:v>
                </c:pt>
                <c:pt idx="281">
                  <c:v>47.682113393859751</c:v>
                </c:pt>
                <c:pt idx="282">
                  <c:v>47.621216697315873</c:v>
                </c:pt>
                <c:pt idx="283">
                  <c:v>47.586962305509935</c:v>
                </c:pt>
                <c:pt idx="284">
                  <c:v>47.524796927788053</c:v>
                </c:pt>
                <c:pt idx="285">
                  <c:v>47.486736492448131</c:v>
                </c:pt>
                <c:pt idx="286">
                  <c:v>47.468340615367161</c:v>
                </c:pt>
                <c:pt idx="287">
                  <c:v>47.385876338797324</c:v>
                </c:pt>
                <c:pt idx="288">
                  <c:v>47.33830079462242</c:v>
                </c:pt>
                <c:pt idx="289">
                  <c:v>47.289456569269511</c:v>
                </c:pt>
                <c:pt idx="290">
                  <c:v>47.24759009039559</c:v>
                </c:pt>
                <c:pt idx="291">
                  <c:v>47.21143267682266</c:v>
                </c:pt>
                <c:pt idx="292">
                  <c:v>47.150535980278782</c:v>
                </c:pt>
                <c:pt idx="293">
                  <c:v>47.10486345787087</c:v>
                </c:pt>
                <c:pt idx="294">
                  <c:v>47.064265660174947</c:v>
                </c:pt>
                <c:pt idx="295">
                  <c:v>47.012884072466051</c:v>
                </c:pt>
                <c:pt idx="296">
                  <c:v>46.973554955948124</c:v>
                </c:pt>
                <c:pt idx="297">
                  <c:v>46.915195621760233</c:v>
                </c:pt>
                <c:pt idx="298">
                  <c:v>46.868888758763326</c:v>
                </c:pt>
                <c:pt idx="299">
                  <c:v>46.843515135203369</c:v>
                </c:pt>
                <c:pt idx="300">
                  <c:v>46.780081076303496</c:v>
                </c:pt>
                <c:pt idx="301">
                  <c:v>46.724259104471606</c:v>
                </c:pt>
                <c:pt idx="302">
                  <c:v>46.681123944419689</c:v>
                </c:pt>
                <c:pt idx="303">
                  <c:v>46.63989180613477</c:v>
                </c:pt>
                <c:pt idx="304">
                  <c:v>46.572017363111904</c:v>
                </c:pt>
                <c:pt idx="305">
                  <c:v>46.527613521881989</c:v>
                </c:pt>
                <c:pt idx="306">
                  <c:v>46.464179462982109</c:v>
                </c:pt>
                <c:pt idx="307">
                  <c:v>46.42611902764218</c:v>
                </c:pt>
                <c:pt idx="308">
                  <c:v>46.376640461700276</c:v>
                </c:pt>
                <c:pt idx="309">
                  <c:v>46.30876601867741</c:v>
                </c:pt>
                <c:pt idx="310">
                  <c:v>46.291638822774438</c:v>
                </c:pt>
                <c:pt idx="311">
                  <c:v>46.209808886793603</c:v>
                </c:pt>
                <c:pt idx="312">
                  <c:v>46.142568784359732</c:v>
                </c:pt>
                <c:pt idx="313">
                  <c:v>46.091821537239824</c:v>
                </c:pt>
                <c:pt idx="314">
                  <c:v>46.032193521873943</c:v>
                </c:pt>
                <c:pt idx="315">
                  <c:v>45.983349296521041</c:v>
                </c:pt>
                <c:pt idx="316">
                  <c:v>45.942751498825118</c:v>
                </c:pt>
                <c:pt idx="317">
                  <c:v>45.90722842584119</c:v>
                </c:pt>
                <c:pt idx="318">
                  <c:v>45.843160026352308</c:v>
                </c:pt>
                <c:pt idx="319">
                  <c:v>45.79114409805441</c:v>
                </c:pt>
                <c:pt idx="320">
                  <c:v>45.743568553879498</c:v>
                </c:pt>
                <c:pt idx="321">
                  <c:v>45.689649603814608</c:v>
                </c:pt>
                <c:pt idx="322">
                  <c:v>45.650954827885684</c:v>
                </c:pt>
                <c:pt idx="323">
                  <c:v>45.59576719664279</c:v>
                </c:pt>
                <c:pt idx="324">
                  <c:v>45.540579565399895</c:v>
                </c:pt>
                <c:pt idx="325">
                  <c:v>45.517108963606937</c:v>
                </c:pt>
                <c:pt idx="326">
                  <c:v>45.458115288830058</c:v>
                </c:pt>
                <c:pt idx="327">
                  <c:v>45.411808425833144</c:v>
                </c:pt>
                <c:pt idx="328">
                  <c:v>45.361061178713243</c:v>
                </c:pt>
                <c:pt idx="329">
                  <c:v>45.330612830441304</c:v>
                </c:pt>
                <c:pt idx="330">
                  <c:v>45.283671626855387</c:v>
                </c:pt>
                <c:pt idx="331">
                  <c:v>45.239902126214474</c:v>
                </c:pt>
                <c:pt idx="332">
                  <c:v>45.1739307049586</c:v>
                </c:pt>
                <c:pt idx="333">
                  <c:v>45.133967247851679</c:v>
                </c:pt>
                <c:pt idx="334">
                  <c:v>45.111765327236725</c:v>
                </c:pt>
                <c:pt idx="335">
                  <c:v>45.049599949514842</c:v>
                </c:pt>
                <c:pt idx="336">
                  <c:v>45.017248579475911</c:v>
                </c:pt>
                <c:pt idx="337">
                  <c:v>44.974747760012988</c:v>
                </c:pt>
                <c:pt idx="338">
                  <c:v>44.919560128770094</c:v>
                </c:pt>
                <c:pt idx="339">
                  <c:v>44.88086535284117</c:v>
                </c:pt>
                <c:pt idx="340">
                  <c:v>44.823774699831283</c:v>
                </c:pt>
                <c:pt idx="341">
                  <c:v>44.774296133889372</c:v>
                </c:pt>
                <c:pt idx="342">
                  <c:v>44.730526633248459</c:v>
                </c:pt>
                <c:pt idx="343">
                  <c:v>44.681048067306556</c:v>
                </c:pt>
                <c:pt idx="344">
                  <c:v>44.646793675500618</c:v>
                </c:pt>
                <c:pt idx="345">
                  <c:v>44.594143406613725</c:v>
                </c:pt>
                <c:pt idx="346">
                  <c:v>44.556717311862798</c:v>
                </c:pt>
                <c:pt idx="347">
                  <c:v>44.516753854755876</c:v>
                </c:pt>
                <c:pt idx="348">
                  <c:v>44.479327760004949</c:v>
                </c:pt>
                <c:pt idx="349">
                  <c:v>44.426043150529047</c:v>
                </c:pt>
                <c:pt idx="350">
                  <c:v>44.379101946943145</c:v>
                </c:pt>
                <c:pt idx="351">
                  <c:v>44.33469810571323</c:v>
                </c:pt>
                <c:pt idx="352">
                  <c:v>44.302981076263286</c:v>
                </c:pt>
                <c:pt idx="353">
                  <c:v>44.250965147965388</c:v>
                </c:pt>
                <c:pt idx="354">
                  <c:v>44.205292625557476</c:v>
                </c:pt>
                <c:pt idx="355">
                  <c:v>44.156448400204575</c:v>
                </c:pt>
                <c:pt idx="356">
                  <c:v>44.132977798411616</c:v>
                </c:pt>
                <c:pt idx="357">
                  <c:v>44.070178080100739</c:v>
                </c:pt>
                <c:pt idx="358">
                  <c:v>44.027042920048828</c:v>
                </c:pt>
                <c:pt idx="359">
                  <c:v>43.989616825297894</c:v>
                </c:pt>
                <c:pt idx="360">
                  <c:v>43.936332215821999</c:v>
                </c:pt>
                <c:pt idx="361">
                  <c:v>43.889391012236089</c:v>
                </c:pt>
                <c:pt idx="362">
                  <c:v>43.850061895718163</c:v>
                </c:pt>
                <c:pt idx="363">
                  <c:v>43.813270141556238</c:v>
                </c:pt>
                <c:pt idx="364">
                  <c:v>43.757448169724341</c:v>
                </c:pt>
                <c:pt idx="365">
                  <c:v>43.713678669083428</c:v>
                </c:pt>
                <c:pt idx="366">
                  <c:v>43.655319334895545</c:v>
                </c:pt>
                <c:pt idx="367">
                  <c:v>43.621064943089607</c:v>
                </c:pt>
                <c:pt idx="368">
                  <c:v>43.582370167160683</c:v>
                </c:pt>
                <c:pt idx="369">
                  <c:v>43.542406710053761</c:v>
                </c:pt>
                <c:pt idx="370">
                  <c:v>43.516398745904816</c:v>
                </c:pt>
                <c:pt idx="371">
                  <c:v>43.46628583937391</c:v>
                </c:pt>
                <c:pt idx="372">
                  <c:v>43.409829526953018</c:v>
                </c:pt>
                <c:pt idx="373">
                  <c:v>43.362253982778114</c:v>
                </c:pt>
                <c:pt idx="374">
                  <c:v>43.317850141548199</c:v>
                </c:pt>
                <c:pt idx="375">
                  <c:v>43.288036133865255</c:v>
                </c:pt>
                <c:pt idx="376">
                  <c:v>43.233482843211355</c:v>
                </c:pt>
                <c:pt idx="377">
                  <c:v>43.192250704926437</c:v>
                </c:pt>
                <c:pt idx="378">
                  <c:v>43.166242740777491</c:v>
                </c:pt>
                <c:pt idx="379">
                  <c:v>43.126279283670563</c:v>
                </c:pt>
                <c:pt idx="380">
                  <c:v>43.066651268304682</c:v>
                </c:pt>
                <c:pt idx="381">
                  <c:v>43.028590832964753</c:v>
                </c:pt>
                <c:pt idx="382">
                  <c:v>42.975940564077852</c:v>
                </c:pt>
                <c:pt idx="383">
                  <c:v>42.907431780465991</c:v>
                </c:pt>
                <c:pt idx="384">
                  <c:v>42.880155135139042</c:v>
                </c:pt>
                <c:pt idx="385">
                  <c:v>42.828773547430139</c:v>
                </c:pt>
                <c:pt idx="386">
                  <c:v>42.788810090323217</c:v>
                </c:pt>
                <c:pt idx="387">
                  <c:v>42.729182074957336</c:v>
                </c:pt>
                <c:pt idx="388">
                  <c:v>42.683509552549417</c:v>
                </c:pt>
                <c:pt idx="389">
                  <c:v>42.625150218361533</c:v>
                </c:pt>
                <c:pt idx="390">
                  <c:v>42.59787357303459</c:v>
                </c:pt>
                <c:pt idx="391">
                  <c:v>42.550932369448674</c:v>
                </c:pt>
                <c:pt idx="392">
                  <c:v>42.497013419383784</c:v>
                </c:pt>
                <c:pt idx="393">
                  <c:v>42.437385404017903</c:v>
                </c:pt>
                <c:pt idx="394">
                  <c:v>42.386638156897995</c:v>
                </c:pt>
                <c:pt idx="395">
                  <c:v>42.344137337435079</c:v>
                </c:pt>
                <c:pt idx="396">
                  <c:v>42.314323329752135</c:v>
                </c:pt>
                <c:pt idx="397">
                  <c:v>42.252157952030252</c:v>
                </c:pt>
                <c:pt idx="398">
                  <c:v>42.248351908496261</c:v>
                </c:pt>
                <c:pt idx="399">
                  <c:v>42.165887631926424</c:v>
                </c:pt>
                <c:pt idx="400">
                  <c:v>42.14178268954447</c:v>
                </c:pt>
                <c:pt idx="401">
                  <c:v>42.085326377123586</c:v>
                </c:pt>
                <c:pt idx="402">
                  <c:v>42.051071985317648</c:v>
                </c:pt>
                <c:pt idx="403">
                  <c:v>42.006033803498731</c:v>
                </c:pt>
                <c:pt idx="404">
                  <c:v>41.950211831666842</c:v>
                </c:pt>
                <c:pt idx="405">
                  <c:v>41.922300845750897</c:v>
                </c:pt>
                <c:pt idx="406">
                  <c:v>41.881068707465971</c:v>
                </c:pt>
                <c:pt idx="407">
                  <c:v>41.848082996838038</c:v>
                </c:pt>
                <c:pt idx="408">
                  <c:v>41.801141793252128</c:v>
                </c:pt>
                <c:pt idx="409">
                  <c:v>41.751663227310225</c:v>
                </c:pt>
                <c:pt idx="410">
                  <c:v>41.73136432846227</c:v>
                </c:pt>
                <c:pt idx="411">
                  <c:v>41.689497849588342</c:v>
                </c:pt>
                <c:pt idx="412">
                  <c:v>41.660952523083402</c:v>
                </c:pt>
                <c:pt idx="413">
                  <c:v>41.626063790688463</c:v>
                </c:pt>
                <c:pt idx="414">
                  <c:v>41.587369014759538</c:v>
                </c:pt>
                <c:pt idx="415">
                  <c:v>41.539793470584634</c:v>
                </c:pt>
                <c:pt idx="416">
                  <c:v>41.508076441134698</c:v>
                </c:pt>
                <c:pt idx="417">
                  <c:v>41.498561332299708</c:v>
                </c:pt>
                <c:pt idx="418">
                  <c:v>41.44527672282382</c:v>
                </c:pt>
                <c:pt idx="419">
                  <c:v>41.416731396318873</c:v>
                </c:pt>
                <c:pt idx="420">
                  <c:v>41.366618489787967</c:v>
                </c:pt>
                <c:pt idx="421">
                  <c:v>41.325386351503049</c:v>
                </c:pt>
                <c:pt idx="422">
                  <c:v>41.291766300286113</c:v>
                </c:pt>
                <c:pt idx="423">
                  <c:v>41.263220973781166</c:v>
                </c:pt>
                <c:pt idx="424">
                  <c:v>41.215011089017267</c:v>
                </c:pt>
                <c:pt idx="425">
                  <c:v>41.187100103101315</c:v>
                </c:pt>
                <c:pt idx="426">
                  <c:v>41.135084174803417</c:v>
                </c:pt>
                <c:pt idx="427">
                  <c:v>41.107173188887472</c:v>
                </c:pt>
                <c:pt idx="428">
                  <c:v>41.063403688246552</c:v>
                </c:pt>
                <c:pt idx="429">
                  <c:v>41.033589680563615</c:v>
                </c:pt>
                <c:pt idx="430">
                  <c:v>40.998700948168683</c:v>
                </c:pt>
                <c:pt idx="431">
                  <c:v>40.960006172239758</c:v>
                </c:pt>
                <c:pt idx="432">
                  <c:v>40.918774033954833</c:v>
                </c:pt>
                <c:pt idx="433">
                  <c:v>40.876273214491917</c:v>
                </c:pt>
                <c:pt idx="434">
                  <c:v>40.855974315643962</c:v>
                </c:pt>
                <c:pt idx="435">
                  <c:v>40.831869373262002</c:v>
                </c:pt>
                <c:pt idx="436">
                  <c:v>40.770972676718124</c:v>
                </c:pt>
                <c:pt idx="437">
                  <c:v>40.744330371980176</c:v>
                </c:pt>
                <c:pt idx="438">
                  <c:v>40.706269936640247</c:v>
                </c:pt>
                <c:pt idx="439">
                  <c:v>40.665672138944323</c:v>
                </c:pt>
                <c:pt idx="440">
                  <c:v>40.638395493617381</c:v>
                </c:pt>
                <c:pt idx="441">
                  <c:v>40.602238080044451</c:v>
                </c:pt>
                <c:pt idx="442">
                  <c:v>40.569252369416517</c:v>
                </c:pt>
                <c:pt idx="443">
                  <c:v>40.531191934076581</c:v>
                </c:pt>
                <c:pt idx="444">
                  <c:v>40.48995979579167</c:v>
                </c:pt>
                <c:pt idx="445">
                  <c:v>40.470929578121698</c:v>
                </c:pt>
                <c:pt idx="446">
                  <c:v>40.427160077480785</c:v>
                </c:pt>
                <c:pt idx="447">
                  <c:v>40.405592497454826</c:v>
                </c:pt>
                <c:pt idx="448">
                  <c:v>40.358651293868924</c:v>
                </c:pt>
                <c:pt idx="449">
                  <c:v>40.313613112050007</c:v>
                </c:pt>
                <c:pt idx="450">
                  <c:v>40.291411191435053</c:v>
                </c:pt>
                <c:pt idx="451">
                  <c:v>40.252716415506129</c:v>
                </c:pt>
                <c:pt idx="452">
                  <c:v>40.203237849564225</c:v>
                </c:pt>
                <c:pt idx="453">
                  <c:v>40.177864226004267</c:v>
                </c:pt>
                <c:pt idx="454">
                  <c:v>40.14360983419833</c:v>
                </c:pt>
                <c:pt idx="455">
                  <c:v>40.099840333557417</c:v>
                </c:pt>
                <c:pt idx="456">
                  <c:v>40.071929347641472</c:v>
                </c:pt>
                <c:pt idx="457">
                  <c:v>40.028794187589554</c:v>
                </c:pt>
                <c:pt idx="458">
                  <c:v>39.995174136372619</c:v>
                </c:pt>
                <c:pt idx="459">
                  <c:v>39.988196389893631</c:v>
                </c:pt>
                <c:pt idx="460">
                  <c:v>39.93300875865075</c:v>
                </c:pt>
                <c:pt idx="461">
                  <c:v>39.89812002625581</c:v>
                </c:pt>
                <c:pt idx="462">
                  <c:v>39.856887887970892</c:v>
                </c:pt>
                <c:pt idx="463">
                  <c:v>39.815655749685973</c:v>
                </c:pt>
                <c:pt idx="464">
                  <c:v>39.761736799621069</c:v>
                </c:pt>
                <c:pt idx="465">
                  <c:v>39.735094494883121</c:v>
                </c:pt>
                <c:pt idx="466">
                  <c:v>39.717332958391154</c:v>
                </c:pt>
                <c:pt idx="467">
                  <c:v>39.670391754805252</c:v>
                </c:pt>
                <c:pt idx="468">
                  <c:v>39.641846428300305</c:v>
                </c:pt>
                <c:pt idx="469">
                  <c:v>39.612032420617368</c:v>
                </c:pt>
                <c:pt idx="470">
                  <c:v>39.576509347633433</c:v>
                </c:pt>
                <c:pt idx="471">
                  <c:v>39.536545890526511</c:v>
                </c:pt>
                <c:pt idx="472">
                  <c:v>39.51434396991155</c:v>
                </c:pt>
                <c:pt idx="473">
                  <c:v>39.46359672279165</c:v>
                </c:pt>
                <c:pt idx="474">
                  <c:v>39.430611012163716</c:v>
                </c:pt>
                <c:pt idx="475">
                  <c:v>39.405237388603766</c:v>
                </c:pt>
                <c:pt idx="476">
                  <c:v>39.369079975030829</c:v>
                </c:pt>
                <c:pt idx="477">
                  <c:v>39.342437670292881</c:v>
                </c:pt>
                <c:pt idx="478">
                  <c:v>39.285981357871989</c:v>
                </c:pt>
                <c:pt idx="479">
                  <c:v>39.260607734312046</c:v>
                </c:pt>
                <c:pt idx="480">
                  <c:v>39.241577516642074</c:v>
                </c:pt>
                <c:pt idx="481">
                  <c:v>39.20288274071315</c:v>
                </c:pt>
                <c:pt idx="482">
                  <c:v>39.167359667729222</c:v>
                </c:pt>
                <c:pt idx="483">
                  <c:v>39.150232471826257</c:v>
                </c:pt>
                <c:pt idx="484">
                  <c:v>39.098850884117354</c:v>
                </c:pt>
                <c:pt idx="485">
                  <c:v>39.074111601146406</c:v>
                </c:pt>
                <c:pt idx="486">
                  <c:v>39.027804738149491</c:v>
                </c:pt>
                <c:pt idx="487">
                  <c:v>39.018923969903511</c:v>
                </c:pt>
                <c:pt idx="488">
                  <c:v>38.9713484257286</c:v>
                </c:pt>
                <c:pt idx="489">
                  <c:v>38.949780845702641</c:v>
                </c:pt>
                <c:pt idx="490">
                  <c:v>38.885078105624771</c:v>
                </c:pt>
                <c:pt idx="491">
                  <c:v>38.83750256144986</c:v>
                </c:pt>
                <c:pt idx="492">
                  <c:v>38.812763278478911</c:v>
                </c:pt>
                <c:pt idx="493">
                  <c:v>38.786120973740964</c:v>
                </c:pt>
                <c:pt idx="494">
                  <c:v>38.72903032073107</c:v>
                </c:pt>
                <c:pt idx="495">
                  <c:v>38.717612190129095</c:v>
                </c:pt>
                <c:pt idx="496">
                  <c:v>38.677648733022167</c:v>
                </c:pt>
                <c:pt idx="497">
                  <c:v>38.631976210614262</c:v>
                </c:pt>
                <c:pt idx="498">
                  <c:v>38.619923739423285</c:v>
                </c:pt>
                <c:pt idx="499">
                  <c:v>38.592012753507341</c:v>
                </c:pt>
                <c:pt idx="500">
                  <c:v>38.540631165798438</c:v>
                </c:pt>
                <c:pt idx="501">
                  <c:v>38.505742433403505</c:v>
                </c:pt>
                <c:pt idx="502">
                  <c:v>38.460069910995593</c:v>
                </c:pt>
                <c:pt idx="503">
                  <c:v>38.449286120982613</c:v>
                </c:pt>
                <c:pt idx="504">
                  <c:v>38.38902376502773</c:v>
                </c:pt>
                <c:pt idx="505">
                  <c:v>38.362381460289782</c:v>
                </c:pt>
                <c:pt idx="506">
                  <c:v>38.326858387305855</c:v>
                </c:pt>
                <c:pt idx="507">
                  <c:v>38.285626249020929</c:v>
                </c:pt>
                <c:pt idx="508">
                  <c:v>38.263424328405968</c:v>
                </c:pt>
                <c:pt idx="509">
                  <c:v>38.225998233655048</c:v>
                </c:pt>
                <c:pt idx="510">
                  <c:v>38.176519667713144</c:v>
                </c:pt>
                <c:pt idx="511">
                  <c:v>38.137190551195218</c:v>
                </c:pt>
                <c:pt idx="512">
                  <c:v>38.113085608813265</c:v>
                </c:pt>
                <c:pt idx="513">
                  <c:v>38.068681767583357</c:v>
                </c:pt>
                <c:pt idx="514">
                  <c:v>38.04901720932439</c:v>
                </c:pt>
                <c:pt idx="515">
                  <c:v>37.998269962204482</c:v>
                </c:pt>
                <c:pt idx="516">
                  <c:v>37.984948809835515</c:v>
                </c:pt>
                <c:pt idx="517">
                  <c:v>37.934835903304609</c:v>
                </c:pt>
                <c:pt idx="518">
                  <c:v>37.908193598566662</c:v>
                </c:pt>
                <c:pt idx="519">
                  <c:v>37.870767503815728</c:v>
                </c:pt>
                <c:pt idx="520">
                  <c:v>37.856177670268764</c:v>
                </c:pt>
                <c:pt idx="521">
                  <c:v>37.816214213161835</c:v>
                </c:pt>
                <c:pt idx="522">
                  <c:v>37.7825941619449</c:v>
                </c:pt>
                <c:pt idx="523">
                  <c:v>37.745168067193973</c:v>
                </c:pt>
                <c:pt idx="524">
                  <c:v>37.718525762456032</c:v>
                </c:pt>
                <c:pt idx="525">
                  <c:v>37.698226863608063</c:v>
                </c:pt>
                <c:pt idx="526">
                  <c:v>37.63796450765318</c:v>
                </c:pt>
                <c:pt idx="527">
                  <c:v>37.618299949394221</c:v>
                </c:pt>
                <c:pt idx="528">
                  <c:v>37.581508195232296</c:v>
                </c:pt>
                <c:pt idx="529">
                  <c:v>37.566284021096322</c:v>
                </c:pt>
                <c:pt idx="530">
                  <c:v>37.506021665141439</c:v>
                </c:pt>
                <c:pt idx="531">
                  <c:v>37.493969193950463</c:v>
                </c:pt>
                <c:pt idx="532">
                  <c:v>37.462886505089521</c:v>
                </c:pt>
                <c:pt idx="533">
                  <c:v>37.416579642092607</c:v>
                </c:pt>
                <c:pt idx="534">
                  <c:v>37.39564640265565</c:v>
                </c:pt>
                <c:pt idx="535">
                  <c:v>37.356951626726726</c:v>
                </c:pt>
                <c:pt idx="536">
                  <c:v>37.336652727878764</c:v>
                </c:pt>
                <c:pt idx="537">
                  <c:v>37.310010423140824</c:v>
                </c:pt>
                <c:pt idx="538">
                  <c:v>37.27258432838989</c:v>
                </c:pt>
                <c:pt idx="539">
                  <c:v>37.23325521187197</c:v>
                </c:pt>
                <c:pt idx="540">
                  <c:v>37.219299718913994</c:v>
                </c:pt>
                <c:pt idx="541">
                  <c:v>37.181873624163067</c:v>
                </c:pt>
                <c:pt idx="542">
                  <c:v>37.149522254124129</c:v>
                </c:pt>
                <c:pt idx="543">
                  <c:v>37.125417311742176</c:v>
                </c:pt>
                <c:pt idx="544">
                  <c:v>37.09940934759323</c:v>
                </c:pt>
                <c:pt idx="545">
                  <c:v>37.063886274609295</c:v>
                </c:pt>
                <c:pt idx="546">
                  <c:v>37.05563984695231</c:v>
                </c:pt>
                <c:pt idx="547">
                  <c:v>36.997914853353421</c:v>
                </c:pt>
                <c:pt idx="548">
                  <c:v>36.971906889204476</c:v>
                </c:pt>
                <c:pt idx="549">
                  <c:v>36.956048374479508</c:v>
                </c:pt>
                <c:pt idx="550">
                  <c:v>36.917353598550584</c:v>
                </c:pt>
                <c:pt idx="551">
                  <c:v>36.893882996757625</c:v>
                </c:pt>
                <c:pt idx="552">
                  <c:v>36.881830525566649</c:v>
                </c:pt>
                <c:pt idx="553">
                  <c:v>36.839329706103733</c:v>
                </c:pt>
                <c:pt idx="554">
                  <c:v>36.817762126077774</c:v>
                </c:pt>
                <c:pt idx="555">
                  <c:v>36.784776415449834</c:v>
                </c:pt>
                <c:pt idx="556">
                  <c:v>36.753693726588892</c:v>
                </c:pt>
                <c:pt idx="557">
                  <c:v>36.742909936575913</c:v>
                </c:pt>
                <c:pt idx="558">
                  <c:v>36.689625327100018</c:v>
                </c:pt>
                <c:pt idx="559">
                  <c:v>36.680110218265042</c:v>
                </c:pt>
                <c:pt idx="560">
                  <c:v>36.649027529404094</c:v>
                </c:pt>
                <c:pt idx="561">
                  <c:v>36.621750884077152</c:v>
                </c:pt>
                <c:pt idx="562">
                  <c:v>36.592571216983202</c:v>
                </c:pt>
                <c:pt idx="563">
                  <c:v>36.579884405203231</c:v>
                </c:pt>
                <c:pt idx="564">
                  <c:v>36.54880171634229</c:v>
                </c:pt>
                <c:pt idx="565">
                  <c:v>36.51074128100236</c:v>
                </c:pt>
                <c:pt idx="566">
                  <c:v>36.50186051275638</c:v>
                </c:pt>
                <c:pt idx="567">
                  <c:v>36.477755570374427</c:v>
                </c:pt>
                <c:pt idx="568">
                  <c:v>36.45999403388246</c:v>
                </c:pt>
                <c:pt idx="569">
                  <c:v>36.423836620309537</c:v>
                </c:pt>
                <c:pt idx="570">
                  <c:v>36.407343764995566</c:v>
                </c:pt>
                <c:pt idx="571">
                  <c:v>36.376261076134618</c:v>
                </c:pt>
                <c:pt idx="572">
                  <c:v>36.352156133752672</c:v>
                </c:pt>
                <c:pt idx="573">
                  <c:v>36.33185723490471</c:v>
                </c:pt>
                <c:pt idx="574">
                  <c:v>36.302043227221766</c:v>
                </c:pt>
                <c:pt idx="575">
                  <c:v>36.284281690729799</c:v>
                </c:pt>
                <c:pt idx="576">
                  <c:v>36.25954240775885</c:v>
                </c:pt>
                <c:pt idx="577">
                  <c:v>36.241146530677888</c:v>
                </c:pt>
                <c:pt idx="578">
                  <c:v>36.21577290711793</c:v>
                </c:pt>
                <c:pt idx="579">
                  <c:v>36.189130602379983</c:v>
                </c:pt>
                <c:pt idx="580">
                  <c:v>36.164391319409035</c:v>
                </c:pt>
                <c:pt idx="581">
                  <c:v>36.149167145273061</c:v>
                </c:pt>
                <c:pt idx="582">
                  <c:v>36.112375391111136</c:v>
                </c:pt>
                <c:pt idx="583">
                  <c:v>36.106666325810146</c:v>
                </c:pt>
                <c:pt idx="584">
                  <c:v>36.074314955771207</c:v>
                </c:pt>
                <c:pt idx="585">
                  <c:v>36.048306991622262</c:v>
                </c:pt>
                <c:pt idx="586">
                  <c:v>36.028642433363295</c:v>
                </c:pt>
                <c:pt idx="587">
                  <c:v>35.99185067920137</c:v>
                </c:pt>
                <c:pt idx="588">
                  <c:v>35.991216338612368</c:v>
                </c:pt>
                <c:pt idx="589">
                  <c:v>35.945543816204456</c:v>
                </c:pt>
                <c:pt idx="590">
                  <c:v>35.937931729136473</c:v>
                </c:pt>
                <c:pt idx="591">
                  <c:v>35.889087503783571</c:v>
                </c:pt>
                <c:pt idx="592">
                  <c:v>35.878303713770585</c:v>
                </c:pt>
                <c:pt idx="593">
                  <c:v>35.851027068443635</c:v>
                </c:pt>
                <c:pt idx="594">
                  <c:v>35.835802894307669</c:v>
                </c:pt>
                <c:pt idx="595">
                  <c:v>35.800279821323741</c:v>
                </c:pt>
                <c:pt idx="596">
                  <c:v>35.785689987776763</c:v>
                </c:pt>
                <c:pt idx="597">
                  <c:v>35.746360871258844</c:v>
                </c:pt>
                <c:pt idx="598">
                  <c:v>35.732405378300868</c:v>
                </c:pt>
                <c:pt idx="599">
                  <c:v>35.708300435918915</c:v>
                </c:pt>
                <c:pt idx="600">
                  <c:v>35.684195493536969</c:v>
                </c:pt>
                <c:pt idx="601">
                  <c:v>35.654381485854024</c:v>
                </c:pt>
                <c:pt idx="602">
                  <c:v>35.639157311718051</c:v>
                </c:pt>
                <c:pt idx="603">
                  <c:v>35.60807462285711</c:v>
                </c:pt>
                <c:pt idx="604">
                  <c:v>35.585872702242149</c:v>
                </c:pt>
                <c:pt idx="605">
                  <c:v>35.563036441038193</c:v>
                </c:pt>
                <c:pt idx="606">
                  <c:v>35.538931498656247</c:v>
                </c:pt>
                <c:pt idx="607">
                  <c:v>35.512289193918299</c:v>
                </c:pt>
                <c:pt idx="608">
                  <c:v>35.48310952682435</c:v>
                </c:pt>
                <c:pt idx="609">
                  <c:v>35.465982330921385</c:v>
                </c:pt>
                <c:pt idx="610">
                  <c:v>35.424750192636459</c:v>
                </c:pt>
                <c:pt idx="611">
                  <c:v>35.41840678674648</c:v>
                </c:pt>
                <c:pt idx="612">
                  <c:v>35.393033163186523</c:v>
                </c:pt>
                <c:pt idx="613">
                  <c:v>35.380980691995546</c:v>
                </c:pt>
                <c:pt idx="614">
                  <c:v>35.344188937833621</c:v>
                </c:pt>
                <c:pt idx="615">
                  <c:v>35.316912292506672</c:v>
                </c:pt>
                <c:pt idx="616">
                  <c:v>35.288366966001732</c:v>
                </c:pt>
                <c:pt idx="617">
                  <c:v>35.264262023619771</c:v>
                </c:pt>
                <c:pt idx="618">
                  <c:v>35.249672190072801</c:v>
                </c:pt>
                <c:pt idx="619">
                  <c:v>35.231276312991838</c:v>
                </c:pt>
                <c:pt idx="620">
                  <c:v>35.20463400825389</c:v>
                </c:pt>
                <c:pt idx="621">
                  <c:v>35.168476594680961</c:v>
                </c:pt>
                <c:pt idx="622">
                  <c:v>35.160864507612978</c:v>
                </c:pt>
                <c:pt idx="623">
                  <c:v>35.141199949354018</c:v>
                </c:pt>
                <c:pt idx="624">
                  <c:v>35.117095006972058</c:v>
                </c:pt>
                <c:pt idx="625">
                  <c:v>35.092990064590104</c:v>
                </c:pt>
                <c:pt idx="626">
                  <c:v>35.06190737572917</c:v>
                </c:pt>
                <c:pt idx="627">
                  <c:v>35.035899411580218</c:v>
                </c:pt>
                <c:pt idx="628">
                  <c:v>35.020040896855249</c:v>
                </c:pt>
                <c:pt idx="629">
                  <c:v>34.993398592117295</c:v>
                </c:pt>
                <c:pt idx="630">
                  <c:v>34.979443099159326</c:v>
                </c:pt>
                <c:pt idx="631">
                  <c:v>34.959778540900359</c:v>
                </c:pt>
                <c:pt idx="632">
                  <c:v>34.938210960874407</c:v>
                </c:pt>
                <c:pt idx="633">
                  <c:v>34.910299974958455</c:v>
                </c:pt>
                <c:pt idx="634">
                  <c:v>34.895710141411492</c:v>
                </c:pt>
                <c:pt idx="635">
                  <c:v>34.86589613372854</c:v>
                </c:pt>
                <c:pt idx="636">
                  <c:v>34.843694213113586</c:v>
                </c:pt>
                <c:pt idx="637">
                  <c:v>34.818954930142638</c:v>
                </c:pt>
                <c:pt idx="638">
                  <c:v>34.805633777773657</c:v>
                </c:pt>
                <c:pt idx="639">
                  <c:v>34.778991473035717</c:v>
                </c:pt>
                <c:pt idx="640">
                  <c:v>34.756789552420756</c:v>
                </c:pt>
                <c:pt idx="641">
                  <c:v>34.740296697106785</c:v>
                </c:pt>
                <c:pt idx="642">
                  <c:v>34.721266479436828</c:v>
                </c:pt>
                <c:pt idx="643">
                  <c:v>34.69779587764387</c:v>
                </c:pt>
                <c:pt idx="644">
                  <c:v>34.678765659973905</c:v>
                </c:pt>
                <c:pt idx="645">
                  <c:v>34.655929398769949</c:v>
                </c:pt>
                <c:pt idx="646">
                  <c:v>34.636264840510989</c:v>
                </c:pt>
                <c:pt idx="647">
                  <c:v>34.61660028225203</c:v>
                </c:pt>
                <c:pt idx="648">
                  <c:v>34.594398361637076</c:v>
                </c:pt>
                <c:pt idx="649">
                  <c:v>34.575368143967111</c:v>
                </c:pt>
                <c:pt idx="650">
                  <c:v>34.55633792629714</c:v>
                </c:pt>
                <c:pt idx="651">
                  <c:v>34.525889578025208</c:v>
                </c:pt>
                <c:pt idx="652">
                  <c:v>34.506859360355236</c:v>
                </c:pt>
                <c:pt idx="653">
                  <c:v>34.494172548575271</c:v>
                </c:pt>
                <c:pt idx="654">
                  <c:v>34.45547777264634</c:v>
                </c:pt>
                <c:pt idx="655">
                  <c:v>34.448500026167352</c:v>
                </c:pt>
                <c:pt idx="656">
                  <c:v>34.423126402607409</c:v>
                </c:pt>
                <c:pt idx="657">
                  <c:v>34.412342612594422</c:v>
                </c:pt>
                <c:pt idx="658">
                  <c:v>34.376185199021492</c:v>
                </c:pt>
                <c:pt idx="659">
                  <c:v>34.351445916050537</c:v>
                </c:pt>
                <c:pt idx="660">
                  <c:v>34.335587401325569</c:v>
                </c:pt>
                <c:pt idx="661">
                  <c:v>34.301333009519645</c:v>
                </c:pt>
                <c:pt idx="662">
                  <c:v>34.2689816394807</c:v>
                </c:pt>
                <c:pt idx="663">
                  <c:v>34.260100871234719</c:v>
                </c:pt>
                <c:pt idx="664">
                  <c:v>34.243608015920749</c:v>
                </c:pt>
                <c:pt idx="665">
                  <c:v>34.206181921169822</c:v>
                </c:pt>
                <c:pt idx="666">
                  <c:v>34.167487145240898</c:v>
                </c:pt>
                <c:pt idx="667">
                  <c:v>34.147188246392936</c:v>
                </c:pt>
                <c:pt idx="668">
                  <c:v>34.140210499913955</c:v>
                </c:pt>
                <c:pt idx="669">
                  <c:v>34.109127811053007</c:v>
                </c:pt>
                <c:pt idx="670">
                  <c:v>34.08819457161605</c:v>
                </c:pt>
                <c:pt idx="671">
                  <c:v>34.057746223344111</c:v>
                </c:pt>
                <c:pt idx="672">
                  <c:v>34.045059411564132</c:v>
                </c:pt>
                <c:pt idx="673">
                  <c:v>34.027932215661167</c:v>
                </c:pt>
                <c:pt idx="674">
                  <c:v>33.991140461499242</c:v>
                </c:pt>
                <c:pt idx="675">
                  <c:v>33.974647606185272</c:v>
                </c:pt>
                <c:pt idx="676">
                  <c:v>33.962595134994295</c:v>
                </c:pt>
                <c:pt idx="677">
                  <c:v>33.942296236146333</c:v>
                </c:pt>
                <c:pt idx="678">
                  <c:v>33.911213547285392</c:v>
                </c:pt>
                <c:pt idx="679">
                  <c:v>33.889011626670438</c:v>
                </c:pt>
                <c:pt idx="680">
                  <c:v>33.876324814890459</c:v>
                </c:pt>
                <c:pt idx="681">
                  <c:v>33.8566602566315</c:v>
                </c:pt>
                <c:pt idx="682">
                  <c:v>33.836361357783538</c:v>
                </c:pt>
                <c:pt idx="683">
                  <c:v>33.787517132430629</c:v>
                </c:pt>
                <c:pt idx="684">
                  <c:v>33.771024277116659</c:v>
                </c:pt>
                <c:pt idx="685">
                  <c:v>33.760240487103687</c:v>
                </c:pt>
                <c:pt idx="686">
                  <c:v>33.740575928844727</c:v>
                </c:pt>
                <c:pt idx="687">
                  <c:v>33.725351754708754</c:v>
                </c:pt>
                <c:pt idx="688">
                  <c:v>33.691731703491818</c:v>
                </c:pt>
                <c:pt idx="689">
                  <c:v>33.672701485821854</c:v>
                </c:pt>
                <c:pt idx="690">
                  <c:v>33.657477311685888</c:v>
                </c:pt>
                <c:pt idx="691">
                  <c:v>33.637812753426921</c:v>
                </c:pt>
                <c:pt idx="692">
                  <c:v>33.602289680442993</c:v>
                </c:pt>
                <c:pt idx="693">
                  <c:v>33.590237209252017</c:v>
                </c:pt>
                <c:pt idx="694">
                  <c:v>33.56169188274707</c:v>
                </c:pt>
                <c:pt idx="695">
                  <c:v>33.557885839213078</c:v>
                </c:pt>
                <c:pt idx="696">
                  <c:v>33.536318259187119</c:v>
                </c:pt>
                <c:pt idx="697">
                  <c:v>33.496354802080198</c:v>
                </c:pt>
                <c:pt idx="698">
                  <c:v>33.48937705560121</c:v>
                </c:pt>
                <c:pt idx="699">
                  <c:v>33.461466069685258</c:v>
                </c:pt>
                <c:pt idx="700">
                  <c:v>33.446241895549292</c:v>
                </c:pt>
                <c:pt idx="701">
                  <c:v>33.423405634345336</c:v>
                </c:pt>
                <c:pt idx="702">
                  <c:v>33.416427887866348</c:v>
                </c:pt>
                <c:pt idx="703">
                  <c:v>33.387248220772406</c:v>
                </c:pt>
                <c:pt idx="704">
                  <c:v>33.368218003102442</c:v>
                </c:pt>
                <c:pt idx="705">
                  <c:v>33.346016082487488</c:v>
                </c:pt>
                <c:pt idx="706">
                  <c:v>33.320642458927537</c:v>
                </c:pt>
                <c:pt idx="707">
                  <c:v>33.300343560079575</c:v>
                </c:pt>
                <c:pt idx="708">
                  <c:v>33.31049300950356</c:v>
                </c:pt>
                <c:pt idx="709">
                  <c:v>33.276238617697622</c:v>
                </c:pt>
                <c:pt idx="710">
                  <c:v>33.267992190040637</c:v>
                </c:pt>
                <c:pt idx="711">
                  <c:v>33.244521588247686</c:v>
                </c:pt>
                <c:pt idx="712">
                  <c:v>33.196311703483772</c:v>
                </c:pt>
                <c:pt idx="713">
                  <c:v>33.191236978771784</c:v>
                </c:pt>
                <c:pt idx="714">
                  <c:v>33.184893572881798</c:v>
                </c:pt>
                <c:pt idx="715">
                  <c:v>33.156982586965853</c:v>
                </c:pt>
                <c:pt idx="716">
                  <c:v>33.139855391062881</c:v>
                </c:pt>
                <c:pt idx="717">
                  <c:v>33.115116108091932</c:v>
                </c:pt>
                <c:pt idx="718">
                  <c:v>33.109407042790941</c:v>
                </c:pt>
                <c:pt idx="719">
                  <c:v>33.090376825120977</c:v>
                </c:pt>
                <c:pt idx="720">
                  <c:v>33.072615288629017</c:v>
                </c:pt>
                <c:pt idx="721">
                  <c:v>33.051682049192053</c:v>
                </c:pt>
                <c:pt idx="722">
                  <c:v>33.023771063276108</c:v>
                </c:pt>
                <c:pt idx="723">
                  <c:v>33.019330679153114</c:v>
                </c:pt>
                <c:pt idx="724">
                  <c:v>32.99712875853816</c:v>
                </c:pt>
                <c:pt idx="725">
                  <c:v>32.972389475567212</c:v>
                </c:pt>
                <c:pt idx="726">
                  <c:v>32.973023816156214</c:v>
                </c:pt>
                <c:pt idx="727">
                  <c:v>32.945112830240262</c:v>
                </c:pt>
                <c:pt idx="728">
                  <c:v>32.932426018460291</c:v>
                </c:pt>
                <c:pt idx="729">
                  <c:v>32.902612010777339</c:v>
                </c:pt>
                <c:pt idx="730">
                  <c:v>32.893096901942364</c:v>
                </c:pt>
                <c:pt idx="731">
                  <c:v>32.861379872492428</c:v>
                </c:pt>
                <c:pt idx="732">
                  <c:v>32.847424379534452</c:v>
                </c:pt>
                <c:pt idx="733">
                  <c:v>32.840446633055471</c:v>
                </c:pt>
                <c:pt idx="734">
                  <c:v>32.821416415385499</c:v>
                </c:pt>
                <c:pt idx="735">
                  <c:v>32.791602407702555</c:v>
                </c:pt>
                <c:pt idx="736">
                  <c:v>32.787162023579569</c:v>
                </c:pt>
                <c:pt idx="737">
                  <c:v>32.751638950595641</c:v>
                </c:pt>
                <c:pt idx="738">
                  <c:v>32.755444994129633</c:v>
                </c:pt>
                <c:pt idx="739">
                  <c:v>32.726899667624686</c:v>
                </c:pt>
                <c:pt idx="740">
                  <c:v>32.697085659941742</c:v>
                </c:pt>
                <c:pt idx="741">
                  <c:v>32.672980717559788</c:v>
                </c:pt>
                <c:pt idx="742">
                  <c:v>32.679958464038776</c:v>
                </c:pt>
                <c:pt idx="743">
                  <c:v>32.649510115766837</c:v>
                </c:pt>
                <c:pt idx="744">
                  <c:v>32.63174857927487</c:v>
                </c:pt>
                <c:pt idx="745">
                  <c:v>32.613352702193907</c:v>
                </c:pt>
                <c:pt idx="746">
                  <c:v>32.601300231002931</c:v>
                </c:pt>
                <c:pt idx="747">
                  <c:v>32.580366991565974</c:v>
                </c:pt>
                <c:pt idx="748">
                  <c:v>32.541672215637043</c:v>
                </c:pt>
                <c:pt idx="749">
                  <c:v>32.539134853281048</c:v>
                </c:pt>
                <c:pt idx="750">
                  <c:v>32.511858207954099</c:v>
                </c:pt>
                <c:pt idx="751">
                  <c:v>32.497268374407135</c:v>
                </c:pt>
                <c:pt idx="752">
                  <c:v>32.479506837915167</c:v>
                </c:pt>
                <c:pt idx="753">
                  <c:v>32.451595851999215</c:v>
                </c:pt>
                <c:pt idx="754">
                  <c:v>32.429393931384261</c:v>
                </c:pt>
                <c:pt idx="755">
                  <c:v>32.412901076070291</c:v>
                </c:pt>
                <c:pt idx="756">
                  <c:v>32.397042561345323</c:v>
                </c:pt>
                <c:pt idx="757">
                  <c:v>32.36532553189538</c:v>
                </c:pt>
                <c:pt idx="758">
                  <c:v>32.340586248924431</c:v>
                </c:pt>
                <c:pt idx="759">
                  <c:v>32.338683227157432</c:v>
                </c:pt>
                <c:pt idx="760">
                  <c:v>32.306331857118501</c:v>
                </c:pt>
                <c:pt idx="761">
                  <c:v>32.289204661215528</c:v>
                </c:pt>
                <c:pt idx="762">
                  <c:v>32.27334614649056</c:v>
                </c:pt>
                <c:pt idx="763">
                  <c:v>32.261293675299584</c:v>
                </c:pt>
                <c:pt idx="764">
                  <c:v>32.232748348794637</c:v>
                </c:pt>
                <c:pt idx="765">
                  <c:v>32.204837362878699</c:v>
                </c:pt>
                <c:pt idx="766">
                  <c:v>32.192784891687722</c:v>
                </c:pt>
                <c:pt idx="767">
                  <c:v>32.171217311661763</c:v>
                </c:pt>
                <c:pt idx="768">
                  <c:v>32.173754674017751</c:v>
                </c:pt>
                <c:pt idx="769">
                  <c:v>32.143306325745819</c:v>
                </c:pt>
                <c:pt idx="770">
                  <c:v>32.128082151609838</c:v>
                </c:pt>
                <c:pt idx="771">
                  <c:v>32.107148912172882</c:v>
                </c:pt>
                <c:pt idx="772">
                  <c:v>32.079872266845939</c:v>
                </c:pt>
                <c:pt idx="773">
                  <c:v>32.055767324463979</c:v>
                </c:pt>
                <c:pt idx="774">
                  <c:v>32.043080512684007</c:v>
                </c:pt>
                <c:pt idx="775">
                  <c:v>32.019609910891056</c:v>
                </c:pt>
                <c:pt idx="776">
                  <c:v>32.017706889124057</c:v>
                </c:pt>
                <c:pt idx="777">
                  <c:v>31.994870627920097</c:v>
                </c:pt>
                <c:pt idx="778">
                  <c:v>31.972034366716148</c:v>
                </c:pt>
                <c:pt idx="779">
                  <c:v>31.944757721389195</c:v>
                </c:pt>
                <c:pt idx="780">
                  <c:v>31.951101127279184</c:v>
                </c:pt>
                <c:pt idx="781">
                  <c:v>31.924458822541236</c:v>
                </c:pt>
                <c:pt idx="782">
                  <c:v>31.909234648405267</c:v>
                </c:pt>
                <c:pt idx="783">
                  <c:v>31.894010474269297</c:v>
                </c:pt>
                <c:pt idx="784">
                  <c:v>31.887667068379308</c:v>
                </c:pt>
                <c:pt idx="785">
                  <c:v>31.868636850709343</c:v>
                </c:pt>
                <c:pt idx="786">
                  <c:v>31.852778335984375</c:v>
                </c:pt>
                <c:pt idx="787">
                  <c:v>31.828673393602418</c:v>
                </c:pt>
                <c:pt idx="788">
                  <c:v>31.813449219466449</c:v>
                </c:pt>
                <c:pt idx="789">
                  <c:v>31.806471472987468</c:v>
                </c:pt>
                <c:pt idx="790">
                  <c:v>31.793784661207493</c:v>
                </c:pt>
                <c:pt idx="791">
                  <c:v>31.768411037647535</c:v>
                </c:pt>
                <c:pt idx="792">
                  <c:v>31.75128384174457</c:v>
                </c:pt>
                <c:pt idx="793">
                  <c:v>31.7379626893756</c:v>
                </c:pt>
                <c:pt idx="794">
                  <c:v>31.73161928348561</c:v>
                </c:pt>
                <c:pt idx="795">
                  <c:v>31.72908192112962</c:v>
                </c:pt>
                <c:pt idx="796">
                  <c:v>31.694193188734683</c:v>
                </c:pt>
                <c:pt idx="797">
                  <c:v>31.691021485789687</c:v>
                </c:pt>
                <c:pt idx="798">
                  <c:v>31.67452863047572</c:v>
                </c:pt>
                <c:pt idx="799">
                  <c:v>31.659938796928749</c:v>
                </c:pt>
                <c:pt idx="800">
                  <c:v>31.642177260436782</c:v>
                </c:pt>
                <c:pt idx="801">
                  <c:v>31.619975339821824</c:v>
                </c:pt>
                <c:pt idx="802">
                  <c:v>31.608557209219846</c:v>
                </c:pt>
                <c:pt idx="803">
                  <c:v>31.594601716261877</c:v>
                </c:pt>
                <c:pt idx="804">
                  <c:v>31.584452266837896</c:v>
                </c:pt>
                <c:pt idx="805">
                  <c:v>31.564787708578933</c:v>
                </c:pt>
                <c:pt idx="806">
                  <c:v>31.558444302688944</c:v>
                </c:pt>
                <c:pt idx="807">
                  <c:v>31.541951447374974</c:v>
                </c:pt>
                <c:pt idx="808">
                  <c:v>31.514674802048027</c:v>
                </c:pt>
                <c:pt idx="809">
                  <c:v>31.514674802048027</c:v>
                </c:pt>
                <c:pt idx="810">
                  <c:v>31.487398156721081</c:v>
                </c:pt>
                <c:pt idx="811">
                  <c:v>31.477883047886102</c:v>
                </c:pt>
                <c:pt idx="812">
                  <c:v>31.470905301407115</c:v>
                </c:pt>
                <c:pt idx="813">
                  <c:v>31.445531677847164</c:v>
                </c:pt>
                <c:pt idx="814">
                  <c:v>31.436650909601177</c:v>
                </c:pt>
                <c:pt idx="815">
                  <c:v>31.421426735465211</c:v>
                </c:pt>
                <c:pt idx="816">
                  <c:v>31.40049349602825</c:v>
                </c:pt>
                <c:pt idx="817">
                  <c:v>31.395418771316262</c:v>
                </c:pt>
                <c:pt idx="818">
                  <c:v>31.368776466578314</c:v>
                </c:pt>
                <c:pt idx="819">
                  <c:v>31.365604763633318</c:v>
                </c:pt>
                <c:pt idx="820">
                  <c:v>31.351649270675349</c:v>
                </c:pt>
                <c:pt idx="821">
                  <c:v>31.328813009471389</c:v>
                </c:pt>
                <c:pt idx="822">
                  <c:v>31.314857516513413</c:v>
                </c:pt>
                <c:pt idx="823">
                  <c:v>31.302170704733442</c:v>
                </c:pt>
                <c:pt idx="824">
                  <c:v>31.279334443529486</c:v>
                </c:pt>
                <c:pt idx="825">
                  <c:v>31.260304225859521</c:v>
                </c:pt>
                <c:pt idx="826">
                  <c:v>31.25459516055853</c:v>
                </c:pt>
                <c:pt idx="827">
                  <c:v>31.24127400818956</c:v>
                </c:pt>
                <c:pt idx="828">
                  <c:v>31.223512471697592</c:v>
                </c:pt>
                <c:pt idx="829">
                  <c:v>31.205116594616626</c:v>
                </c:pt>
                <c:pt idx="830">
                  <c:v>31.185452036357667</c:v>
                </c:pt>
                <c:pt idx="831">
                  <c:v>31.189258079891658</c:v>
                </c:pt>
                <c:pt idx="832">
                  <c:v>31.170862202810692</c:v>
                </c:pt>
                <c:pt idx="833">
                  <c:v>31.146757260428743</c:v>
                </c:pt>
                <c:pt idx="834">
                  <c:v>31.137876492182755</c:v>
                </c:pt>
                <c:pt idx="835">
                  <c:v>31.125189680402787</c:v>
                </c:pt>
                <c:pt idx="836">
                  <c:v>31.11186852803381</c:v>
                </c:pt>
                <c:pt idx="837">
                  <c:v>31.092838310363849</c:v>
                </c:pt>
                <c:pt idx="838">
                  <c:v>31.073173752104882</c:v>
                </c:pt>
                <c:pt idx="839">
                  <c:v>31.070636389748884</c:v>
                </c:pt>
                <c:pt idx="840">
                  <c:v>31.043359744421938</c:v>
                </c:pt>
                <c:pt idx="841">
                  <c:v>31.031307273230968</c:v>
                </c:pt>
                <c:pt idx="842">
                  <c:v>31.019254802039988</c:v>
                </c:pt>
                <c:pt idx="843">
                  <c:v>31.014180077328</c:v>
                </c:pt>
                <c:pt idx="844">
                  <c:v>30.991343816124044</c:v>
                </c:pt>
                <c:pt idx="845">
                  <c:v>30.981828707289065</c:v>
                </c:pt>
                <c:pt idx="846">
                  <c:v>30.977388323166068</c:v>
                </c:pt>
                <c:pt idx="847">
                  <c:v>30.949477337250119</c:v>
                </c:pt>
                <c:pt idx="848">
                  <c:v>30.940596569004139</c:v>
                </c:pt>
                <c:pt idx="849">
                  <c:v>30.929812778991163</c:v>
                </c:pt>
                <c:pt idx="850">
                  <c:v>30.921566351334175</c:v>
                </c:pt>
                <c:pt idx="851">
                  <c:v>30.903170474253216</c:v>
                </c:pt>
                <c:pt idx="852">
                  <c:v>30.893021024829235</c:v>
                </c:pt>
                <c:pt idx="853">
                  <c:v>30.872087785392271</c:v>
                </c:pt>
                <c:pt idx="854">
                  <c:v>30.856863611256301</c:v>
                </c:pt>
                <c:pt idx="855">
                  <c:v>30.846079821243322</c:v>
                </c:pt>
                <c:pt idx="856">
                  <c:v>30.829586965929355</c:v>
                </c:pt>
                <c:pt idx="857">
                  <c:v>30.830221306518354</c:v>
                </c:pt>
                <c:pt idx="858">
                  <c:v>30.804847682958407</c:v>
                </c:pt>
                <c:pt idx="859">
                  <c:v>30.804213342369408</c:v>
                </c:pt>
                <c:pt idx="860">
                  <c:v>30.788989168233432</c:v>
                </c:pt>
                <c:pt idx="861">
                  <c:v>30.778839718809451</c:v>
                </c:pt>
                <c:pt idx="862">
                  <c:v>30.756003457605495</c:v>
                </c:pt>
                <c:pt idx="863">
                  <c:v>30.749660051715512</c:v>
                </c:pt>
                <c:pt idx="864">
                  <c:v>30.733167196401546</c:v>
                </c:pt>
                <c:pt idx="865">
                  <c:v>30.735070218168538</c:v>
                </c:pt>
                <c:pt idx="866">
                  <c:v>30.718577362854568</c:v>
                </c:pt>
                <c:pt idx="867">
                  <c:v>30.707159232252589</c:v>
                </c:pt>
                <c:pt idx="868">
                  <c:v>30.687494673993633</c:v>
                </c:pt>
                <c:pt idx="869">
                  <c:v>30.683054289870643</c:v>
                </c:pt>
                <c:pt idx="870">
                  <c:v>30.681151268103644</c:v>
                </c:pt>
                <c:pt idx="871">
                  <c:v>30.654508963365696</c:v>
                </c:pt>
                <c:pt idx="872">
                  <c:v>30.648165557475707</c:v>
                </c:pt>
                <c:pt idx="873">
                  <c:v>30.63040402098374</c:v>
                </c:pt>
                <c:pt idx="874">
                  <c:v>30.61962023097076</c:v>
                </c:pt>
                <c:pt idx="875">
                  <c:v>30.612008143902774</c:v>
                </c:pt>
                <c:pt idx="876">
                  <c:v>30.593612266821815</c:v>
                </c:pt>
                <c:pt idx="877">
                  <c:v>30.591709245054815</c:v>
                </c:pt>
                <c:pt idx="878">
                  <c:v>30.572044686795856</c:v>
                </c:pt>
                <c:pt idx="879">
                  <c:v>30.558723534426878</c:v>
                </c:pt>
                <c:pt idx="880">
                  <c:v>30.549842766180898</c:v>
                </c:pt>
                <c:pt idx="881">
                  <c:v>30.537155954400923</c:v>
                </c:pt>
                <c:pt idx="882">
                  <c:v>30.53398425145593</c:v>
                </c:pt>
                <c:pt idx="883">
                  <c:v>30.519394417908956</c:v>
                </c:pt>
                <c:pt idx="884">
                  <c:v>30.502267222005987</c:v>
                </c:pt>
                <c:pt idx="885">
                  <c:v>30.495289475527006</c:v>
                </c:pt>
                <c:pt idx="886">
                  <c:v>30.47689359844604</c:v>
                </c:pt>
                <c:pt idx="887">
                  <c:v>30.451519974886082</c:v>
                </c:pt>
                <c:pt idx="888">
                  <c:v>30.445810909585099</c:v>
                </c:pt>
                <c:pt idx="889">
                  <c:v>30.442639206640102</c:v>
                </c:pt>
                <c:pt idx="890">
                  <c:v>30.423608988970141</c:v>
                </c:pt>
                <c:pt idx="891">
                  <c:v>30.418534264258152</c:v>
                </c:pt>
                <c:pt idx="892">
                  <c:v>30.414093880135159</c:v>
                </c:pt>
                <c:pt idx="893">
                  <c:v>30.408384814834168</c:v>
                </c:pt>
                <c:pt idx="894">
                  <c:v>30.378570807151227</c:v>
                </c:pt>
                <c:pt idx="895">
                  <c:v>30.368421357727247</c:v>
                </c:pt>
                <c:pt idx="896">
                  <c:v>30.346853777701291</c:v>
                </c:pt>
                <c:pt idx="897">
                  <c:v>30.346219437112289</c:v>
                </c:pt>
                <c:pt idx="898">
                  <c:v>30.336704328277307</c:v>
                </c:pt>
                <c:pt idx="899">
                  <c:v>30.317039770018347</c:v>
                </c:pt>
                <c:pt idx="900">
                  <c:v>30.324651857086334</c:v>
                </c:pt>
                <c:pt idx="901">
                  <c:v>30.298643892937381</c:v>
                </c:pt>
                <c:pt idx="902">
                  <c:v>30.28405405939041</c:v>
                </c:pt>
                <c:pt idx="903">
                  <c:v>30.273270269377431</c:v>
                </c:pt>
                <c:pt idx="904">
                  <c:v>30.261852138775453</c:v>
                </c:pt>
                <c:pt idx="905">
                  <c:v>30.249165326995477</c:v>
                </c:pt>
                <c:pt idx="906">
                  <c:v>30.237112855804501</c:v>
                </c:pt>
                <c:pt idx="907">
                  <c:v>30.215545275778542</c:v>
                </c:pt>
                <c:pt idx="908">
                  <c:v>30.199052420464575</c:v>
                </c:pt>
              </c:numCache>
            </c:numRef>
          </c:xVal>
          <c:yVal>
            <c:numRef>
              <c:f>промежуток!$D$2:$D$910</c:f>
              <c:numCache>
                <c:formatCode>General</c:formatCode>
                <c:ptCount val="909"/>
                <c:pt idx="0">
                  <c:v>2180941.5335629978</c:v>
                </c:pt>
                <c:pt idx="1">
                  <c:v>2180950.108611688</c:v>
                </c:pt>
                <c:pt idx="2">
                  <c:v>2180916.5543746767</c:v>
                </c:pt>
                <c:pt idx="3">
                  <c:v>2180889.5943833627</c:v>
                </c:pt>
                <c:pt idx="4">
                  <c:v>2180887.6383088501</c:v>
                </c:pt>
                <c:pt idx="5">
                  <c:v>2180923.015078967</c:v>
                </c:pt>
                <c:pt idx="6">
                  <c:v>2180898.5190577176</c:v>
                </c:pt>
                <c:pt idx="7">
                  <c:v>2180901.1257644077</c:v>
                </c:pt>
                <c:pt idx="8">
                  <c:v>2180903.4048294197</c:v>
                </c:pt>
                <c:pt idx="9">
                  <c:v>2180897.7947639921</c:v>
                </c:pt>
                <c:pt idx="10">
                  <c:v>2180898.7036068547</c:v>
                </c:pt>
                <c:pt idx="11">
                  <c:v>2180925.8403099268</c:v>
                </c:pt>
                <c:pt idx="12">
                  <c:v>2180945.8988454593</c:v>
                </c:pt>
                <c:pt idx="13">
                  <c:v>2180930.2473093937</c:v>
                </c:pt>
                <c:pt idx="14">
                  <c:v>2180943.7566082752</c:v>
                </c:pt>
                <c:pt idx="15">
                  <c:v>2180948.3432091605</c:v>
                </c:pt>
                <c:pt idx="16">
                  <c:v>2180954.1714224913</c:v>
                </c:pt>
                <c:pt idx="17">
                  <c:v>2180943.1691533714</c:v>
                </c:pt>
                <c:pt idx="18">
                  <c:v>2180945.9134437712</c:v>
                </c:pt>
                <c:pt idx="19">
                  <c:v>2180962.4097971148</c:v>
                </c:pt>
                <c:pt idx="20">
                  <c:v>2180991.3235427123</c:v>
                </c:pt>
                <c:pt idx="21">
                  <c:v>2180987.4860359789</c:v>
                </c:pt>
                <c:pt idx="22">
                  <c:v>2181016.6319436491</c:v>
                </c:pt>
                <c:pt idx="23">
                  <c:v>2181013.2080726963</c:v>
                </c:pt>
                <c:pt idx="24">
                  <c:v>2181025.1567241317</c:v>
                </c:pt>
                <c:pt idx="25">
                  <c:v>2181044.1200578827</c:v>
                </c:pt>
                <c:pt idx="26">
                  <c:v>2181048.177628214</c:v>
                </c:pt>
                <c:pt idx="27">
                  <c:v>2181064.7403049259</c:v>
                </c:pt>
                <c:pt idx="28">
                  <c:v>2181086.9826630848</c:v>
                </c:pt>
                <c:pt idx="29">
                  <c:v>2181089.8419456067</c:v>
                </c:pt>
                <c:pt idx="30">
                  <c:v>2181111.2201404278</c:v>
                </c:pt>
                <c:pt idx="31">
                  <c:v>2181127.543536413</c:v>
                </c:pt>
                <c:pt idx="32">
                  <c:v>2181106.6601032889</c:v>
                </c:pt>
                <c:pt idx="33">
                  <c:v>2181127.2883892502</c:v>
                </c:pt>
                <c:pt idx="34">
                  <c:v>2181137.2676019697</c:v>
                </c:pt>
                <c:pt idx="35">
                  <c:v>2181149.0489851059</c:v>
                </c:pt>
                <c:pt idx="36">
                  <c:v>2181173.8788407054</c:v>
                </c:pt>
                <c:pt idx="37">
                  <c:v>2181164.6851158696</c:v>
                </c:pt>
                <c:pt idx="38">
                  <c:v>2181187.8093582112</c:v>
                </c:pt>
                <c:pt idx="39">
                  <c:v>2181204.8949527242</c:v>
                </c:pt>
                <c:pt idx="40">
                  <c:v>2181209.0765886535</c:v>
                </c:pt>
                <c:pt idx="41">
                  <c:v>2181220.5597441359</c:v>
                </c:pt>
                <c:pt idx="42">
                  <c:v>2181245.2723141885</c:v>
                </c:pt>
                <c:pt idx="43">
                  <c:v>2181246.1884067017</c:v>
                </c:pt>
                <c:pt idx="44">
                  <c:v>2181258.6770334486</c:v>
                </c:pt>
                <c:pt idx="45">
                  <c:v>2181248.897269099</c:v>
                </c:pt>
                <c:pt idx="46">
                  <c:v>2181290.0549807297</c:v>
                </c:pt>
                <c:pt idx="47">
                  <c:v>2181297.2630015519</c:v>
                </c:pt>
                <c:pt idx="48">
                  <c:v>2181289.2094816021</c:v>
                </c:pt>
                <c:pt idx="49">
                  <c:v>2181285.4427889804</c:v>
                </c:pt>
                <c:pt idx="50">
                  <c:v>2181298.9817600087</c:v>
                </c:pt>
                <c:pt idx="51">
                  <c:v>2181307.0867316029</c:v>
                </c:pt>
                <c:pt idx="52">
                  <c:v>2181328.7668458507</c:v>
                </c:pt>
                <c:pt idx="53">
                  <c:v>2181333.6593053248</c:v>
                </c:pt>
                <c:pt idx="54">
                  <c:v>2181337.2402896904</c:v>
                </c:pt>
                <c:pt idx="55">
                  <c:v>2181348.3112920681</c:v>
                </c:pt>
                <c:pt idx="56">
                  <c:v>2181369.6982307509</c:v>
                </c:pt>
                <c:pt idx="57">
                  <c:v>2181385.7092241547</c:v>
                </c:pt>
                <c:pt idx="58">
                  <c:v>2181391.3994576554</c:v>
                </c:pt>
                <c:pt idx="59">
                  <c:v>2181389.8427885287</c:v>
                </c:pt>
                <c:pt idx="60">
                  <c:v>2181402.6814067611</c:v>
                </c:pt>
                <c:pt idx="61">
                  <c:v>2181411.5716360132</c:v>
                </c:pt>
                <c:pt idx="62">
                  <c:v>2181415.110199776</c:v>
                </c:pt>
                <c:pt idx="63">
                  <c:v>2181415.1671165871</c:v>
                </c:pt>
                <c:pt idx="64">
                  <c:v>2181447.8226317675</c:v>
                </c:pt>
                <c:pt idx="65">
                  <c:v>2181443.7359104156</c:v>
                </c:pt>
                <c:pt idx="66">
                  <c:v>2181445.7919209641</c:v>
                </c:pt>
                <c:pt idx="67">
                  <c:v>2181449.9607626526</c:v>
                </c:pt>
                <c:pt idx="68">
                  <c:v>2181477.7430697163</c:v>
                </c:pt>
                <c:pt idx="69">
                  <c:v>2181481.1338458504</c:v>
                </c:pt>
                <c:pt idx="70">
                  <c:v>2181477.5102980002</c:v>
                </c:pt>
                <c:pt idx="71">
                  <c:v>2181475.7026384813</c:v>
                </c:pt>
                <c:pt idx="72">
                  <c:v>2181492.9245603853</c:v>
                </c:pt>
                <c:pt idx="73">
                  <c:v>2181478.8562139627</c:v>
                </c:pt>
                <c:pt idx="74">
                  <c:v>2181487.1632606853</c:v>
                </c:pt>
                <c:pt idx="75">
                  <c:v>2181484.3821485611</c:v>
                </c:pt>
                <c:pt idx="76">
                  <c:v>2181516.2923681056</c:v>
                </c:pt>
                <c:pt idx="77">
                  <c:v>2181501.3373302384</c:v>
                </c:pt>
                <c:pt idx="78">
                  <c:v>2181502.7402709047</c:v>
                </c:pt>
                <c:pt idx="79">
                  <c:v>2181544.9414857193</c:v>
                </c:pt>
                <c:pt idx="80">
                  <c:v>2181563.9013051619</c:v>
                </c:pt>
                <c:pt idx="81">
                  <c:v>2181566.0279972982</c:v>
                </c:pt>
                <c:pt idx="82">
                  <c:v>2181561.6304083285</c:v>
                </c:pt>
                <c:pt idx="83">
                  <c:v>2181566.8461302212</c:v>
                </c:pt>
                <c:pt idx="84">
                  <c:v>2181567.6607182957</c:v>
                </c:pt>
                <c:pt idx="85">
                  <c:v>2181590.7827071613</c:v>
                </c:pt>
                <c:pt idx="86">
                  <c:v>2181589.1700800038</c:v>
                </c:pt>
                <c:pt idx="87">
                  <c:v>2181573.3791473112</c:v>
                </c:pt>
                <c:pt idx="88">
                  <c:v>2181581.5112286694</c:v>
                </c:pt>
                <c:pt idx="89">
                  <c:v>2181610.8271555393</c:v>
                </c:pt>
                <c:pt idx="90">
                  <c:v>2181608.7260719035</c:v>
                </c:pt>
                <c:pt idx="91">
                  <c:v>2181603.8870601226</c:v>
                </c:pt>
                <c:pt idx="92">
                  <c:v>2181607.0486768363</c:v>
                </c:pt>
                <c:pt idx="93">
                  <c:v>2181615.5733030951</c:v>
                </c:pt>
                <c:pt idx="94">
                  <c:v>2181636.4042485114</c:v>
                </c:pt>
                <c:pt idx="95">
                  <c:v>2181633.6492212154</c:v>
                </c:pt>
                <c:pt idx="96">
                  <c:v>2181628.8237373349</c:v>
                </c:pt>
                <c:pt idx="97">
                  <c:v>2181652.8330969536</c:v>
                </c:pt>
                <c:pt idx="98">
                  <c:v>2181655.7841487196</c:v>
                </c:pt>
                <c:pt idx="99">
                  <c:v>2181658.6968477187</c:v>
                </c:pt>
                <c:pt idx="100">
                  <c:v>2181648.3937404342</c:v>
                </c:pt>
                <c:pt idx="101">
                  <c:v>2181643.0727345846</c:v>
                </c:pt>
                <c:pt idx="102">
                  <c:v>2181655.0487578609</c:v>
                </c:pt>
                <c:pt idx="103">
                  <c:v>2181651.0652210768</c:v>
                </c:pt>
                <c:pt idx="104">
                  <c:v>2181668.8274390879</c:v>
                </c:pt>
                <c:pt idx="105">
                  <c:v>2181642.0031644148</c:v>
                </c:pt>
                <c:pt idx="106">
                  <c:v>2181667.2776230383</c:v>
                </c:pt>
                <c:pt idx="107">
                  <c:v>2181685.3959720563</c:v>
                </c:pt>
                <c:pt idx="108">
                  <c:v>2181683.928417671</c:v>
                </c:pt>
                <c:pt idx="109">
                  <c:v>2181685.322509062</c:v>
                </c:pt>
                <c:pt idx="110">
                  <c:v>2181690.6046792022</c:v>
                </c:pt>
                <c:pt idx="111">
                  <c:v>2181699.7274829834</c:v>
                </c:pt>
                <c:pt idx="112">
                  <c:v>2181693.0263299174</c:v>
                </c:pt>
                <c:pt idx="113">
                  <c:v>2181680.3646227028</c:v>
                </c:pt>
                <c:pt idx="114">
                  <c:v>2181702.5673184874</c:v>
                </c:pt>
                <c:pt idx="115">
                  <c:v>2181698.1882678196</c:v>
                </c:pt>
                <c:pt idx="116">
                  <c:v>2181689.6255941987</c:v>
                </c:pt>
                <c:pt idx="117">
                  <c:v>2181695.7337919227</c:v>
                </c:pt>
                <c:pt idx="118">
                  <c:v>2181711.443176331</c:v>
                </c:pt>
                <c:pt idx="119">
                  <c:v>2181727.720774089</c:v>
                </c:pt>
                <c:pt idx="120">
                  <c:v>2181734.9914963106</c:v>
                </c:pt>
                <c:pt idx="121">
                  <c:v>2181750.9090945283</c:v>
                </c:pt>
                <c:pt idx="122">
                  <c:v>2181736.9051702437</c:v>
                </c:pt>
                <c:pt idx="123">
                  <c:v>2181725.7122362843</c:v>
                </c:pt>
                <c:pt idx="124">
                  <c:v>2181725.4206471969</c:v>
                </c:pt>
                <c:pt idx="125">
                  <c:v>2181731.3040566402</c:v>
                </c:pt>
                <c:pt idx="126">
                  <c:v>2181726.8231973439</c:v>
                </c:pt>
                <c:pt idx="127">
                  <c:v>2181725.2849422707</c:v>
                </c:pt>
                <c:pt idx="128">
                  <c:v>2181749.0558643774</c:v>
                </c:pt>
                <c:pt idx="129">
                  <c:v>2181741.7488599946</c:v>
                </c:pt>
                <c:pt idx="130">
                  <c:v>2181763.8859786629</c:v>
                </c:pt>
                <c:pt idx="131">
                  <c:v>2181773.5219028257</c:v>
                </c:pt>
                <c:pt idx="132">
                  <c:v>2181772.0479684873</c:v>
                </c:pt>
                <c:pt idx="133">
                  <c:v>2181763.1053485237</c:v>
                </c:pt>
                <c:pt idx="134">
                  <c:v>2181753.2259309446</c:v>
                </c:pt>
                <c:pt idx="135">
                  <c:v>2181751.9393538409</c:v>
                </c:pt>
                <c:pt idx="136">
                  <c:v>2181766.0229333853</c:v>
                </c:pt>
                <c:pt idx="137">
                  <c:v>2181766.546009026</c:v>
                </c:pt>
                <c:pt idx="138">
                  <c:v>2181782.5357855433</c:v>
                </c:pt>
                <c:pt idx="139">
                  <c:v>2181780.116789212</c:v>
                </c:pt>
                <c:pt idx="140">
                  <c:v>2181764.6599309458</c:v>
                </c:pt>
                <c:pt idx="141">
                  <c:v>2181773.6518807914</c:v>
                </c:pt>
                <c:pt idx="142">
                  <c:v>2181776.5378352199</c:v>
                </c:pt>
                <c:pt idx="143">
                  <c:v>2181749.6260074577</c:v>
                </c:pt>
                <c:pt idx="144">
                  <c:v>2181759.8858500971</c:v>
                </c:pt>
                <c:pt idx="145">
                  <c:v>2181778.3927618591</c:v>
                </c:pt>
                <c:pt idx="146">
                  <c:v>2181791.8999536238</c:v>
                </c:pt>
                <c:pt idx="147">
                  <c:v>2181805.1801991044</c:v>
                </c:pt>
                <c:pt idx="148">
                  <c:v>2181793.1612662729</c:v>
                </c:pt>
                <c:pt idx="149">
                  <c:v>2181779.3853768143</c:v>
                </c:pt>
                <c:pt idx="150">
                  <c:v>2181743.9315206986</c:v>
                </c:pt>
                <c:pt idx="151">
                  <c:v>2181733.5912851798</c:v>
                </c:pt>
                <c:pt idx="152">
                  <c:v>2181737.4401124716</c:v>
                </c:pt>
                <c:pt idx="153">
                  <c:v>2181736.9489842467</c:v>
                </c:pt>
                <c:pt idx="154">
                  <c:v>2181744.2505537579</c:v>
                </c:pt>
                <c:pt idx="155">
                  <c:v>2181744.6846750425</c:v>
                </c:pt>
                <c:pt idx="156">
                  <c:v>2181746.1939491113</c:v>
                </c:pt>
                <c:pt idx="157">
                  <c:v>2181756.5526903151</c:v>
                </c:pt>
                <c:pt idx="158">
                  <c:v>2181756.3641759111</c:v>
                </c:pt>
                <c:pt idx="159">
                  <c:v>2181755.3264780007</c:v>
                </c:pt>
                <c:pt idx="160">
                  <c:v>2181764.8553939168</c:v>
                </c:pt>
                <c:pt idx="161">
                  <c:v>2181768.8553939168</c:v>
                </c:pt>
                <c:pt idx="162">
                  <c:v>2181779.8177183731</c:v>
                </c:pt>
                <c:pt idx="163">
                  <c:v>2181785.4018754782</c:v>
                </c:pt>
                <c:pt idx="164">
                  <c:v>2181784.6105325012</c:v>
                </c:pt>
                <c:pt idx="165">
                  <c:v>2181785.6105325012</c:v>
                </c:pt>
                <c:pt idx="166">
                  <c:v>2181792.3845687099</c:v>
                </c:pt>
                <c:pt idx="167">
                  <c:v>2181798.7423722572</c:v>
                </c:pt>
                <c:pt idx="168">
                  <c:v>2181799.7235367638</c:v>
                </c:pt>
                <c:pt idx="169">
                  <c:v>2181801.9872713652</c:v>
                </c:pt>
                <c:pt idx="170">
                  <c:v>2181800.0626390199</c:v>
                </c:pt>
                <c:pt idx="171">
                  <c:v>2181802.3830254879</c:v>
                </c:pt>
                <c:pt idx="172">
                  <c:v>2181806.6658188384</c:v>
                </c:pt>
                <c:pt idx="173">
                  <c:v>2181809.571544033</c:v>
                </c:pt>
                <c:pt idx="174">
                  <c:v>2181815.2505537579</c:v>
                </c:pt>
                <c:pt idx="175">
                  <c:v>2181815.4392628376</c:v>
                </c:pt>
                <c:pt idx="176">
                  <c:v>2181817.5147580672</c:v>
                </c:pt>
                <c:pt idx="177">
                  <c:v>2181824.4779031635</c:v>
                </c:pt>
                <c:pt idx="178">
                  <c:v>2181820.6479817801</c:v>
                </c:pt>
                <c:pt idx="179">
                  <c:v>2181819.6857815846</c:v>
                </c:pt>
                <c:pt idx="180">
                  <c:v>2181827.5177964563</c:v>
                </c:pt>
                <c:pt idx="181">
                  <c:v>2181832.6880801041</c:v>
                </c:pt>
                <c:pt idx="182">
                  <c:v>2181830.1991323503</c:v>
                </c:pt>
                <c:pt idx="183">
                  <c:v>2181833.5634145625</c:v>
                </c:pt>
                <c:pt idx="184">
                  <c:v>2181832.3412569929</c:v>
                </c:pt>
                <c:pt idx="185">
                  <c:v>2181837.8348836959</c:v>
                </c:pt>
                <c:pt idx="186">
                  <c:v>2181842.1197957001</c:v>
                </c:pt>
                <c:pt idx="187">
                  <c:v>2181846.1082121902</c:v>
                </c:pt>
                <c:pt idx="188">
                  <c:v>2181851.0596688818</c:v>
                </c:pt>
                <c:pt idx="189">
                  <c:v>2181851.231041057</c:v>
                </c:pt>
                <c:pt idx="190">
                  <c:v>2181856.4887954998</c:v>
                </c:pt>
                <c:pt idx="191">
                  <c:v>2181858.0038514407</c:v>
                </c:pt>
                <c:pt idx="192">
                  <c:v>2181857.576489964</c:v>
                </c:pt>
                <c:pt idx="193">
                  <c:v>2181858.7037665527</c:v>
                </c:pt>
                <c:pt idx="194">
                  <c:v>2181858.1436039526</c:v>
                </c:pt>
                <c:pt idx="195">
                  <c:v>2181863.464430836</c:v>
                </c:pt>
                <c:pt idx="196">
                  <c:v>2181866.4452743339</c:v>
                </c:pt>
                <c:pt idx="197">
                  <c:v>2181867.1518249926</c:v>
                </c:pt>
                <c:pt idx="198">
                  <c:v>2181865.8430471057</c:v>
                </c:pt>
                <c:pt idx="199">
                  <c:v>2181868.9962768676</c:v>
                </c:pt>
                <c:pt idx="200">
                  <c:v>2181863.7851748141</c:v>
                </c:pt>
                <c:pt idx="201">
                  <c:v>2181869.7096473933</c:v>
                </c:pt>
                <c:pt idx="202">
                  <c:v>2181870.8858749843</c:v>
                </c:pt>
                <c:pt idx="203">
                  <c:v>2181870.5228372579</c:v>
                </c:pt>
                <c:pt idx="204">
                  <c:v>2181870.6241072561</c:v>
                </c:pt>
                <c:pt idx="205">
                  <c:v>2181873.5331843053</c:v>
                </c:pt>
                <c:pt idx="206">
                  <c:v>2181871.5981597155</c:v>
                </c:pt>
                <c:pt idx="207">
                  <c:v>2181871.4898286182</c:v>
                </c:pt>
                <c:pt idx="208">
                  <c:v>2181874.3241377803</c:v>
                </c:pt>
                <c:pt idx="209">
                  <c:v>2181875.8783787554</c:v>
                </c:pt>
                <c:pt idx="210">
                  <c:v>2181875.9095232631</c:v>
                </c:pt>
                <c:pt idx="211">
                  <c:v>2181874.6105868607</c:v>
                </c:pt>
                <c:pt idx="212">
                  <c:v>2181874.0923728631</c:v>
                </c:pt>
                <c:pt idx="213">
                  <c:v>2181871.8732211855</c:v>
                </c:pt>
                <c:pt idx="214">
                  <c:v>2181877.0848457986</c:v>
                </c:pt>
                <c:pt idx="215">
                  <c:v>2181879.5918220109</c:v>
                </c:pt>
                <c:pt idx="216">
                  <c:v>2181877.3952398757</c:v>
                </c:pt>
                <c:pt idx="217">
                  <c:v>2181876.3170876596</c:v>
                </c:pt>
                <c:pt idx="218">
                  <c:v>2181876.9865828678</c:v>
                </c:pt>
                <c:pt idx="219">
                  <c:v>2181876.8126145941</c:v>
                </c:pt>
                <c:pt idx="220">
                  <c:v>2181885.289488567</c:v>
                </c:pt>
                <c:pt idx="221">
                  <c:v>2181888.5910649546</c:v>
                </c:pt>
                <c:pt idx="222">
                  <c:v>2181890.5980643039</c:v>
                </c:pt>
                <c:pt idx="223">
                  <c:v>2181889.8632740323</c:v>
                </c:pt>
                <c:pt idx="224">
                  <c:v>2181885.2094183159</c:v>
                </c:pt>
                <c:pt idx="225">
                  <c:v>2181882.021989672</c:v>
                </c:pt>
                <c:pt idx="226">
                  <c:v>2181883.6094995048</c:v>
                </c:pt>
                <c:pt idx="227">
                  <c:v>2181884.7422175203</c:v>
                </c:pt>
                <c:pt idx="228">
                  <c:v>2181877.5334596084</c:v>
                </c:pt>
                <c:pt idx="229">
                  <c:v>2181885.330644133</c:v>
                </c:pt>
                <c:pt idx="230">
                  <c:v>2181883.6873787823</c:v>
                </c:pt>
                <c:pt idx="231">
                  <c:v>2181882.2659902871</c:v>
                </c:pt>
                <c:pt idx="232">
                  <c:v>2181884.867218554</c:v>
                </c:pt>
                <c:pt idx="233">
                  <c:v>2181888.0899363905</c:v>
                </c:pt>
                <c:pt idx="234">
                  <c:v>2181888.4146129298</c:v>
                </c:pt>
                <c:pt idx="235">
                  <c:v>2181890.3446360179</c:v>
                </c:pt>
                <c:pt idx="236">
                  <c:v>2181891.7140453062</c:v>
                </c:pt>
                <c:pt idx="237">
                  <c:v>2181894.2670122352</c:v>
                </c:pt>
                <c:pt idx="238">
                  <c:v>2181896.5798698948</c:v>
                </c:pt>
                <c:pt idx="239">
                  <c:v>2181896.1576091023</c:v>
                </c:pt>
                <c:pt idx="240">
                  <c:v>2181900.1840380896</c:v>
                </c:pt>
                <c:pt idx="241">
                  <c:v>2181902.5034381002</c:v>
                </c:pt>
                <c:pt idx="242">
                  <c:v>2181903.7432360495</c:v>
                </c:pt>
                <c:pt idx="243">
                  <c:v>2181900.5956353294</c:v>
                </c:pt>
                <c:pt idx="244">
                  <c:v>2181902.3902287711</c:v>
                </c:pt>
                <c:pt idx="245">
                  <c:v>2181904.4930446222</c:v>
                </c:pt>
                <c:pt idx="246">
                  <c:v>2181905.8834938128</c:v>
                </c:pt>
                <c:pt idx="247">
                  <c:v>2181903.3988059233</c:v>
                </c:pt>
                <c:pt idx="248">
                  <c:v>2181902.9163862146</c:v>
                </c:pt>
                <c:pt idx="249">
                  <c:v>2181905.3540227264</c:v>
                </c:pt>
                <c:pt idx="250">
                  <c:v>2181903.3615758964</c:v>
                </c:pt>
                <c:pt idx="251">
                  <c:v>2181903.8644689461</c:v>
                </c:pt>
                <c:pt idx="252">
                  <c:v>2181903.3902024268</c:v>
                </c:pt>
                <c:pt idx="253">
                  <c:v>2181906.7115848325</c:v>
                </c:pt>
                <c:pt idx="254">
                  <c:v>2181905.0967247714</c:v>
                </c:pt>
                <c:pt idx="255">
                  <c:v>2181907.8773906371</c:v>
                </c:pt>
                <c:pt idx="256">
                  <c:v>2181913.1630268609</c:v>
                </c:pt>
                <c:pt idx="257">
                  <c:v>2181908.6995801763</c:v>
                </c:pt>
                <c:pt idx="258">
                  <c:v>2181904.4048966118</c:v>
                </c:pt>
                <c:pt idx="259">
                  <c:v>2181906.154451889</c:v>
                </c:pt>
                <c:pt idx="260">
                  <c:v>2181902.9889580193</c:v>
                </c:pt>
                <c:pt idx="261">
                  <c:v>2181899.5758855413</c:v>
                </c:pt>
                <c:pt idx="262">
                  <c:v>2181901.0814974406</c:v>
                </c:pt>
                <c:pt idx="263">
                  <c:v>2181899.5054358449</c:v>
                </c:pt>
                <c:pt idx="264">
                  <c:v>2181900.246073918</c:v>
                </c:pt>
                <c:pt idx="265">
                  <c:v>2181899.9895654414</c:v>
                </c:pt>
                <c:pt idx="266">
                  <c:v>2181904.620445176</c:v>
                </c:pt>
                <c:pt idx="267">
                  <c:v>2181903.7893026886</c:v>
                </c:pt>
                <c:pt idx="268">
                  <c:v>2181902.0758435489</c:v>
                </c:pt>
                <c:pt idx="269">
                  <c:v>2181900.5329687833</c:v>
                </c:pt>
                <c:pt idx="270">
                  <c:v>2181902.6905922722</c:v>
                </c:pt>
                <c:pt idx="271">
                  <c:v>2181904.3222409612</c:v>
                </c:pt>
                <c:pt idx="272">
                  <c:v>2181900.510437048</c:v>
                </c:pt>
                <c:pt idx="273">
                  <c:v>2181901.9124785927</c:v>
                </c:pt>
                <c:pt idx="274">
                  <c:v>2181906.0609455141</c:v>
                </c:pt>
                <c:pt idx="275">
                  <c:v>2181908.7432861035</c:v>
                </c:pt>
                <c:pt idx="276">
                  <c:v>2181906.577633623</c:v>
                </c:pt>
                <c:pt idx="277">
                  <c:v>2181906.586122287</c:v>
                </c:pt>
                <c:pt idx="278">
                  <c:v>2181908.0627677091</c:v>
                </c:pt>
                <c:pt idx="279">
                  <c:v>2181907.8416351457</c:v>
                </c:pt>
                <c:pt idx="280">
                  <c:v>2181907.816726164</c:v>
                </c:pt>
                <c:pt idx="281">
                  <c:v>2181906.3864124934</c:v>
                </c:pt>
                <c:pt idx="282">
                  <c:v>2181910.4540175512</c:v>
                </c:pt>
                <c:pt idx="283">
                  <c:v>2181909.6187229222</c:v>
                </c:pt>
                <c:pt idx="284">
                  <c:v>2181904.7355324747</c:v>
                </c:pt>
                <c:pt idx="285">
                  <c:v>2181899.0335016497</c:v>
                </c:pt>
                <c:pt idx="286">
                  <c:v>2181897.6613879474</c:v>
                </c:pt>
                <c:pt idx="287">
                  <c:v>2181900.4803314605</c:v>
                </c:pt>
                <c:pt idx="288">
                  <c:v>2181906.1098292181</c:v>
                </c:pt>
                <c:pt idx="289">
                  <c:v>2181900.7852041707</c:v>
                </c:pt>
                <c:pt idx="290">
                  <c:v>2181901.2231944725</c:v>
                </c:pt>
                <c:pt idx="291">
                  <c:v>2181903.4665471795</c:v>
                </c:pt>
                <c:pt idx="292">
                  <c:v>2181906.5636568102</c:v>
                </c:pt>
                <c:pt idx="293">
                  <c:v>2181908.1389941378</c:v>
                </c:pt>
                <c:pt idx="294">
                  <c:v>2181911.5410966007</c:v>
                </c:pt>
                <c:pt idx="295">
                  <c:v>2181912.3180649425</c:v>
                </c:pt>
                <c:pt idx="296">
                  <c:v>2181908.6800497156</c:v>
                </c:pt>
                <c:pt idx="297">
                  <c:v>2181918.7039935989</c:v>
                </c:pt>
                <c:pt idx="298">
                  <c:v>2181919.3124436149</c:v>
                </c:pt>
                <c:pt idx="299">
                  <c:v>2181918.194722191</c:v>
                </c:pt>
                <c:pt idx="300">
                  <c:v>2181916.4033180564</c:v>
                </c:pt>
                <c:pt idx="301">
                  <c:v>2181916.350308713</c:v>
                </c:pt>
                <c:pt idx="302">
                  <c:v>2181917.8569984306</c:v>
                </c:pt>
                <c:pt idx="303">
                  <c:v>2181916.2990069394</c:v>
                </c:pt>
                <c:pt idx="304">
                  <c:v>2181914.6765862969</c:v>
                </c:pt>
                <c:pt idx="305">
                  <c:v>2181914.2345780376</c:v>
                </c:pt>
                <c:pt idx="306">
                  <c:v>2181918.4638012578</c:v>
                </c:pt>
                <c:pt idx="307">
                  <c:v>2181919.803323369</c:v>
                </c:pt>
                <c:pt idx="308">
                  <c:v>2181922.5469313585</c:v>
                </c:pt>
                <c:pt idx="309">
                  <c:v>2181921.9429034404</c:v>
                </c:pt>
                <c:pt idx="310">
                  <c:v>2181918.5482438211</c:v>
                </c:pt>
                <c:pt idx="311">
                  <c:v>2181923.4445933606</c:v>
                </c:pt>
                <c:pt idx="312">
                  <c:v>2181922.8296984038</c:v>
                </c:pt>
                <c:pt idx="313">
                  <c:v>2181924.6328593586</c:v>
                </c:pt>
                <c:pt idx="314">
                  <c:v>2181921.7549608406</c:v>
                </c:pt>
                <c:pt idx="315">
                  <c:v>2181921.4960049228</c:v>
                </c:pt>
                <c:pt idx="316">
                  <c:v>2181918.9449753854</c:v>
                </c:pt>
                <c:pt idx="317">
                  <c:v>2181916.2142162658</c:v>
                </c:pt>
                <c:pt idx="318">
                  <c:v>2181915.5066668689</c:v>
                </c:pt>
                <c:pt idx="319">
                  <c:v>2181915.3709721602</c:v>
                </c:pt>
                <c:pt idx="320">
                  <c:v>2181917.0785680646</c:v>
                </c:pt>
                <c:pt idx="321">
                  <c:v>2181924.0166600095</c:v>
                </c:pt>
                <c:pt idx="322">
                  <c:v>2181922.4093704433</c:v>
                </c:pt>
                <c:pt idx="323">
                  <c:v>2181918.3983618054</c:v>
                </c:pt>
                <c:pt idx="324">
                  <c:v>2181919.3904882763</c:v>
                </c:pt>
                <c:pt idx="325">
                  <c:v>2181921.2386646606</c:v>
                </c:pt>
                <c:pt idx="326">
                  <c:v>2181926.3730713269</c:v>
                </c:pt>
                <c:pt idx="327">
                  <c:v>2181926.050975468</c:v>
                </c:pt>
                <c:pt idx="328">
                  <c:v>2181925.8923094547</c:v>
                </c:pt>
                <c:pt idx="329">
                  <c:v>2181921.9983822815</c:v>
                </c:pt>
                <c:pt idx="330">
                  <c:v>2181917.7054476053</c:v>
                </c:pt>
                <c:pt idx="331">
                  <c:v>2181918.2992141526</c:v>
                </c:pt>
                <c:pt idx="332">
                  <c:v>2181917.7051391848</c:v>
                </c:pt>
                <c:pt idx="333">
                  <c:v>2181917.1647534608</c:v>
                </c:pt>
                <c:pt idx="334">
                  <c:v>2181915.9763606405</c:v>
                </c:pt>
                <c:pt idx="335">
                  <c:v>2181916.2515601097</c:v>
                </c:pt>
                <c:pt idx="336">
                  <c:v>2181918.4371662545</c:v>
                </c:pt>
                <c:pt idx="337">
                  <c:v>2181916.9963646163</c:v>
                </c:pt>
                <c:pt idx="338">
                  <c:v>2181915.0237700772</c:v>
                </c:pt>
                <c:pt idx="339">
                  <c:v>2181912.4471539669</c:v>
                </c:pt>
                <c:pt idx="340">
                  <c:v>2181915.5500430739</c:v>
                </c:pt>
                <c:pt idx="341">
                  <c:v>2181915.3752608309</c:v>
                </c:pt>
                <c:pt idx="342">
                  <c:v>2181918.9919771738</c:v>
                </c:pt>
                <c:pt idx="343">
                  <c:v>2181915.821944193</c:v>
                </c:pt>
                <c:pt idx="344">
                  <c:v>2181914.0903206598</c:v>
                </c:pt>
                <c:pt idx="345">
                  <c:v>2181915.0422172216</c:v>
                </c:pt>
                <c:pt idx="346">
                  <c:v>2181916.4314450594</c:v>
                </c:pt>
                <c:pt idx="347">
                  <c:v>2181916.9164496204</c:v>
                </c:pt>
                <c:pt idx="348">
                  <c:v>2181913.3086588969</c:v>
                </c:pt>
                <c:pt idx="349">
                  <c:v>2181911.293275068</c:v>
                </c:pt>
                <c:pt idx="350">
                  <c:v>2181911.0440488453</c:v>
                </c:pt>
                <c:pt idx="351">
                  <c:v>2181908.7022737893</c:v>
                </c:pt>
                <c:pt idx="352">
                  <c:v>2181900.8879627897</c:v>
                </c:pt>
                <c:pt idx="353">
                  <c:v>2181902.8347344222</c:v>
                </c:pt>
                <c:pt idx="354">
                  <c:v>2181908.5463912259</c:v>
                </c:pt>
                <c:pt idx="355">
                  <c:v>2181913.379289167</c:v>
                </c:pt>
                <c:pt idx="356">
                  <c:v>2181914.2609058893</c:v>
                </c:pt>
                <c:pt idx="357">
                  <c:v>2181913.6226147297</c:v>
                </c:pt>
                <c:pt idx="358">
                  <c:v>2181913.2471504291</c:v>
                </c:pt>
                <c:pt idx="359">
                  <c:v>2181915.6582258651</c:v>
                </c:pt>
                <c:pt idx="360">
                  <c:v>2181916.6697023311</c:v>
                </c:pt>
                <c:pt idx="361">
                  <c:v>2181907.444138749</c:v>
                </c:pt>
                <c:pt idx="362">
                  <c:v>2181898.9325750042</c:v>
                </c:pt>
                <c:pt idx="363">
                  <c:v>2181902.3264245437</c:v>
                </c:pt>
                <c:pt idx="364">
                  <c:v>2181905.4438915872</c:v>
                </c:pt>
                <c:pt idx="365">
                  <c:v>2181906.1064217817</c:v>
                </c:pt>
                <c:pt idx="366">
                  <c:v>2181912.3261963017</c:v>
                </c:pt>
                <c:pt idx="367">
                  <c:v>2181913.6307402253</c:v>
                </c:pt>
                <c:pt idx="368">
                  <c:v>2181906.1058445144</c:v>
                </c:pt>
                <c:pt idx="369">
                  <c:v>2181907.630930759</c:v>
                </c:pt>
                <c:pt idx="370">
                  <c:v>2181908.6243302864</c:v>
                </c:pt>
                <c:pt idx="371">
                  <c:v>2181908.5404048981</c:v>
                </c:pt>
                <c:pt idx="372">
                  <c:v>2181907.7021171879</c:v>
                </c:pt>
                <c:pt idx="373">
                  <c:v>2181898.5263322024</c:v>
                </c:pt>
                <c:pt idx="374">
                  <c:v>2181897.2310349671</c:v>
                </c:pt>
                <c:pt idx="375">
                  <c:v>2181901.3767599626</c:v>
                </c:pt>
                <c:pt idx="376">
                  <c:v>2181902.4755617655</c:v>
                </c:pt>
                <c:pt idx="377">
                  <c:v>2181900.0638981592</c:v>
                </c:pt>
                <c:pt idx="378">
                  <c:v>2181898.0666719498</c:v>
                </c:pt>
                <c:pt idx="379">
                  <c:v>2181898.6088764132</c:v>
                </c:pt>
                <c:pt idx="380">
                  <c:v>2181900.9129998018</c:v>
                </c:pt>
                <c:pt idx="381">
                  <c:v>2181901.38563048</c:v>
                </c:pt>
                <c:pt idx="382">
                  <c:v>2181896.4252276784</c:v>
                </c:pt>
                <c:pt idx="383">
                  <c:v>2181899.0834334805</c:v>
                </c:pt>
                <c:pt idx="384">
                  <c:v>2181899.1431379113</c:v>
                </c:pt>
                <c:pt idx="385">
                  <c:v>2181895.141405459</c:v>
                </c:pt>
                <c:pt idx="386">
                  <c:v>2181891.6974923811</c:v>
                </c:pt>
                <c:pt idx="387">
                  <c:v>2181893.0223292783</c:v>
                </c:pt>
                <c:pt idx="388">
                  <c:v>2181890.8055306948</c:v>
                </c:pt>
                <c:pt idx="389">
                  <c:v>2181892.0871905922</c:v>
                </c:pt>
                <c:pt idx="390">
                  <c:v>2181897.1548208147</c:v>
                </c:pt>
                <c:pt idx="391">
                  <c:v>2181898.9939310304</c:v>
                </c:pt>
                <c:pt idx="392">
                  <c:v>2181893.1092214775</c:v>
                </c:pt>
                <c:pt idx="393">
                  <c:v>2181895.4519685516</c:v>
                </c:pt>
                <c:pt idx="394">
                  <c:v>2181898.4486787077</c:v>
                </c:pt>
                <c:pt idx="395">
                  <c:v>2181898.122963211</c:v>
                </c:pt>
                <c:pt idx="396">
                  <c:v>2181893.2985709473</c:v>
                </c:pt>
                <c:pt idx="397">
                  <c:v>2181890.752781061</c:v>
                </c:pt>
                <c:pt idx="398">
                  <c:v>2181888.9031680548</c:v>
                </c:pt>
                <c:pt idx="399">
                  <c:v>2181888.1652144808</c:v>
                </c:pt>
                <c:pt idx="400">
                  <c:v>2181885.1200578827</c:v>
                </c:pt>
                <c:pt idx="401">
                  <c:v>2181888.3587425128</c:v>
                </c:pt>
                <c:pt idx="402">
                  <c:v>2181891.7186447885</c:v>
                </c:pt>
                <c:pt idx="403">
                  <c:v>2181893.5085024768</c:v>
                </c:pt>
                <c:pt idx="404">
                  <c:v>2181892.7298154095</c:v>
                </c:pt>
                <c:pt idx="405">
                  <c:v>2181889.8416747246</c:v>
                </c:pt>
                <c:pt idx="406">
                  <c:v>2181889.4856614848</c:v>
                </c:pt>
                <c:pt idx="407">
                  <c:v>2181885.8021109006</c:v>
                </c:pt>
                <c:pt idx="408">
                  <c:v>2181886.6774507039</c:v>
                </c:pt>
                <c:pt idx="409">
                  <c:v>2181887.6566156265</c:v>
                </c:pt>
                <c:pt idx="410">
                  <c:v>2181887.4693097216</c:v>
                </c:pt>
                <c:pt idx="411">
                  <c:v>2181888.1468308289</c:v>
                </c:pt>
                <c:pt idx="412">
                  <c:v>2181884.2916296949</c:v>
                </c:pt>
                <c:pt idx="413">
                  <c:v>2181886.6919673686</c:v>
                </c:pt>
                <c:pt idx="414">
                  <c:v>2181883.2465346064</c:v>
                </c:pt>
                <c:pt idx="415">
                  <c:v>2181881.1600002074</c:v>
                </c:pt>
                <c:pt idx="416">
                  <c:v>2181884.4369383282</c:v>
                </c:pt>
                <c:pt idx="417">
                  <c:v>2181883.8202216891</c:v>
                </c:pt>
                <c:pt idx="418">
                  <c:v>2181884.9683307689</c:v>
                </c:pt>
                <c:pt idx="419">
                  <c:v>2181884.1203057175</c:v>
                </c:pt>
                <c:pt idx="420">
                  <c:v>2181884.144690508</c:v>
                </c:pt>
                <c:pt idx="421">
                  <c:v>2181877.8122620387</c:v>
                </c:pt>
                <c:pt idx="422">
                  <c:v>2181878.1732694251</c:v>
                </c:pt>
                <c:pt idx="423">
                  <c:v>2181880.3297550539</c:v>
                </c:pt>
                <c:pt idx="424">
                  <c:v>2181877.2848352916</c:v>
                </c:pt>
                <c:pt idx="425">
                  <c:v>2181875.4178173491</c:v>
                </c:pt>
                <c:pt idx="426">
                  <c:v>2181880.5314236875</c:v>
                </c:pt>
                <c:pt idx="427">
                  <c:v>2181877.6667020912</c:v>
                </c:pt>
                <c:pt idx="428">
                  <c:v>2181877.4486398166</c:v>
                </c:pt>
                <c:pt idx="429">
                  <c:v>2181879.6635526046</c:v>
                </c:pt>
                <c:pt idx="430">
                  <c:v>2181880.0864208997</c:v>
                </c:pt>
                <c:pt idx="431">
                  <c:v>2181878.665976645</c:v>
                </c:pt>
                <c:pt idx="432">
                  <c:v>2181875.3508059811</c:v>
                </c:pt>
                <c:pt idx="433">
                  <c:v>2181875.0893078293</c:v>
                </c:pt>
                <c:pt idx="434">
                  <c:v>2181872.9202931691</c:v>
                </c:pt>
                <c:pt idx="435">
                  <c:v>2181871.9076391514</c:v>
                </c:pt>
                <c:pt idx="436">
                  <c:v>2181874.404651056</c:v>
                </c:pt>
                <c:pt idx="437">
                  <c:v>2181873.4982941272</c:v>
                </c:pt>
                <c:pt idx="438">
                  <c:v>2181871.0619088355</c:v>
                </c:pt>
                <c:pt idx="439">
                  <c:v>2181868.7314080857</c:v>
                </c:pt>
                <c:pt idx="440">
                  <c:v>2181868.8540557702</c:v>
                </c:pt>
                <c:pt idx="441">
                  <c:v>2181869.3433971358</c:v>
                </c:pt>
                <c:pt idx="442">
                  <c:v>2181872.7032683757</c:v>
                </c:pt>
                <c:pt idx="443">
                  <c:v>2181875.2737423014</c:v>
                </c:pt>
                <c:pt idx="444">
                  <c:v>2181871.9767717565</c:v>
                </c:pt>
                <c:pt idx="445">
                  <c:v>2181872.7633755924</c:v>
                </c:pt>
                <c:pt idx="446">
                  <c:v>2181877.5739791272</c:v>
                </c:pt>
                <c:pt idx="447">
                  <c:v>2181872.4668858503</c:v>
                </c:pt>
                <c:pt idx="448">
                  <c:v>2181875.41192623</c:v>
                </c:pt>
                <c:pt idx="449">
                  <c:v>2181871.2802457358</c:v>
                </c:pt>
                <c:pt idx="450">
                  <c:v>2181868.2020166568</c:v>
                </c:pt>
                <c:pt idx="451">
                  <c:v>2181866.809744481</c:v>
                </c:pt>
                <c:pt idx="452">
                  <c:v>2181869.8677729988</c:v>
                </c:pt>
                <c:pt idx="453">
                  <c:v>2181870.92414976</c:v>
                </c:pt>
                <c:pt idx="454">
                  <c:v>2181874.351309638</c:v>
                </c:pt>
                <c:pt idx="455">
                  <c:v>2181877.1766604888</c:v>
                </c:pt>
                <c:pt idx="456">
                  <c:v>2181873.3416820467</c:v>
                </c:pt>
                <c:pt idx="457">
                  <c:v>2181874.1437471975</c:v>
                </c:pt>
                <c:pt idx="458">
                  <c:v>2181869.5496261213</c:v>
                </c:pt>
                <c:pt idx="459">
                  <c:v>2181862.8415581123</c:v>
                </c:pt>
                <c:pt idx="460">
                  <c:v>2181864.1522405241</c:v>
                </c:pt>
                <c:pt idx="461">
                  <c:v>2181863.6146342279</c:v>
                </c:pt>
                <c:pt idx="462">
                  <c:v>2181869.3445330905</c:v>
                </c:pt>
                <c:pt idx="463">
                  <c:v>2181867.0761819649</c:v>
                </c:pt>
                <c:pt idx="464">
                  <c:v>2181868.3432864277</c:v>
                </c:pt>
                <c:pt idx="465">
                  <c:v>2181864.4646074325</c:v>
                </c:pt>
                <c:pt idx="466">
                  <c:v>2181863.2125606881</c:v>
                </c:pt>
                <c:pt idx="467">
                  <c:v>2181868.1908574998</c:v>
                </c:pt>
                <c:pt idx="468">
                  <c:v>2181862.3949848618</c:v>
                </c:pt>
                <c:pt idx="469">
                  <c:v>2181866.653524505</c:v>
                </c:pt>
                <c:pt idx="470">
                  <c:v>2181866.154255664</c:v>
                </c:pt>
                <c:pt idx="471">
                  <c:v>2181868.8441308616</c:v>
                </c:pt>
                <c:pt idx="472">
                  <c:v>2181868.783660776</c:v>
                </c:pt>
                <c:pt idx="473">
                  <c:v>2181867.93306306</c:v>
                </c:pt>
                <c:pt idx="474">
                  <c:v>2181869.3315960928</c:v>
                </c:pt>
                <c:pt idx="475">
                  <c:v>2181871.4081528685</c:v>
                </c:pt>
                <c:pt idx="476">
                  <c:v>2181871.9433913408</c:v>
                </c:pt>
                <c:pt idx="477">
                  <c:v>2181870.0754808183</c:v>
                </c:pt>
                <c:pt idx="478">
                  <c:v>2181867.4768469324</c:v>
                </c:pt>
                <c:pt idx="479">
                  <c:v>2181867.5571812475</c:v>
                </c:pt>
                <c:pt idx="480">
                  <c:v>2181865.3678668984</c:v>
                </c:pt>
                <c:pt idx="481">
                  <c:v>2181860.0174106774</c:v>
                </c:pt>
                <c:pt idx="482">
                  <c:v>2181864.5331028816</c:v>
                </c:pt>
                <c:pt idx="483">
                  <c:v>2181864.2643471677</c:v>
                </c:pt>
                <c:pt idx="484">
                  <c:v>2181865.4598917519</c:v>
                </c:pt>
                <c:pt idx="485">
                  <c:v>2181865.5179750486</c:v>
                </c:pt>
                <c:pt idx="486">
                  <c:v>2181865.5001832019</c:v>
                </c:pt>
                <c:pt idx="487">
                  <c:v>2181860.8805849608</c:v>
                </c:pt>
                <c:pt idx="488">
                  <c:v>2181864.919833933</c:v>
                </c:pt>
                <c:pt idx="489">
                  <c:v>2181862.8450609869</c:v>
                </c:pt>
                <c:pt idx="490">
                  <c:v>2181863.6236150675</c:v>
                </c:pt>
                <c:pt idx="491">
                  <c:v>2181860.669418816</c:v>
                </c:pt>
                <c:pt idx="492">
                  <c:v>2181860.7341575408</c:v>
                </c:pt>
                <c:pt idx="493">
                  <c:v>2181862.8815038051</c:v>
                </c:pt>
                <c:pt idx="494">
                  <c:v>2181865.3425633144</c:v>
                </c:pt>
                <c:pt idx="495">
                  <c:v>2181864.8351778225</c:v>
                </c:pt>
                <c:pt idx="496">
                  <c:v>2181860.5603854419</c:v>
                </c:pt>
                <c:pt idx="497">
                  <c:v>2181859.5340643236</c:v>
                </c:pt>
                <c:pt idx="498">
                  <c:v>2181859.0552543299</c:v>
                </c:pt>
                <c:pt idx="499">
                  <c:v>2181860.262794747</c:v>
                </c:pt>
                <c:pt idx="500">
                  <c:v>2181859.4878637865</c:v>
                </c:pt>
                <c:pt idx="501">
                  <c:v>2181862.0002622567</c:v>
                </c:pt>
                <c:pt idx="502">
                  <c:v>2181854.9820230845</c:v>
                </c:pt>
                <c:pt idx="503">
                  <c:v>2181852.4502521814</c:v>
                </c:pt>
                <c:pt idx="504">
                  <c:v>2181855.0690301084</c:v>
                </c:pt>
                <c:pt idx="505">
                  <c:v>2181858.2279972774</c:v>
                </c:pt>
                <c:pt idx="506">
                  <c:v>2181852.7744234116</c:v>
                </c:pt>
                <c:pt idx="507">
                  <c:v>2181854.5710111749</c:v>
                </c:pt>
                <c:pt idx="508">
                  <c:v>2181860.539129443</c:v>
                </c:pt>
                <c:pt idx="509">
                  <c:v>2181864.172248824</c:v>
                </c:pt>
                <c:pt idx="510">
                  <c:v>2181864.3335010977</c:v>
                </c:pt>
                <c:pt idx="511">
                  <c:v>2181862.0532172164</c:v>
                </c:pt>
                <c:pt idx="512">
                  <c:v>2181859.1080237613</c:v>
                </c:pt>
                <c:pt idx="513">
                  <c:v>2181860.0526541383</c:v>
                </c:pt>
                <c:pt idx="514">
                  <c:v>2181860.9144960274</c:v>
                </c:pt>
                <c:pt idx="515">
                  <c:v>2181862.1404431937</c:v>
                </c:pt>
                <c:pt idx="516">
                  <c:v>2181861.7251935881</c:v>
                </c:pt>
                <c:pt idx="517">
                  <c:v>2181853.9266049871</c:v>
                </c:pt>
                <c:pt idx="518">
                  <c:v>2181855.0980280959</c:v>
                </c:pt>
                <c:pt idx="519">
                  <c:v>2181862.7448327742</c:v>
                </c:pt>
                <c:pt idx="520">
                  <c:v>2181859.3871980743</c:v>
                </c:pt>
                <c:pt idx="521">
                  <c:v>2181853.1478424943</c:v>
                </c:pt>
                <c:pt idx="522">
                  <c:v>2181854.6302928091</c:v>
                </c:pt>
                <c:pt idx="523">
                  <c:v>2181858.281936218</c:v>
                </c:pt>
                <c:pt idx="524">
                  <c:v>2181850.4585608998</c:v>
                </c:pt>
                <c:pt idx="525">
                  <c:v>2181845.355527265</c:v>
                </c:pt>
                <c:pt idx="526">
                  <c:v>2181852.0208948473</c:v>
                </c:pt>
                <c:pt idx="527">
                  <c:v>2181850.8914553146</c:v>
                </c:pt>
                <c:pt idx="528">
                  <c:v>2181849.521314926</c:v>
                </c:pt>
                <c:pt idx="529">
                  <c:v>2181850.1961471699</c:v>
                </c:pt>
                <c:pt idx="530">
                  <c:v>2181854.8696994213</c:v>
                </c:pt>
                <c:pt idx="531">
                  <c:v>2181855.4048584546</c:v>
                </c:pt>
                <c:pt idx="532">
                  <c:v>2181851.7856954988</c:v>
                </c:pt>
                <c:pt idx="533">
                  <c:v>2181851.8447053405</c:v>
                </c:pt>
                <c:pt idx="534">
                  <c:v>2181843.7762150541</c:v>
                </c:pt>
                <c:pt idx="535">
                  <c:v>2181840.4992841687</c:v>
                </c:pt>
                <c:pt idx="536">
                  <c:v>2181845.4038056135</c:v>
                </c:pt>
                <c:pt idx="537">
                  <c:v>2181851.5916336826</c:v>
                </c:pt>
                <c:pt idx="538">
                  <c:v>2181849.2614834239</c:v>
                </c:pt>
                <c:pt idx="539">
                  <c:v>2181851.0177944582</c:v>
                </c:pt>
                <c:pt idx="540">
                  <c:v>2181852.6413843236</c:v>
                </c:pt>
                <c:pt idx="541">
                  <c:v>2181849.3147287029</c:v>
                </c:pt>
                <c:pt idx="542">
                  <c:v>2181845.7623407715</c:v>
                </c:pt>
                <c:pt idx="543">
                  <c:v>2181842.8416541037</c:v>
                </c:pt>
                <c:pt idx="544">
                  <c:v>2181844.0068471874</c:v>
                </c:pt>
                <c:pt idx="545">
                  <c:v>2181845.5994554004</c:v>
                </c:pt>
                <c:pt idx="546">
                  <c:v>2181845.9693537918</c:v>
                </c:pt>
                <c:pt idx="547">
                  <c:v>2181848.5606025443</c:v>
                </c:pt>
                <c:pt idx="548">
                  <c:v>2181846.7292090817</c:v>
                </c:pt>
                <c:pt idx="549">
                  <c:v>2181846.4421157618</c:v>
                </c:pt>
                <c:pt idx="550">
                  <c:v>2181839.1826945185</c:v>
                </c:pt>
                <c:pt idx="551">
                  <c:v>2181837.2392063546</c:v>
                </c:pt>
                <c:pt idx="552">
                  <c:v>2181838.7819598168</c:v>
                </c:pt>
                <c:pt idx="553">
                  <c:v>2181840.6970732398</c:v>
                </c:pt>
                <c:pt idx="554">
                  <c:v>2181836.6696330314</c:v>
                </c:pt>
                <c:pt idx="555">
                  <c:v>2181836.1580035775</c:v>
                </c:pt>
                <c:pt idx="556">
                  <c:v>2181841.5615315395</c:v>
                </c:pt>
                <c:pt idx="557">
                  <c:v>2181841.0487021809</c:v>
                </c:pt>
                <c:pt idx="558">
                  <c:v>2181842.4576553428</c:v>
                </c:pt>
                <c:pt idx="559">
                  <c:v>2181841.8881330965</c:v>
                </c:pt>
                <c:pt idx="560">
                  <c:v>2181842.2950098976</c:v>
                </c:pt>
                <c:pt idx="561">
                  <c:v>2181843.5304353647</c:v>
                </c:pt>
                <c:pt idx="562">
                  <c:v>2181838.8529011821</c:v>
                </c:pt>
                <c:pt idx="563">
                  <c:v>2181838.4281596951</c:v>
                </c:pt>
                <c:pt idx="564">
                  <c:v>2181836.8382432624</c:v>
                </c:pt>
                <c:pt idx="565">
                  <c:v>2181831.5662306491</c:v>
                </c:pt>
                <c:pt idx="566">
                  <c:v>2181828.9696422638</c:v>
                </c:pt>
                <c:pt idx="567">
                  <c:v>2181832.0650258795</c:v>
                </c:pt>
                <c:pt idx="568">
                  <c:v>2181832.8725333735</c:v>
                </c:pt>
                <c:pt idx="569">
                  <c:v>2181834.5173913231</c:v>
                </c:pt>
                <c:pt idx="570">
                  <c:v>2181836.2681243317</c:v>
                </c:pt>
                <c:pt idx="571">
                  <c:v>2181835.683728409</c:v>
                </c:pt>
                <c:pt idx="572">
                  <c:v>2181834.782228495</c:v>
                </c:pt>
                <c:pt idx="573">
                  <c:v>2181833.7077451074</c:v>
                </c:pt>
                <c:pt idx="574">
                  <c:v>2181836.067866601</c:v>
                </c:pt>
                <c:pt idx="575">
                  <c:v>2181834.8785866606</c:v>
                </c:pt>
                <c:pt idx="576">
                  <c:v>2181833.0083450433</c:v>
                </c:pt>
                <c:pt idx="577">
                  <c:v>2181831.8488301951</c:v>
                </c:pt>
                <c:pt idx="578">
                  <c:v>2181827.0086916606</c:v>
                </c:pt>
                <c:pt idx="579">
                  <c:v>2181827.227259458</c:v>
                </c:pt>
                <c:pt idx="580">
                  <c:v>2181828.3594409339</c:v>
                </c:pt>
                <c:pt idx="581">
                  <c:v>2181830.0564811341</c:v>
                </c:pt>
                <c:pt idx="582">
                  <c:v>2181824.7419799278</c:v>
                </c:pt>
                <c:pt idx="583">
                  <c:v>2181815.0036477265</c:v>
                </c:pt>
                <c:pt idx="584">
                  <c:v>2181812.4870656519</c:v>
                </c:pt>
                <c:pt idx="585">
                  <c:v>2181816.6803985061</c:v>
                </c:pt>
                <c:pt idx="586">
                  <c:v>2181827.5831368179</c:v>
                </c:pt>
                <c:pt idx="587">
                  <c:v>2181830.2732001385</c:v>
                </c:pt>
                <c:pt idx="588">
                  <c:v>2181825.3023513807</c:v>
                </c:pt>
                <c:pt idx="589">
                  <c:v>2181824.4023293173</c:v>
                </c:pt>
                <c:pt idx="590">
                  <c:v>2181827.7525343993</c:v>
                </c:pt>
                <c:pt idx="591">
                  <c:v>2181825.001102942</c:v>
                </c:pt>
                <c:pt idx="592">
                  <c:v>2181825.4978711018</c:v>
                </c:pt>
                <c:pt idx="593">
                  <c:v>2181829.7549366527</c:v>
                </c:pt>
                <c:pt idx="594">
                  <c:v>2181826.4568876545</c:v>
                </c:pt>
                <c:pt idx="595">
                  <c:v>2181833.0957011422</c:v>
                </c:pt>
                <c:pt idx="596">
                  <c:v>2181831.7691615568</c:v>
                </c:pt>
                <c:pt idx="597">
                  <c:v>2181828.5856680162</c:v>
                </c:pt>
                <c:pt idx="598">
                  <c:v>2181825.2306175488</c:v>
                </c:pt>
                <c:pt idx="599">
                  <c:v>2181813.3450934794</c:v>
                </c:pt>
                <c:pt idx="600">
                  <c:v>2181811.4601675202</c:v>
                </c:pt>
                <c:pt idx="601">
                  <c:v>2181819.8401654176</c:v>
                </c:pt>
                <c:pt idx="602">
                  <c:v>2181819.545198096</c:v>
                </c:pt>
                <c:pt idx="603">
                  <c:v>2181824.9853806193</c:v>
                </c:pt>
                <c:pt idx="604">
                  <c:v>2181821.0146913007</c:v>
                </c:pt>
                <c:pt idx="605">
                  <c:v>2181822.0739402119</c:v>
                </c:pt>
                <c:pt idx="606">
                  <c:v>2181823.192618655</c:v>
                </c:pt>
                <c:pt idx="607">
                  <c:v>2181819.4297485868</c:v>
                </c:pt>
                <c:pt idx="608">
                  <c:v>2181806.7855387656</c:v>
                </c:pt>
                <c:pt idx="609">
                  <c:v>2181803.5817368506</c:v>
                </c:pt>
                <c:pt idx="610">
                  <c:v>2181801.4997484889</c:v>
                </c:pt>
                <c:pt idx="611">
                  <c:v>2181813.7949825288</c:v>
                </c:pt>
                <c:pt idx="612">
                  <c:v>2181821.9763328927</c:v>
                </c:pt>
                <c:pt idx="613">
                  <c:v>2181823.5377064766</c:v>
                </c:pt>
                <c:pt idx="614">
                  <c:v>2181820.2522981251</c:v>
                </c:pt>
                <c:pt idx="615">
                  <c:v>2181820.5243603424</c:v>
                </c:pt>
                <c:pt idx="616">
                  <c:v>2181820.8564083679</c:v>
                </c:pt>
                <c:pt idx="617">
                  <c:v>2181819.9819021225</c:v>
                </c:pt>
                <c:pt idx="618">
                  <c:v>2181812.6634125905</c:v>
                </c:pt>
                <c:pt idx="619">
                  <c:v>2181798.5230207075</c:v>
                </c:pt>
                <c:pt idx="620">
                  <c:v>2181794.768587973</c:v>
                </c:pt>
                <c:pt idx="621">
                  <c:v>2181795.4601693666</c:v>
                </c:pt>
                <c:pt idx="622">
                  <c:v>2181801.8164632451</c:v>
                </c:pt>
                <c:pt idx="623">
                  <c:v>2181805.7371651661</c:v>
                </c:pt>
                <c:pt idx="624">
                  <c:v>2181811.8663105429</c:v>
                </c:pt>
                <c:pt idx="625">
                  <c:v>2181812.9960540291</c:v>
                </c:pt>
                <c:pt idx="626">
                  <c:v>2181815.4537114007</c:v>
                </c:pt>
                <c:pt idx="627">
                  <c:v>2181808.6741481009</c:v>
                </c:pt>
                <c:pt idx="628">
                  <c:v>2181808.4186585397</c:v>
                </c:pt>
                <c:pt idx="629">
                  <c:v>2181814.6700188606</c:v>
                </c:pt>
                <c:pt idx="630">
                  <c:v>2181815.3257849142</c:v>
                </c:pt>
                <c:pt idx="631">
                  <c:v>2181814.2501591668</c:v>
                </c:pt>
                <c:pt idx="632">
                  <c:v>2181811.2644466879</c:v>
                </c:pt>
                <c:pt idx="633">
                  <c:v>2181813.5777648417</c:v>
                </c:pt>
                <c:pt idx="634">
                  <c:v>2181809.2645912026</c:v>
                </c:pt>
                <c:pt idx="635">
                  <c:v>2181814.6687873062</c:v>
                </c:pt>
                <c:pt idx="636">
                  <c:v>2181813.7150596376</c:v>
                </c:pt>
                <c:pt idx="637">
                  <c:v>2181813.8815036463</c:v>
                </c:pt>
                <c:pt idx="638">
                  <c:v>2181809.5098498301</c:v>
                </c:pt>
                <c:pt idx="639">
                  <c:v>2181808.7670901897</c:v>
                </c:pt>
                <c:pt idx="640">
                  <c:v>2181806.8153486294</c:v>
                </c:pt>
                <c:pt idx="641">
                  <c:v>2181808.5943833627</c:v>
                </c:pt>
                <c:pt idx="642">
                  <c:v>2181816.4936175244</c:v>
                </c:pt>
                <c:pt idx="643">
                  <c:v>2181814.603186396</c:v>
                </c:pt>
                <c:pt idx="644">
                  <c:v>2181807.5032531079</c:v>
                </c:pt>
                <c:pt idx="645">
                  <c:v>2181810.5838252357</c:v>
                </c:pt>
                <c:pt idx="646">
                  <c:v>2181808.5147480522</c:v>
                </c:pt>
                <c:pt idx="647">
                  <c:v>2181810.4460689188</c:v>
                </c:pt>
                <c:pt idx="648">
                  <c:v>2181807.4980386253</c:v>
                </c:pt>
                <c:pt idx="649">
                  <c:v>2181806.4001307944</c:v>
                </c:pt>
                <c:pt idx="650">
                  <c:v>2181804.3025957462</c:v>
                </c:pt>
                <c:pt idx="651">
                  <c:v>2181804.7473150594</c:v>
                </c:pt>
                <c:pt idx="652">
                  <c:v>2181805.6507492485</c:v>
                </c:pt>
                <c:pt idx="653">
                  <c:v>2181807.25324581</c:v>
                </c:pt>
                <c:pt idx="654">
                  <c:v>2181806.0918836137</c:v>
                </c:pt>
                <c:pt idx="655">
                  <c:v>2181808.4236052749</c:v>
                </c:pt>
                <c:pt idx="656">
                  <c:v>2181810.6302883499</c:v>
                </c:pt>
                <c:pt idx="657">
                  <c:v>2181808.1433293386</c:v>
                </c:pt>
                <c:pt idx="658">
                  <c:v>2181808.8643991505</c:v>
                </c:pt>
                <c:pt idx="659">
                  <c:v>2181810.0427486221</c:v>
                </c:pt>
                <c:pt idx="660">
                  <c:v>2181807.7984322105</c:v>
                </c:pt>
                <c:pt idx="661">
                  <c:v>2181807.4315922591</c:v>
                </c:pt>
                <c:pt idx="662">
                  <c:v>2181799.9751302241</c:v>
                </c:pt>
                <c:pt idx="663">
                  <c:v>2181789.3990349909</c:v>
                </c:pt>
                <c:pt idx="664">
                  <c:v>2181779.1865020874</c:v>
                </c:pt>
                <c:pt idx="665">
                  <c:v>2181785.9744852684</c:v>
                </c:pt>
                <c:pt idx="666">
                  <c:v>2181802.8245940343</c:v>
                </c:pt>
                <c:pt idx="667">
                  <c:v>2181809.7957592309</c:v>
                </c:pt>
                <c:pt idx="668">
                  <c:v>2181808.1296952264</c:v>
                </c:pt>
                <c:pt idx="669">
                  <c:v>2181805.6178371771</c:v>
                </c:pt>
                <c:pt idx="670">
                  <c:v>2181808.620615643</c:v>
                </c:pt>
                <c:pt idx="671">
                  <c:v>2181802.0800077152</c:v>
                </c:pt>
                <c:pt idx="672">
                  <c:v>2181794.6883694041</c:v>
                </c:pt>
                <c:pt idx="673">
                  <c:v>2181795.5099204965</c:v>
                </c:pt>
                <c:pt idx="674">
                  <c:v>2181794.2757549668</c:v>
                </c:pt>
                <c:pt idx="675">
                  <c:v>2181796.067788247</c:v>
                </c:pt>
                <c:pt idx="676">
                  <c:v>2181790.6467588693</c:v>
                </c:pt>
                <c:pt idx="677">
                  <c:v>2181801.6222052779</c:v>
                </c:pt>
                <c:pt idx="678">
                  <c:v>2181803.1166795776</c:v>
                </c:pt>
                <c:pt idx="679">
                  <c:v>2181804.1847701003</c:v>
                </c:pt>
                <c:pt idx="680">
                  <c:v>2181802.7953353538</c:v>
                </c:pt>
                <c:pt idx="681">
                  <c:v>2181805.7420389252</c:v>
                </c:pt>
                <c:pt idx="682">
                  <c:v>2181806.7196988384</c:v>
                </c:pt>
                <c:pt idx="683">
                  <c:v>2181801.0739312125</c:v>
                </c:pt>
                <c:pt idx="684">
                  <c:v>2181795.8694214383</c:v>
                </c:pt>
                <c:pt idx="685">
                  <c:v>2181796.3897010544</c:v>
                </c:pt>
                <c:pt idx="686">
                  <c:v>2181800.3387544043</c:v>
                </c:pt>
                <c:pt idx="687">
                  <c:v>2181802.0737787597</c:v>
                </c:pt>
                <c:pt idx="688">
                  <c:v>2181808.6978027271</c:v>
                </c:pt>
                <c:pt idx="689">
                  <c:v>2181807.6175772608</c:v>
                </c:pt>
                <c:pt idx="690">
                  <c:v>2181805.3536652918</c:v>
                </c:pt>
                <c:pt idx="691">
                  <c:v>2181805.3047987735</c:v>
                </c:pt>
                <c:pt idx="692">
                  <c:v>2181802.0239843871</c:v>
                </c:pt>
                <c:pt idx="693">
                  <c:v>2181786.6075746259</c:v>
                </c:pt>
                <c:pt idx="694">
                  <c:v>2181780.9903584882</c:v>
                </c:pt>
                <c:pt idx="695">
                  <c:v>2181795.1747930432</c:v>
                </c:pt>
                <c:pt idx="696">
                  <c:v>2181801.2202038458</c:v>
                </c:pt>
                <c:pt idx="697">
                  <c:v>2181800.158554168</c:v>
                </c:pt>
                <c:pt idx="698">
                  <c:v>2181794.4971648687</c:v>
                </c:pt>
                <c:pt idx="699">
                  <c:v>2181794.8521088585</c:v>
                </c:pt>
                <c:pt idx="700">
                  <c:v>2181794.5915072071</c:v>
                </c:pt>
                <c:pt idx="701">
                  <c:v>2181799.7010520697</c:v>
                </c:pt>
                <c:pt idx="702">
                  <c:v>2181804.0401867386</c:v>
                </c:pt>
                <c:pt idx="703">
                  <c:v>2181802.4589292835</c:v>
                </c:pt>
                <c:pt idx="704">
                  <c:v>2181801.3846683535</c:v>
                </c:pt>
                <c:pt idx="705">
                  <c:v>2181798.4651684253</c:v>
                </c:pt>
                <c:pt idx="706">
                  <c:v>2181798.700646956</c:v>
                </c:pt>
                <c:pt idx="707">
                  <c:v>2181797.6895069429</c:v>
                </c:pt>
                <c:pt idx="708">
                  <c:v>2181796.1950239311</c:v>
                </c:pt>
                <c:pt idx="709">
                  <c:v>2181791.8643290689</c:v>
                </c:pt>
                <c:pt idx="710">
                  <c:v>2181789.2663792102</c:v>
                </c:pt>
                <c:pt idx="711">
                  <c:v>2181793.4110589046</c:v>
                </c:pt>
                <c:pt idx="712">
                  <c:v>2181799.7640714631</c:v>
                </c:pt>
                <c:pt idx="713">
                  <c:v>2181797.0118961679</c:v>
                </c:pt>
                <c:pt idx="714">
                  <c:v>2181797.3217143272</c:v>
                </c:pt>
                <c:pt idx="715">
                  <c:v>2181798.685406304</c:v>
                </c:pt>
                <c:pt idx="716">
                  <c:v>2181802.5226143035</c:v>
                </c:pt>
                <c:pt idx="717">
                  <c:v>2181802.7324478286</c:v>
                </c:pt>
                <c:pt idx="718">
                  <c:v>2181800.0117296483</c:v>
                </c:pt>
                <c:pt idx="719">
                  <c:v>2181802.9429113576</c:v>
                </c:pt>
                <c:pt idx="720">
                  <c:v>2181799.8123506196</c:v>
                </c:pt>
                <c:pt idx="721">
                  <c:v>2181797.8374637887</c:v>
                </c:pt>
                <c:pt idx="722">
                  <c:v>2181796.204983009</c:v>
                </c:pt>
                <c:pt idx="723">
                  <c:v>2181794.4226168203</c:v>
                </c:pt>
                <c:pt idx="724">
                  <c:v>2181792.5110903173</c:v>
                </c:pt>
                <c:pt idx="725">
                  <c:v>2181791.7245584815</c:v>
                </c:pt>
                <c:pt idx="726">
                  <c:v>2181787.6934360433</c:v>
                </c:pt>
                <c:pt idx="727">
                  <c:v>2181787.0632151603</c:v>
                </c:pt>
                <c:pt idx="728">
                  <c:v>2181787.6861071219</c:v>
                </c:pt>
                <c:pt idx="729">
                  <c:v>2181789.1505553965</c:v>
                </c:pt>
                <c:pt idx="730">
                  <c:v>2181791.6181251099</c:v>
                </c:pt>
                <c:pt idx="731">
                  <c:v>2181790.1773639037</c:v>
                </c:pt>
                <c:pt idx="732">
                  <c:v>2181787.8637570227</c:v>
                </c:pt>
                <c:pt idx="733">
                  <c:v>2181791.2070287596</c:v>
                </c:pt>
                <c:pt idx="734">
                  <c:v>2181792.1434791423</c:v>
                </c:pt>
                <c:pt idx="735">
                  <c:v>2181790.6113342443</c:v>
                </c:pt>
                <c:pt idx="736">
                  <c:v>2181786.8300292459</c:v>
                </c:pt>
                <c:pt idx="737">
                  <c:v>2181781.5803199159</c:v>
                </c:pt>
                <c:pt idx="738">
                  <c:v>2181775.3927266416</c:v>
                </c:pt>
                <c:pt idx="739">
                  <c:v>2181779.8000396593</c:v>
                </c:pt>
                <c:pt idx="740">
                  <c:v>2181788.270795431</c:v>
                </c:pt>
                <c:pt idx="741">
                  <c:v>2181791.4605860575</c:v>
                </c:pt>
                <c:pt idx="742">
                  <c:v>2181792.1161114722</c:v>
                </c:pt>
                <c:pt idx="743">
                  <c:v>2181796.6196411131</c:v>
                </c:pt>
                <c:pt idx="744">
                  <c:v>2181790.4971407824</c:v>
                </c:pt>
                <c:pt idx="745">
                  <c:v>2181776.4063220667</c:v>
                </c:pt>
                <c:pt idx="746">
                  <c:v>2181774.0021814392</c:v>
                </c:pt>
                <c:pt idx="747">
                  <c:v>2181782.0374504742</c:v>
                </c:pt>
                <c:pt idx="748">
                  <c:v>2181781.9523171219</c:v>
                </c:pt>
                <c:pt idx="749">
                  <c:v>2181788.0779359941</c:v>
                </c:pt>
                <c:pt idx="750">
                  <c:v>2181787.4287574277</c:v>
                </c:pt>
                <c:pt idx="751">
                  <c:v>2181789.151604203</c:v>
                </c:pt>
                <c:pt idx="752">
                  <c:v>2181791.0318873231</c:v>
                </c:pt>
                <c:pt idx="753">
                  <c:v>2181786.4158454686</c:v>
                </c:pt>
                <c:pt idx="754">
                  <c:v>2181788.5172939026</c:v>
                </c:pt>
                <c:pt idx="755">
                  <c:v>2181790.3358412026</c:v>
                </c:pt>
                <c:pt idx="756">
                  <c:v>2181784.1231699702</c:v>
                </c:pt>
                <c:pt idx="757">
                  <c:v>2181784.6986041362</c:v>
                </c:pt>
                <c:pt idx="758">
                  <c:v>2181786.9281616369</c:v>
                </c:pt>
                <c:pt idx="759">
                  <c:v>2181787.0227690777</c:v>
                </c:pt>
                <c:pt idx="760">
                  <c:v>2181789.6316659343</c:v>
                </c:pt>
                <c:pt idx="761">
                  <c:v>2181790.4838710157</c:v>
                </c:pt>
                <c:pt idx="762">
                  <c:v>2181790.2732190266</c:v>
                </c:pt>
                <c:pt idx="763">
                  <c:v>2181789.873296652</c:v>
                </c:pt>
                <c:pt idx="764">
                  <c:v>2181791.2951295874</c:v>
                </c:pt>
                <c:pt idx="765">
                  <c:v>2181791.6861772467</c:v>
                </c:pt>
                <c:pt idx="766">
                  <c:v>2181788.2871048185</c:v>
                </c:pt>
                <c:pt idx="767">
                  <c:v>2181784.3628220926</c:v>
                </c:pt>
                <c:pt idx="768">
                  <c:v>2181784.2362422668</c:v>
                </c:pt>
                <c:pt idx="769">
                  <c:v>2181784.755637574</c:v>
                </c:pt>
                <c:pt idx="770">
                  <c:v>2181783.5156930997</c:v>
                </c:pt>
                <c:pt idx="771">
                  <c:v>2181786.5611590063</c:v>
                </c:pt>
                <c:pt idx="772">
                  <c:v>2181784.9241095725</c:v>
                </c:pt>
                <c:pt idx="773">
                  <c:v>2181784.1292149746</c:v>
                </c:pt>
                <c:pt idx="774">
                  <c:v>2181781.7637212141</c:v>
                </c:pt>
                <c:pt idx="775">
                  <c:v>2181784.9379945351</c:v>
                </c:pt>
                <c:pt idx="776">
                  <c:v>2181783.0332307378</c:v>
                </c:pt>
                <c:pt idx="777">
                  <c:v>2181781.1763559394</c:v>
                </c:pt>
                <c:pt idx="778">
                  <c:v>2181772.3200179501</c:v>
                </c:pt>
                <c:pt idx="779">
                  <c:v>2181775.68676221</c:v>
                </c:pt>
                <c:pt idx="780">
                  <c:v>2181784.3688463643</c:v>
                </c:pt>
                <c:pt idx="781">
                  <c:v>2181789.7043712619</c:v>
                </c:pt>
                <c:pt idx="782">
                  <c:v>2181787.467856396</c:v>
                </c:pt>
                <c:pt idx="783">
                  <c:v>2181788.2315801112</c:v>
                </c:pt>
                <c:pt idx="784">
                  <c:v>2181786.5498687411</c:v>
                </c:pt>
                <c:pt idx="785">
                  <c:v>2181782.5049831513</c:v>
                </c:pt>
                <c:pt idx="786">
                  <c:v>2181781.3011965929</c:v>
                </c:pt>
                <c:pt idx="787">
                  <c:v>2181772.5119368248</c:v>
                </c:pt>
                <c:pt idx="788">
                  <c:v>2181771.2769230339</c:v>
                </c:pt>
                <c:pt idx="789">
                  <c:v>2181775.6276214472</c:v>
                </c:pt>
                <c:pt idx="790">
                  <c:v>2181781.2653833292</c:v>
                </c:pt>
                <c:pt idx="791">
                  <c:v>2181781.5414041379</c:v>
                </c:pt>
                <c:pt idx="792">
                  <c:v>2181782.4030928314</c:v>
                </c:pt>
                <c:pt idx="793">
                  <c:v>2181781.0735039068</c:v>
                </c:pt>
                <c:pt idx="794">
                  <c:v>2181779.3928114781</c:v>
                </c:pt>
                <c:pt idx="795">
                  <c:v>2181778.5205461043</c:v>
                </c:pt>
                <c:pt idx="796">
                  <c:v>2181772.27756926</c:v>
                </c:pt>
                <c:pt idx="797">
                  <c:v>2181765.4373607682</c:v>
                </c:pt>
                <c:pt idx="798">
                  <c:v>2181764.2684435355</c:v>
                </c:pt>
                <c:pt idx="799">
                  <c:v>2181763.0038655414</c:v>
                </c:pt>
                <c:pt idx="800">
                  <c:v>2181771.8994576382</c:v>
                </c:pt>
                <c:pt idx="801">
                  <c:v>2181780.0194044183</c:v>
                </c:pt>
                <c:pt idx="802">
                  <c:v>2181783.5955746239</c:v>
                </c:pt>
                <c:pt idx="803">
                  <c:v>2181785.2999649025</c:v>
                </c:pt>
                <c:pt idx="804">
                  <c:v>2181783.8123746593</c:v>
                </c:pt>
                <c:pt idx="805">
                  <c:v>2181780.8054703106</c:v>
                </c:pt>
                <c:pt idx="806">
                  <c:v>2181776.1259086579</c:v>
                </c:pt>
                <c:pt idx="807">
                  <c:v>2181777.9592422098</c:v>
                </c:pt>
                <c:pt idx="808">
                  <c:v>2181777.33806217</c:v>
                </c:pt>
                <c:pt idx="809">
                  <c:v>2181771.33806217</c:v>
                </c:pt>
                <c:pt idx="810">
                  <c:v>2181773.7176479939</c:v>
                </c:pt>
                <c:pt idx="811">
                  <c:v>2181776.1990790414</c:v>
                </c:pt>
                <c:pt idx="812">
                  <c:v>2181775.5521877073</c:v>
                </c:pt>
                <c:pt idx="813">
                  <c:v>2181776.8366417079</c:v>
                </c:pt>
                <c:pt idx="814">
                  <c:v>2181775.286357177</c:v>
                </c:pt>
                <c:pt idx="815">
                  <c:v>2181774.0574868582</c:v>
                </c:pt>
                <c:pt idx="816">
                  <c:v>2181775.1181797287</c:v>
                </c:pt>
                <c:pt idx="817">
                  <c:v>2181773.3753853235</c:v>
                </c:pt>
                <c:pt idx="818">
                  <c:v>2181773.7261496116</c:v>
                </c:pt>
                <c:pt idx="819">
                  <c:v>2181770.8870035536</c:v>
                </c:pt>
                <c:pt idx="820">
                  <c:v>2181772.5948839141</c:v>
                </c:pt>
                <c:pt idx="821">
                  <c:v>2181767.7536660237</c:v>
                </c:pt>
                <c:pt idx="822">
                  <c:v>2181771.4620749084</c:v>
                </c:pt>
                <c:pt idx="823">
                  <c:v>2181768.1062569511</c:v>
                </c:pt>
                <c:pt idx="824">
                  <c:v>2181768.2662021453</c:v>
                </c:pt>
                <c:pt idx="825">
                  <c:v>2181772.2332332027</c:v>
                </c:pt>
                <c:pt idx="826">
                  <c:v>2181775.5234152125</c:v>
                </c:pt>
                <c:pt idx="827">
                  <c:v>2181772.200637043</c:v>
                </c:pt>
                <c:pt idx="828">
                  <c:v>2181772.1038836278</c:v>
                </c:pt>
                <c:pt idx="829">
                  <c:v>2181774.0397313586</c:v>
                </c:pt>
                <c:pt idx="830">
                  <c:v>2181772.0405055224</c:v>
                </c:pt>
                <c:pt idx="831">
                  <c:v>2181769.8467762317</c:v>
                </c:pt>
                <c:pt idx="832">
                  <c:v>2181768.7832726059</c:v>
                </c:pt>
                <c:pt idx="833">
                  <c:v>2181767.0109330676</c:v>
                </c:pt>
                <c:pt idx="834">
                  <c:v>2181769.4633797975</c:v>
                </c:pt>
                <c:pt idx="835">
                  <c:v>2181769.1098730979</c:v>
                </c:pt>
                <c:pt idx="836">
                  <c:v>2181771.7888693782</c:v>
                </c:pt>
                <c:pt idx="837">
                  <c:v>2181768.75918093</c:v>
                </c:pt>
                <c:pt idx="838">
                  <c:v>2181766.7622278305</c:v>
                </c:pt>
                <c:pt idx="839">
                  <c:v>2181766.8916822313</c:v>
                </c:pt>
                <c:pt idx="840">
                  <c:v>2181764.2837355924</c:v>
                </c:pt>
                <c:pt idx="841">
                  <c:v>2181760.8990729041</c:v>
                </c:pt>
                <c:pt idx="842">
                  <c:v>2181758.5145597435</c:v>
                </c:pt>
                <c:pt idx="843">
                  <c:v>2181756.773756831</c:v>
                </c:pt>
                <c:pt idx="844">
                  <c:v>2181760.9404717735</c:v>
                </c:pt>
                <c:pt idx="845">
                  <c:v>2181763.426761433</c:v>
                </c:pt>
                <c:pt idx="846">
                  <c:v>2181761.6537285009</c:v>
                </c:pt>
                <c:pt idx="847">
                  <c:v>2181762.0808433793</c:v>
                </c:pt>
                <c:pt idx="848">
                  <c:v>2181765.5350935534</c:v>
                </c:pt>
                <c:pt idx="849">
                  <c:v>2181764.0867921924</c:v>
                </c:pt>
                <c:pt idx="850">
                  <c:v>2181759.5087601566</c:v>
                </c:pt>
                <c:pt idx="851">
                  <c:v>2181759.4503255584</c:v>
                </c:pt>
                <c:pt idx="852">
                  <c:v>2181758.9699590313</c:v>
                </c:pt>
                <c:pt idx="853">
                  <c:v>2181759.0420379532</c:v>
                </c:pt>
                <c:pt idx="854">
                  <c:v>2181759.8220150298</c:v>
                </c:pt>
                <c:pt idx="855">
                  <c:v>2181759.3746431428</c:v>
                </c:pt>
                <c:pt idx="856">
                  <c:v>2181756.2200706201</c:v>
                </c:pt>
                <c:pt idx="857">
                  <c:v>2181751.1875490011</c:v>
                </c:pt>
                <c:pt idx="858">
                  <c:v>2181750.488736839</c:v>
                </c:pt>
                <c:pt idx="859">
                  <c:v>2181753.5212750267</c:v>
                </c:pt>
                <c:pt idx="860">
                  <c:v>2181757.302315779</c:v>
                </c:pt>
                <c:pt idx="861">
                  <c:v>2181759.8231421593</c:v>
                </c:pt>
                <c:pt idx="862">
                  <c:v>2181760.9953892096</c:v>
                </c:pt>
                <c:pt idx="863">
                  <c:v>2181756.3211086569</c:v>
                </c:pt>
                <c:pt idx="864">
                  <c:v>2181756.1681730677</c:v>
                </c:pt>
                <c:pt idx="865">
                  <c:v>2181751.0704205767</c:v>
                </c:pt>
                <c:pt idx="866">
                  <c:v>2181747.9177326816</c:v>
                </c:pt>
                <c:pt idx="867">
                  <c:v>2181750.5044973944</c:v>
                </c:pt>
                <c:pt idx="868">
                  <c:v>2181752.5153512098</c:v>
                </c:pt>
                <c:pt idx="869">
                  <c:v>2181756.7436636123</c:v>
                </c:pt>
                <c:pt idx="870">
                  <c:v>2181758.8415179974</c:v>
                </c:pt>
                <c:pt idx="871">
                  <c:v>2181757.211870817</c:v>
                </c:pt>
                <c:pt idx="872">
                  <c:v>2181757.5382529907</c:v>
                </c:pt>
                <c:pt idx="873">
                  <c:v>2181757.4523434341</c:v>
                </c:pt>
                <c:pt idx="874">
                  <c:v>2181751.0074853501</c:v>
                </c:pt>
                <c:pt idx="875">
                  <c:v>2181748.3994223038</c:v>
                </c:pt>
                <c:pt idx="876">
                  <c:v>2181746.3468495193</c:v>
                </c:pt>
                <c:pt idx="877">
                  <c:v>2181748.4448791128</c:v>
                </c:pt>
                <c:pt idx="878">
                  <c:v>2181746.4580698665</c:v>
                </c:pt>
                <c:pt idx="879">
                  <c:v>2181747.1446510493</c:v>
                </c:pt>
                <c:pt idx="880">
                  <c:v>2181749.6024733172</c:v>
                </c:pt>
                <c:pt idx="881">
                  <c:v>2181751.2566459579</c:v>
                </c:pt>
                <c:pt idx="882">
                  <c:v>2181749.4202150055</c:v>
                </c:pt>
                <c:pt idx="883">
                  <c:v>2181750.172766</c:v>
                </c:pt>
                <c:pt idx="884">
                  <c:v>2181745.0564750158</c:v>
                </c:pt>
                <c:pt idx="885">
                  <c:v>2181732.4165911833</c:v>
                </c:pt>
                <c:pt idx="886">
                  <c:v>2181741.3662285907</c:v>
                </c:pt>
                <c:pt idx="887">
                  <c:v>2181740.676644892</c:v>
                </c:pt>
                <c:pt idx="888">
                  <c:v>2181741.9715798916</c:v>
                </c:pt>
                <c:pt idx="889">
                  <c:v>2181737.1354471664</c:v>
                </c:pt>
                <c:pt idx="890">
                  <c:v>2181736.1188682723</c:v>
                </c:pt>
                <c:pt idx="891">
                  <c:v>2181737.3811768596</c:v>
                </c:pt>
                <c:pt idx="892">
                  <c:v>2181742.6107186191</c:v>
                </c:pt>
                <c:pt idx="893">
                  <c:v>2181739.9058735613</c:v>
                </c:pt>
                <c:pt idx="894">
                  <c:v>2181732.4477833505</c:v>
                </c:pt>
                <c:pt idx="895">
                  <c:v>2181734.9728975696</c:v>
                </c:pt>
                <c:pt idx="896">
                  <c:v>2181737.0891173584</c:v>
                </c:pt>
                <c:pt idx="897">
                  <c:v>2181731.1219546008</c:v>
                </c:pt>
                <c:pt idx="898">
                  <c:v>2181727.6145629408</c:v>
                </c:pt>
                <c:pt idx="899">
                  <c:v>2181728.6329155038</c:v>
                </c:pt>
                <c:pt idx="900">
                  <c:v>2181726.2386672921</c:v>
                </c:pt>
                <c:pt idx="901">
                  <c:v>2181731.5859282585</c:v>
                </c:pt>
                <c:pt idx="902">
                  <c:v>2181727.3420136548</c:v>
                </c:pt>
                <c:pt idx="903">
                  <c:v>2181727.9010002115</c:v>
                </c:pt>
                <c:pt idx="904">
                  <c:v>2181729.4929988049</c:v>
                </c:pt>
                <c:pt idx="905">
                  <c:v>2181731.1509324173</c:v>
                </c:pt>
                <c:pt idx="906">
                  <c:v>2181729.7761228117</c:v>
                </c:pt>
                <c:pt idx="907">
                  <c:v>2181729.8952577673</c:v>
                </c:pt>
                <c:pt idx="908">
                  <c:v>2181726.7513899305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2-48D8-A53A-C1811129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57951"/>
        <c:axId val="2114855871"/>
      </c:scatterChart>
      <c:valAx>
        <c:axId val="211485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55871"/>
        <c:crosses val="autoZero"/>
        <c:crossBetween val="midCat"/>
      </c:valAx>
      <c:valAx>
        <c:axId val="21148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промежуток!$B$1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32575"/>
        <c:axId val="2114849631"/>
      </c:lineChart>
      <c:lineChart>
        <c:grouping val="standard"/>
        <c:varyColors val="0"/>
        <c:ser>
          <c:idx val="1"/>
          <c:order val="1"/>
          <c:tx>
            <c:strRef>
              <c:f>промежуток!$D$1</c:f>
              <c:strCache>
                <c:ptCount val="1"/>
                <c:pt idx="0">
                  <c:v>tenzo_t_exp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промежуток!$D$2:$D$910</c:f>
              <c:numCache>
                <c:formatCode>General</c:formatCode>
                <c:ptCount val="909"/>
                <c:pt idx="0">
                  <c:v>2180941.5335629978</c:v>
                </c:pt>
                <c:pt idx="1">
                  <c:v>2180950.108611688</c:v>
                </c:pt>
                <c:pt idx="2">
                  <c:v>2180916.5543746767</c:v>
                </c:pt>
                <c:pt idx="3">
                  <c:v>2180889.5943833627</c:v>
                </c:pt>
                <c:pt idx="4">
                  <c:v>2180887.6383088501</c:v>
                </c:pt>
                <c:pt idx="5">
                  <c:v>2180923.015078967</c:v>
                </c:pt>
                <c:pt idx="6">
                  <c:v>2180898.5190577176</c:v>
                </c:pt>
                <c:pt idx="7">
                  <c:v>2180901.1257644077</c:v>
                </c:pt>
                <c:pt idx="8">
                  <c:v>2180903.4048294197</c:v>
                </c:pt>
                <c:pt idx="9">
                  <c:v>2180897.7947639921</c:v>
                </c:pt>
                <c:pt idx="10">
                  <c:v>2180898.7036068547</c:v>
                </c:pt>
                <c:pt idx="11">
                  <c:v>2180925.8403099268</c:v>
                </c:pt>
                <c:pt idx="12">
                  <c:v>2180945.8988454593</c:v>
                </c:pt>
                <c:pt idx="13">
                  <c:v>2180930.2473093937</c:v>
                </c:pt>
                <c:pt idx="14">
                  <c:v>2180943.7566082752</c:v>
                </c:pt>
                <c:pt idx="15">
                  <c:v>2180948.3432091605</c:v>
                </c:pt>
                <c:pt idx="16">
                  <c:v>2180954.1714224913</c:v>
                </c:pt>
                <c:pt idx="17">
                  <c:v>2180943.1691533714</c:v>
                </c:pt>
                <c:pt idx="18">
                  <c:v>2180945.9134437712</c:v>
                </c:pt>
                <c:pt idx="19">
                  <c:v>2180962.4097971148</c:v>
                </c:pt>
                <c:pt idx="20">
                  <c:v>2180991.3235427123</c:v>
                </c:pt>
                <c:pt idx="21">
                  <c:v>2180987.4860359789</c:v>
                </c:pt>
                <c:pt idx="22">
                  <c:v>2181016.6319436491</c:v>
                </c:pt>
                <c:pt idx="23">
                  <c:v>2181013.2080726963</c:v>
                </c:pt>
                <c:pt idx="24">
                  <c:v>2181025.1567241317</c:v>
                </c:pt>
                <c:pt idx="25">
                  <c:v>2181044.1200578827</c:v>
                </c:pt>
                <c:pt idx="26">
                  <c:v>2181048.177628214</c:v>
                </c:pt>
                <c:pt idx="27">
                  <c:v>2181064.7403049259</c:v>
                </c:pt>
                <c:pt idx="28">
                  <c:v>2181086.9826630848</c:v>
                </c:pt>
                <c:pt idx="29">
                  <c:v>2181089.8419456067</c:v>
                </c:pt>
                <c:pt idx="30">
                  <c:v>2181111.2201404278</c:v>
                </c:pt>
                <c:pt idx="31">
                  <c:v>2181127.543536413</c:v>
                </c:pt>
                <c:pt idx="32">
                  <c:v>2181106.6601032889</c:v>
                </c:pt>
                <c:pt idx="33">
                  <c:v>2181127.2883892502</c:v>
                </c:pt>
                <c:pt idx="34">
                  <c:v>2181137.2676019697</c:v>
                </c:pt>
                <c:pt idx="35">
                  <c:v>2181149.0489851059</c:v>
                </c:pt>
                <c:pt idx="36">
                  <c:v>2181173.8788407054</c:v>
                </c:pt>
                <c:pt idx="37">
                  <c:v>2181164.6851158696</c:v>
                </c:pt>
                <c:pt idx="38">
                  <c:v>2181187.8093582112</c:v>
                </c:pt>
                <c:pt idx="39">
                  <c:v>2181204.8949527242</c:v>
                </c:pt>
                <c:pt idx="40">
                  <c:v>2181209.0765886535</c:v>
                </c:pt>
                <c:pt idx="41">
                  <c:v>2181220.5597441359</c:v>
                </c:pt>
                <c:pt idx="42">
                  <c:v>2181245.2723141885</c:v>
                </c:pt>
                <c:pt idx="43">
                  <c:v>2181246.1884067017</c:v>
                </c:pt>
                <c:pt idx="44">
                  <c:v>2181258.6770334486</c:v>
                </c:pt>
                <c:pt idx="45">
                  <c:v>2181248.897269099</c:v>
                </c:pt>
                <c:pt idx="46">
                  <c:v>2181290.0549807297</c:v>
                </c:pt>
                <c:pt idx="47">
                  <c:v>2181297.2630015519</c:v>
                </c:pt>
                <c:pt idx="48">
                  <c:v>2181289.2094816021</c:v>
                </c:pt>
                <c:pt idx="49">
                  <c:v>2181285.4427889804</c:v>
                </c:pt>
                <c:pt idx="50">
                  <c:v>2181298.9817600087</c:v>
                </c:pt>
                <c:pt idx="51">
                  <c:v>2181307.0867316029</c:v>
                </c:pt>
                <c:pt idx="52">
                  <c:v>2181328.7668458507</c:v>
                </c:pt>
                <c:pt idx="53">
                  <c:v>2181333.6593053248</c:v>
                </c:pt>
                <c:pt idx="54">
                  <c:v>2181337.2402896904</c:v>
                </c:pt>
                <c:pt idx="55">
                  <c:v>2181348.3112920681</c:v>
                </c:pt>
                <c:pt idx="56">
                  <c:v>2181369.6982307509</c:v>
                </c:pt>
                <c:pt idx="57">
                  <c:v>2181385.7092241547</c:v>
                </c:pt>
                <c:pt idx="58">
                  <c:v>2181391.3994576554</c:v>
                </c:pt>
                <c:pt idx="59">
                  <c:v>2181389.8427885287</c:v>
                </c:pt>
                <c:pt idx="60">
                  <c:v>2181402.6814067611</c:v>
                </c:pt>
                <c:pt idx="61">
                  <c:v>2181411.5716360132</c:v>
                </c:pt>
                <c:pt idx="62">
                  <c:v>2181415.110199776</c:v>
                </c:pt>
                <c:pt idx="63">
                  <c:v>2181415.1671165871</c:v>
                </c:pt>
                <c:pt idx="64">
                  <c:v>2181447.8226317675</c:v>
                </c:pt>
                <c:pt idx="65">
                  <c:v>2181443.7359104156</c:v>
                </c:pt>
                <c:pt idx="66">
                  <c:v>2181445.7919209641</c:v>
                </c:pt>
                <c:pt idx="67">
                  <c:v>2181449.9607626526</c:v>
                </c:pt>
                <c:pt idx="68">
                  <c:v>2181477.7430697163</c:v>
                </c:pt>
                <c:pt idx="69">
                  <c:v>2181481.1338458504</c:v>
                </c:pt>
                <c:pt idx="70">
                  <c:v>2181477.5102980002</c:v>
                </c:pt>
                <c:pt idx="71">
                  <c:v>2181475.7026384813</c:v>
                </c:pt>
                <c:pt idx="72">
                  <c:v>2181492.9245603853</c:v>
                </c:pt>
                <c:pt idx="73">
                  <c:v>2181478.8562139627</c:v>
                </c:pt>
                <c:pt idx="74">
                  <c:v>2181487.1632606853</c:v>
                </c:pt>
                <c:pt idx="75">
                  <c:v>2181484.3821485611</c:v>
                </c:pt>
                <c:pt idx="76">
                  <c:v>2181516.2923681056</c:v>
                </c:pt>
                <c:pt idx="77">
                  <c:v>2181501.3373302384</c:v>
                </c:pt>
                <c:pt idx="78">
                  <c:v>2181502.7402709047</c:v>
                </c:pt>
                <c:pt idx="79">
                  <c:v>2181544.9414857193</c:v>
                </c:pt>
                <c:pt idx="80">
                  <c:v>2181563.9013051619</c:v>
                </c:pt>
                <c:pt idx="81">
                  <c:v>2181566.0279972982</c:v>
                </c:pt>
                <c:pt idx="82">
                  <c:v>2181561.6304083285</c:v>
                </c:pt>
                <c:pt idx="83">
                  <c:v>2181566.8461302212</c:v>
                </c:pt>
                <c:pt idx="84">
                  <c:v>2181567.6607182957</c:v>
                </c:pt>
                <c:pt idx="85">
                  <c:v>2181590.7827071613</c:v>
                </c:pt>
                <c:pt idx="86">
                  <c:v>2181589.1700800038</c:v>
                </c:pt>
                <c:pt idx="87">
                  <c:v>2181573.3791473112</c:v>
                </c:pt>
                <c:pt idx="88">
                  <c:v>2181581.5112286694</c:v>
                </c:pt>
                <c:pt idx="89">
                  <c:v>2181610.8271555393</c:v>
                </c:pt>
                <c:pt idx="90">
                  <c:v>2181608.7260719035</c:v>
                </c:pt>
                <c:pt idx="91">
                  <c:v>2181603.8870601226</c:v>
                </c:pt>
                <c:pt idx="92">
                  <c:v>2181607.0486768363</c:v>
                </c:pt>
                <c:pt idx="93">
                  <c:v>2181615.5733030951</c:v>
                </c:pt>
                <c:pt idx="94">
                  <c:v>2181636.4042485114</c:v>
                </c:pt>
                <c:pt idx="95">
                  <c:v>2181633.6492212154</c:v>
                </c:pt>
                <c:pt idx="96">
                  <c:v>2181628.8237373349</c:v>
                </c:pt>
                <c:pt idx="97">
                  <c:v>2181652.8330969536</c:v>
                </c:pt>
                <c:pt idx="98">
                  <c:v>2181655.7841487196</c:v>
                </c:pt>
                <c:pt idx="99">
                  <c:v>2181658.6968477187</c:v>
                </c:pt>
                <c:pt idx="100">
                  <c:v>2181648.3937404342</c:v>
                </c:pt>
                <c:pt idx="101">
                  <c:v>2181643.0727345846</c:v>
                </c:pt>
                <c:pt idx="102">
                  <c:v>2181655.0487578609</c:v>
                </c:pt>
                <c:pt idx="103">
                  <c:v>2181651.0652210768</c:v>
                </c:pt>
                <c:pt idx="104">
                  <c:v>2181668.8274390879</c:v>
                </c:pt>
                <c:pt idx="105">
                  <c:v>2181642.0031644148</c:v>
                </c:pt>
                <c:pt idx="106">
                  <c:v>2181667.2776230383</c:v>
                </c:pt>
                <c:pt idx="107">
                  <c:v>2181685.3959720563</c:v>
                </c:pt>
                <c:pt idx="108">
                  <c:v>2181683.928417671</c:v>
                </c:pt>
                <c:pt idx="109">
                  <c:v>2181685.322509062</c:v>
                </c:pt>
                <c:pt idx="110">
                  <c:v>2181690.6046792022</c:v>
                </c:pt>
                <c:pt idx="111">
                  <c:v>2181699.7274829834</c:v>
                </c:pt>
                <c:pt idx="112">
                  <c:v>2181693.0263299174</c:v>
                </c:pt>
                <c:pt idx="113">
                  <c:v>2181680.3646227028</c:v>
                </c:pt>
                <c:pt idx="114">
                  <c:v>2181702.5673184874</c:v>
                </c:pt>
                <c:pt idx="115">
                  <c:v>2181698.1882678196</c:v>
                </c:pt>
                <c:pt idx="116">
                  <c:v>2181689.6255941987</c:v>
                </c:pt>
                <c:pt idx="117">
                  <c:v>2181695.7337919227</c:v>
                </c:pt>
                <c:pt idx="118">
                  <c:v>2181711.443176331</c:v>
                </c:pt>
                <c:pt idx="119">
                  <c:v>2181727.720774089</c:v>
                </c:pt>
                <c:pt idx="120">
                  <c:v>2181734.9914963106</c:v>
                </c:pt>
                <c:pt idx="121">
                  <c:v>2181750.9090945283</c:v>
                </c:pt>
                <c:pt idx="122">
                  <c:v>2181736.9051702437</c:v>
                </c:pt>
                <c:pt idx="123">
                  <c:v>2181725.7122362843</c:v>
                </c:pt>
                <c:pt idx="124">
                  <c:v>2181725.4206471969</c:v>
                </c:pt>
                <c:pt idx="125">
                  <c:v>2181731.3040566402</c:v>
                </c:pt>
                <c:pt idx="126">
                  <c:v>2181726.8231973439</c:v>
                </c:pt>
                <c:pt idx="127">
                  <c:v>2181725.2849422707</c:v>
                </c:pt>
                <c:pt idx="128">
                  <c:v>2181749.0558643774</c:v>
                </c:pt>
                <c:pt idx="129">
                  <c:v>2181741.7488599946</c:v>
                </c:pt>
                <c:pt idx="130">
                  <c:v>2181763.8859786629</c:v>
                </c:pt>
                <c:pt idx="131">
                  <c:v>2181773.5219028257</c:v>
                </c:pt>
                <c:pt idx="132">
                  <c:v>2181772.0479684873</c:v>
                </c:pt>
                <c:pt idx="133">
                  <c:v>2181763.1053485237</c:v>
                </c:pt>
                <c:pt idx="134">
                  <c:v>2181753.2259309446</c:v>
                </c:pt>
                <c:pt idx="135">
                  <c:v>2181751.9393538409</c:v>
                </c:pt>
                <c:pt idx="136">
                  <c:v>2181766.0229333853</c:v>
                </c:pt>
                <c:pt idx="137">
                  <c:v>2181766.546009026</c:v>
                </c:pt>
                <c:pt idx="138">
                  <c:v>2181782.5357855433</c:v>
                </c:pt>
                <c:pt idx="139">
                  <c:v>2181780.116789212</c:v>
                </c:pt>
                <c:pt idx="140">
                  <c:v>2181764.6599309458</c:v>
                </c:pt>
                <c:pt idx="141">
                  <c:v>2181773.6518807914</c:v>
                </c:pt>
                <c:pt idx="142">
                  <c:v>2181776.5378352199</c:v>
                </c:pt>
                <c:pt idx="143">
                  <c:v>2181749.6260074577</c:v>
                </c:pt>
                <c:pt idx="144">
                  <c:v>2181759.8858500971</c:v>
                </c:pt>
                <c:pt idx="145">
                  <c:v>2181778.3927618591</c:v>
                </c:pt>
                <c:pt idx="146">
                  <c:v>2181791.8999536238</c:v>
                </c:pt>
                <c:pt idx="147">
                  <c:v>2181805.1801991044</c:v>
                </c:pt>
                <c:pt idx="148">
                  <c:v>2181793.1612662729</c:v>
                </c:pt>
                <c:pt idx="149">
                  <c:v>2181779.3853768143</c:v>
                </c:pt>
                <c:pt idx="150">
                  <c:v>2181743.9315206986</c:v>
                </c:pt>
                <c:pt idx="151">
                  <c:v>2181733.5912851798</c:v>
                </c:pt>
                <c:pt idx="152">
                  <c:v>2181737.4401124716</c:v>
                </c:pt>
                <c:pt idx="153">
                  <c:v>2181736.9489842467</c:v>
                </c:pt>
                <c:pt idx="154">
                  <c:v>2181744.2505537579</c:v>
                </c:pt>
                <c:pt idx="155">
                  <c:v>2181744.6846750425</c:v>
                </c:pt>
                <c:pt idx="156">
                  <c:v>2181746.1939491113</c:v>
                </c:pt>
                <c:pt idx="157">
                  <c:v>2181756.5526903151</c:v>
                </c:pt>
                <c:pt idx="158">
                  <c:v>2181756.3641759111</c:v>
                </c:pt>
                <c:pt idx="159">
                  <c:v>2181755.3264780007</c:v>
                </c:pt>
                <c:pt idx="160">
                  <c:v>2181764.8553939168</c:v>
                </c:pt>
                <c:pt idx="161">
                  <c:v>2181768.8553939168</c:v>
                </c:pt>
                <c:pt idx="162">
                  <c:v>2181779.8177183731</c:v>
                </c:pt>
                <c:pt idx="163">
                  <c:v>2181785.4018754782</c:v>
                </c:pt>
                <c:pt idx="164">
                  <c:v>2181784.6105325012</c:v>
                </c:pt>
                <c:pt idx="165">
                  <c:v>2181785.6105325012</c:v>
                </c:pt>
                <c:pt idx="166">
                  <c:v>2181792.3845687099</c:v>
                </c:pt>
                <c:pt idx="167">
                  <c:v>2181798.7423722572</c:v>
                </c:pt>
                <c:pt idx="168">
                  <c:v>2181799.7235367638</c:v>
                </c:pt>
                <c:pt idx="169">
                  <c:v>2181801.9872713652</c:v>
                </c:pt>
                <c:pt idx="170">
                  <c:v>2181800.0626390199</c:v>
                </c:pt>
                <c:pt idx="171">
                  <c:v>2181802.3830254879</c:v>
                </c:pt>
                <c:pt idx="172">
                  <c:v>2181806.6658188384</c:v>
                </c:pt>
                <c:pt idx="173">
                  <c:v>2181809.571544033</c:v>
                </c:pt>
                <c:pt idx="174">
                  <c:v>2181815.2505537579</c:v>
                </c:pt>
                <c:pt idx="175">
                  <c:v>2181815.4392628376</c:v>
                </c:pt>
                <c:pt idx="176">
                  <c:v>2181817.5147580672</c:v>
                </c:pt>
                <c:pt idx="177">
                  <c:v>2181824.4779031635</c:v>
                </c:pt>
                <c:pt idx="178">
                  <c:v>2181820.6479817801</c:v>
                </c:pt>
                <c:pt idx="179">
                  <c:v>2181819.6857815846</c:v>
                </c:pt>
                <c:pt idx="180">
                  <c:v>2181827.5177964563</c:v>
                </c:pt>
                <c:pt idx="181">
                  <c:v>2181832.6880801041</c:v>
                </c:pt>
                <c:pt idx="182">
                  <c:v>2181830.1991323503</c:v>
                </c:pt>
                <c:pt idx="183">
                  <c:v>2181833.5634145625</c:v>
                </c:pt>
                <c:pt idx="184">
                  <c:v>2181832.3412569929</c:v>
                </c:pt>
                <c:pt idx="185">
                  <c:v>2181837.8348836959</c:v>
                </c:pt>
                <c:pt idx="186">
                  <c:v>2181842.1197957001</c:v>
                </c:pt>
                <c:pt idx="187">
                  <c:v>2181846.1082121902</c:v>
                </c:pt>
                <c:pt idx="188">
                  <c:v>2181851.0596688818</c:v>
                </c:pt>
                <c:pt idx="189">
                  <c:v>2181851.231041057</c:v>
                </c:pt>
                <c:pt idx="190">
                  <c:v>2181856.4887954998</c:v>
                </c:pt>
                <c:pt idx="191">
                  <c:v>2181858.0038514407</c:v>
                </c:pt>
                <c:pt idx="192">
                  <c:v>2181857.576489964</c:v>
                </c:pt>
                <c:pt idx="193">
                  <c:v>2181858.7037665527</c:v>
                </c:pt>
                <c:pt idx="194">
                  <c:v>2181858.1436039526</c:v>
                </c:pt>
                <c:pt idx="195">
                  <c:v>2181863.464430836</c:v>
                </c:pt>
                <c:pt idx="196">
                  <c:v>2181866.4452743339</c:v>
                </c:pt>
                <c:pt idx="197">
                  <c:v>2181867.1518249926</c:v>
                </c:pt>
                <c:pt idx="198">
                  <c:v>2181865.8430471057</c:v>
                </c:pt>
                <c:pt idx="199">
                  <c:v>2181868.9962768676</c:v>
                </c:pt>
                <c:pt idx="200">
                  <c:v>2181863.7851748141</c:v>
                </c:pt>
                <c:pt idx="201">
                  <c:v>2181869.7096473933</c:v>
                </c:pt>
                <c:pt idx="202">
                  <c:v>2181870.8858749843</c:v>
                </c:pt>
                <c:pt idx="203">
                  <c:v>2181870.5228372579</c:v>
                </c:pt>
                <c:pt idx="204">
                  <c:v>2181870.6241072561</c:v>
                </c:pt>
                <c:pt idx="205">
                  <c:v>2181873.5331843053</c:v>
                </c:pt>
                <c:pt idx="206">
                  <c:v>2181871.5981597155</c:v>
                </c:pt>
                <c:pt idx="207">
                  <c:v>2181871.4898286182</c:v>
                </c:pt>
                <c:pt idx="208">
                  <c:v>2181874.3241377803</c:v>
                </c:pt>
                <c:pt idx="209">
                  <c:v>2181875.8783787554</c:v>
                </c:pt>
                <c:pt idx="210">
                  <c:v>2181875.9095232631</c:v>
                </c:pt>
                <c:pt idx="211">
                  <c:v>2181874.6105868607</c:v>
                </c:pt>
                <c:pt idx="212">
                  <c:v>2181874.0923728631</c:v>
                </c:pt>
                <c:pt idx="213">
                  <c:v>2181871.8732211855</c:v>
                </c:pt>
                <c:pt idx="214">
                  <c:v>2181877.0848457986</c:v>
                </c:pt>
                <c:pt idx="215">
                  <c:v>2181879.5918220109</c:v>
                </c:pt>
                <c:pt idx="216">
                  <c:v>2181877.3952398757</c:v>
                </c:pt>
                <c:pt idx="217">
                  <c:v>2181876.3170876596</c:v>
                </c:pt>
                <c:pt idx="218">
                  <c:v>2181876.9865828678</c:v>
                </c:pt>
                <c:pt idx="219">
                  <c:v>2181876.8126145941</c:v>
                </c:pt>
                <c:pt idx="220">
                  <c:v>2181885.289488567</c:v>
                </c:pt>
                <c:pt idx="221">
                  <c:v>2181888.5910649546</c:v>
                </c:pt>
                <c:pt idx="222">
                  <c:v>2181890.5980643039</c:v>
                </c:pt>
                <c:pt idx="223">
                  <c:v>2181889.8632740323</c:v>
                </c:pt>
                <c:pt idx="224">
                  <c:v>2181885.2094183159</c:v>
                </c:pt>
                <c:pt idx="225">
                  <c:v>2181882.021989672</c:v>
                </c:pt>
                <c:pt idx="226">
                  <c:v>2181883.6094995048</c:v>
                </c:pt>
                <c:pt idx="227">
                  <c:v>2181884.7422175203</c:v>
                </c:pt>
                <c:pt idx="228">
                  <c:v>2181877.5334596084</c:v>
                </c:pt>
                <c:pt idx="229">
                  <c:v>2181885.330644133</c:v>
                </c:pt>
                <c:pt idx="230">
                  <c:v>2181883.6873787823</c:v>
                </c:pt>
                <c:pt idx="231">
                  <c:v>2181882.2659902871</c:v>
                </c:pt>
                <c:pt idx="232">
                  <c:v>2181884.867218554</c:v>
                </c:pt>
                <c:pt idx="233">
                  <c:v>2181888.0899363905</c:v>
                </c:pt>
                <c:pt idx="234">
                  <c:v>2181888.4146129298</c:v>
                </c:pt>
                <c:pt idx="235">
                  <c:v>2181890.3446360179</c:v>
                </c:pt>
                <c:pt idx="236">
                  <c:v>2181891.7140453062</c:v>
                </c:pt>
                <c:pt idx="237">
                  <c:v>2181894.2670122352</c:v>
                </c:pt>
                <c:pt idx="238">
                  <c:v>2181896.5798698948</c:v>
                </c:pt>
                <c:pt idx="239">
                  <c:v>2181896.1576091023</c:v>
                </c:pt>
                <c:pt idx="240">
                  <c:v>2181900.1840380896</c:v>
                </c:pt>
                <c:pt idx="241">
                  <c:v>2181902.5034381002</c:v>
                </c:pt>
                <c:pt idx="242">
                  <c:v>2181903.7432360495</c:v>
                </c:pt>
                <c:pt idx="243">
                  <c:v>2181900.5956353294</c:v>
                </c:pt>
                <c:pt idx="244">
                  <c:v>2181902.3902287711</c:v>
                </c:pt>
                <c:pt idx="245">
                  <c:v>2181904.4930446222</c:v>
                </c:pt>
                <c:pt idx="246">
                  <c:v>2181905.8834938128</c:v>
                </c:pt>
                <c:pt idx="247">
                  <c:v>2181903.3988059233</c:v>
                </c:pt>
                <c:pt idx="248">
                  <c:v>2181902.9163862146</c:v>
                </c:pt>
                <c:pt idx="249">
                  <c:v>2181905.3540227264</c:v>
                </c:pt>
                <c:pt idx="250">
                  <c:v>2181903.3615758964</c:v>
                </c:pt>
                <c:pt idx="251">
                  <c:v>2181903.8644689461</c:v>
                </c:pt>
                <c:pt idx="252">
                  <c:v>2181903.3902024268</c:v>
                </c:pt>
                <c:pt idx="253">
                  <c:v>2181906.7115848325</c:v>
                </c:pt>
                <c:pt idx="254">
                  <c:v>2181905.0967247714</c:v>
                </c:pt>
                <c:pt idx="255">
                  <c:v>2181907.8773906371</c:v>
                </c:pt>
                <c:pt idx="256">
                  <c:v>2181913.1630268609</c:v>
                </c:pt>
                <c:pt idx="257">
                  <c:v>2181908.6995801763</c:v>
                </c:pt>
                <c:pt idx="258">
                  <c:v>2181904.4048966118</c:v>
                </c:pt>
                <c:pt idx="259">
                  <c:v>2181906.154451889</c:v>
                </c:pt>
                <c:pt idx="260">
                  <c:v>2181902.9889580193</c:v>
                </c:pt>
                <c:pt idx="261">
                  <c:v>2181899.5758855413</c:v>
                </c:pt>
                <c:pt idx="262">
                  <c:v>2181901.0814974406</c:v>
                </c:pt>
                <c:pt idx="263">
                  <c:v>2181899.5054358449</c:v>
                </c:pt>
                <c:pt idx="264">
                  <c:v>2181900.246073918</c:v>
                </c:pt>
                <c:pt idx="265">
                  <c:v>2181899.9895654414</c:v>
                </c:pt>
                <c:pt idx="266">
                  <c:v>2181904.620445176</c:v>
                </c:pt>
                <c:pt idx="267">
                  <c:v>2181903.7893026886</c:v>
                </c:pt>
                <c:pt idx="268">
                  <c:v>2181902.0758435489</c:v>
                </c:pt>
                <c:pt idx="269">
                  <c:v>2181900.5329687833</c:v>
                </c:pt>
                <c:pt idx="270">
                  <c:v>2181902.6905922722</c:v>
                </c:pt>
                <c:pt idx="271">
                  <c:v>2181904.3222409612</c:v>
                </c:pt>
                <c:pt idx="272">
                  <c:v>2181900.510437048</c:v>
                </c:pt>
                <c:pt idx="273">
                  <c:v>2181901.9124785927</c:v>
                </c:pt>
                <c:pt idx="274">
                  <c:v>2181906.0609455141</c:v>
                </c:pt>
                <c:pt idx="275">
                  <c:v>2181908.7432861035</c:v>
                </c:pt>
                <c:pt idx="276">
                  <c:v>2181906.577633623</c:v>
                </c:pt>
                <c:pt idx="277">
                  <c:v>2181906.586122287</c:v>
                </c:pt>
                <c:pt idx="278">
                  <c:v>2181908.0627677091</c:v>
                </c:pt>
                <c:pt idx="279">
                  <c:v>2181907.8416351457</c:v>
                </c:pt>
                <c:pt idx="280">
                  <c:v>2181907.816726164</c:v>
                </c:pt>
                <c:pt idx="281">
                  <c:v>2181906.3864124934</c:v>
                </c:pt>
                <c:pt idx="282">
                  <c:v>2181910.4540175512</c:v>
                </c:pt>
                <c:pt idx="283">
                  <c:v>2181909.6187229222</c:v>
                </c:pt>
                <c:pt idx="284">
                  <c:v>2181904.7355324747</c:v>
                </c:pt>
                <c:pt idx="285">
                  <c:v>2181899.0335016497</c:v>
                </c:pt>
                <c:pt idx="286">
                  <c:v>2181897.6613879474</c:v>
                </c:pt>
                <c:pt idx="287">
                  <c:v>2181900.4803314605</c:v>
                </c:pt>
                <c:pt idx="288">
                  <c:v>2181906.1098292181</c:v>
                </c:pt>
                <c:pt idx="289">
                  <c:v>2181900.7852041707</c:v>
                </c:pt>
                <c:pt idx="290">
                  <c:v>2181901.2231944725</c:v>
                </c:pt>
                <c:pt idx="291">
                  <c:v>2181903.4665471795</c:v>
                </c:pt>
                <c:pt idx="292">
                  <c:v>2181906.5636568102</c:v>
                </c:pt>
                <c:pt idx="293">
                  <c:v>2181908.1389941378</c:v>
                </c:pt>
                <c:pt idx="294">
                  <c:v>2181911.5410966007</c:v>
                </c:pt>
                <c:pt idx="295">
                  <c:v>2181912.3180649425</c:v>
                </c:pt>
                <c:pt idx="296">
                  <c:v>2181908.6800497156</c:v>
                </c:pt>
                <c:pt idx="297">
                  <c:v>2181918.7039935989</c:v>
                </c:pt>
                <c:pt idx="298">
                  <c:v>2181919.3124436149</c:v>
                </c:pt>
                <c:pt idx="299">
                  <c:v>2181918.194722191</c:v>
                </c:pt>
                <c:pt idx="300">
                  <c:v>2181916.4033180564</c:v>
                </c:pt>
                <c:pt idx="301">
                  <c:v>2181916.350308713</c:v>
                </c:pt>
                <c:pt idx="302">
                  <c:v>2181917.8569984306</c:v>
                </c:pt>
                <c:pt idx="303">
                  <c:v>2181916.2990069394</c:v>
                </c:pt>
                <c:pt idx="304">
                  <c:v>2181914.6765862969</c:v>
                </c:pt>
                <c:pt idx="305">
                  <c:v>2181914.2345780376</c:v>
                </c:pt>
                <c:pt idx="306">
                  <c:v>2181918.4638012578</c:v>
                </c:pt>
                <c:pt idx="307">
                  <c:v>2181919.803323369</c:v>
                </c:pt>
                <c:pt idx="308">
                  <c:v>2181922.5469313585</c:v>
                </c:pt>
                <c:pt idx="309">
                  <c:v>2181921.9429034404</c:v>
                </c:pt>
                <c:pt idx="310">
                  <c:v>2181918.5482438211</c:v>
                </c:pt>
                <c:pt idx="311">
                  <c:v>2181923.4445933606</c:v>
                </c:pt>
                <c:pt idx="312">
                  <c:v>2181922.8296984038</c:v>
                </c:pt>
                <c:pt idx="313">
                  <c:v>2181924.6328593586</c:v>
                </c:pt>
                <c:pt idx="314">
                  <c:v>2181921.7549608406</c:v>
                </c:pt>
                <c:pt idx="315">
                  <c:v>2181921.4960049228</c:v>
                </c:pt>
                <c:pt idx="316">
                  <c:v>2181918.9449753854</c:v>
                </c:pt>
                <c:pt idx="317">
                  <c:v>2181916.2142162658</c:v>
                </c:pt>
                <c:pt idx="318">
                  <c:v>2181915.5066668689</c:v>
                </c:pt>
                <c:pt idx="319">
                  <c:v>2181915.3709721602</c:v>
                </c:pt>
                <c:pt idx="320">
                  <c:v>2181917.0785680646</c:v>
                </c:pt>
                <c:pt idx="321">
                  <c:v>2181924.0166600095</c:v>
                </c:pt>
                <c:pt idx="322">
                  <c:v>2181922.4093704433</c:v>
                </c:pt>
                <c:pt idx="323">
                  <c:v>2181918.3983618054</c:v>
                </c:pt>
                <c:pt idx="324">
                  <c:v>2181919.3904882763</c:v>
                </c:pt>
                <c:pt idx="325">
                  <c:v>2181921.2386646606</c:v>
                </c:pt>
                <c:pt idx="326">
                  <c:v>2181926.3730713269</c:v>
                </c:pt>
                <c:pt idx="327">
                  <c:v>2181926.050975468</c:v>
                </c:pt>
                <c:pt idx="328">
                  <c:v>2181925.8923094547</c:v>
                </c:pt>
                <c:pt idx="329">
                  <c:v>2181921.9983822815</c:v>
                </c:pt>
                <c:pt idx="330">
                  <c:v>2181917.7054476053</c:v>
                </c:pt>
                <c:pt idx="331">
                  <c:v>2181918.2992141526</c:v>
                </c:pt>
                <c:pt idx="332">
                  <c:v>2181917.7051391848</c:v>
                </c:pt>
                <c:pt idx="333">
                  <c:v>2181917.1647534608</c:v>
                </c:pt>
                <c:pt idx="334">
                  <c:v>2181915.9763606405</c:v>
                </c:pt>
                <c:pt idx="335">
                  <c:v>2181916.2515601097</c:v>
                </c:pt>
                <c:pt idx="336">
                  <c:v>2181918.4371662545</c:v>
                </c:pt>
                <c:pt idx="337">
                  <c:v>2181916.9963646163</c:v>
                </c:pt>
                <c:pt idx="338">
                  <c:v>2181915.0237700772</c:v>
                </c:pt>
                <c:pt idx="339">
                  <c:v>2181912.4471539669</c:v>
                </c:pt>
                <c:pt idx="340">
                  <c:v>2181915.5500430739</c:v>
                </c:pt>
                <c:pt idx="341">
                  <c:v>2181915.3752608309</c:v>
                </c:pt>
                <c:pt idx="342">
                  <c:v>2181918.9919771738</c:v>
                </c:pt>
                <c:pt idx="343">
                  <c:v>2181915.821944193</c:v>
                </c:pt>
                <c:pt idx="344">
                  <c:v>2181914.0903206598</c:v>
                </c:pt>
                <c:pt idx="345">
                  <c:v>2181915.0422172216</c:v>
                </c:pt>
                <c:pt idx="346">
                  <c:v>2181916.4314450594</c:v>
                </c:pt>
                <c:pt idx="347">
                  <c:v>2181916.9164496204</c:v>
                </c:pt>
                <c:pt idx="348">
                  <c:v>2181913.3086588969</c:v>
                </c:pt>
                <c:pt idx="349">
                  <c:v>2181911.293275068</c:v>
                </c:pt>
                <c:pt idx="350">
                  <c:v>2181911.0440488453</c:v>
                </c:pt>
                <c:pt idx="351">
                  <c:v>2181908.7022737893</c:v>
                </c:pt>
                <c:pt idx="352">
                  <c:v>2181900.8879627897</c:v>
                </c:pt>
                <c:pt idx="353">
                  <c:v>2181902.8347344222</c:v>
                </c:pt>
                <c:pt idx="354">
                  <c:v>2181908.5463912259</c:v>
                </c:pt>
                <c:pt idx="355">
                  <c:v>2181913.379289167</c:v>
                </c:pt>
                <c:pt idx="356">
                  <c:v>2181914.2609058893</c:v>
                </c:pt>
                <c:pt idx="357">
                  <c:v>2181913.6226147297</c:v>
                </c:pt>
                <c:pt idx="358">
                  <c:v>2181913.2471504291</c:v>
                </c:pt>
                <c:pt idx="359">
                  <c:v>2181915.6582258651</c:v>
                </c:pt>
                <c:pt idx="360">
                  <c:v>2181916.6697023311</c:v>
                </c:pt>
                <c:pt idx="361">
                  <c:v>2181907.444138749</c:v>
                </c:pt>
                <c:pt idx="362">
                  <c:v>2181898.9325750042</c:v>
                </c:pt>
                <c:pt idx="363">
                  <c:v>2181902.3264245437</c:v>
                </c:pt>
                <c:pt idx="364">
                  <c:v>2181905.4438915872</c:v>
                </c:pt>
                <c:pt idx="365">
                  <c:v>2181906.1064217817</c:v>
                </c:pt>
                <c:pt idx="366">
                  <c:v>2181912.3261963017</c:v>
                </c:pt>
                <c:pt idx="367">
                  <c:v>2181913.6307402253</c:v>
                </c:pt>
                <c:pt idx="368">
                  <c:v>2181906.1058445144</c:v>
                </c:pt>
                <c:pt idx="369">
                  <c:v>2181907.630930759</c:v>
                </c:pt>
                <c:pt idx="370">
                  <c:v>2181908.6243302864</c:v>
                </c:pt>
                <c:pt idx="371">
                  <c:v>2181908.5404048981</c:v>
                </c:pt>
                <c:pt idx="372">
                  <c:v>2181907.7021171879</c:v>
                </c:pt>
                <c:pt idx="373">
                  <c:v>2181898.5263322024</c:v>
                </c:pt>
                <c:pt idx="374">
                  <c:v>2181897.2310349671</c:v>
                </c:pt>
                <c:pt idx="375">
                  <c:v>2181901.3767599626</c:v>
                </c:pt>
                <c:pt idx="376">
                  <c:v>2181902.4755617655</c:v>
                </c:pt>
                <c:pt idx="377">
                  <c:v>2181900.0638981592</c:v>
                </c:pt>
                <c:pt idx="378">
                  <c:v>2181898.0666719498</c:v>
                </c:pt>
                <c:pt idx="379">
                  <c:v>2181898.6088764132</c:v>
                </c:pt>
                <c:pt idx="380">
                  <c:v>2181900.9129998018</c:v>
                </c:pt>
                <c:pt idx="381">
                  <c:v>2181901.38563048</c:v>
                </c:pt>
                <c:pt idx="382">
                  <c:v>2181896.4252276784</c:v>
                </c:pt>
                <c:pt idx="383">
                  <c:v>2181899.0834334805</c:v>
                </c:pt>
                <c:pt idx="384">
                  <c:v>2181899.1431379113</c:v>
                </c:pt>
                <c:pt idx="385">
                  <c:v>2181895.141405459</c:v>
                </c:pt>
                <c:pt idx="386">
                  <c:v>2181891.6974923811</c:v>
                </c:pt>
                <c:pt idx="387">
                  <c:v>2181893.0223292783</c:v>
                </c:pt>
                <c:pt idx="388">
                  <c:v>2181890.8055306948</c:v>
                </c:pt>
                <c:pt idx="389">
                  <c:v>2181892.0871905922</c:v>
                </c:pt>
                <c:pt idx="390">
                  <c:v>2181897.1548208147</c:v>
                </c:pt>
                <c:pt idx="391">
                  <c:v>2181898.9939310304</c:v>
                </c:pt>
                <c:pt idx="392">
                  <c:v>2181893.1092214775</c:v>
                </c:pt>
                <c:pt idx="393">
                  <c:v>2181895.4519685516</c:v>
                </c:pt>
                <c:pt idx="394">
                  <c:v>2181898.4486787077</c:v>
                </c:pt>
                <c:pt idx="395">
                  <c:v>2181898.122963211</c:v>
                </c:pt>
                <c:pt idx="396">
                  <c:v>2181893.2985709473</c:v>
                </c:pt>
                <c:pt idx="397">
                  <c:v>2181890.752781061</c:v>
                </c:pt>
                <c:pt idx="398">
                  <c:v>2181888.9031680548</c:v>
                </c:pt>
                <c:pt idx="399">
                  <c:v>2181888.1652144808</c:v>
                </c:pt>
                <c:pt idx="400">
                  <c:v>2181885.1200578827</c:v>
                </c:pt>
                <c:pt idx="401">
                  <c:v>2181888.3587425128</c:v>
                </c:pt>
                <c:pt idx="402">
                  <c:v>2181891.7186447885</c:v>
                </c:pt>
                <c:pt idx="403">
                  <c:v>2181893.5085024768</c:v>
                </c:pt>
                <c:pt idx="404">
                  <c:v>2181892.7298154095</c:v>
                </c:pt>
                <c:pt idx="405">
                  <c:v>2181889.8416747246</c:v>
                </c:pt>
                <c:pt idx="406">
                  <c:v>2181889.4856614848</c:v>
                </c:pt>
                <c:pt idx="407">
                  <c:v>2181885.8021109006</c:v>
                </c:pt>
                <c:pt idx="408">
                  <c:v>2181886.6774507039</c:v>
                </c:pt>
                <c:pt idx="409">
                  <c:v>2181887.6566156265</c:v>
                </c:pt>
                <c:pt idx="410">
                  <c:v>2181887.4693097216</c:v>
                </c:pt>
                <c:pt idx="411">
                  <c:v>2181888.1468308289</c:v>
                </c:pt>
                <c:pt idx="412">
                  <c:v>2181884.2916296949</c:v>
                </c:pt>
                <c:pt idx="413">
                  <c:v>2181886.6919673686</c:v>
                </c:pt>
                <c:pt idx="414">
                  <c:v>2181883.2465346064</c:v>
                </c:pt>
                <c:pt idx="415">
                  <c:v>2181881.1600002074</c:v>
                </c:pt>
                <c:pt idx="416">
                  <c:v>2181884.4369383282</c:v>
                </c:pt>
                <c:pt idx="417">
                  <c:v>2181883.8202216891</c:v>
                </c:pt>
                <c:pt idx="418">
                  <c:v>2181884.9683307689</c:v>
                </c:pt>
                <c:pt idx="419">
                  <c:v>2181884.1203057175</c:v>
                </c:pt>
                <c:pt idx="420">
                  <c:v>2181884.144690508</c:v>
                </c:pt>
                <c:pt idx="421">
                  <c:v>2181877.8122620387</c:v>
                </c:pt>
                <c:pt idx="422">
                  <c:v>2181878.1732694251</c:v>
                </c:pt>
                <c:pt idx="423">
                  <c:v>2181880.3297550539</c:v>
                </c:pt>
                <c:pt idx="424">
                  <c:v>2181877.2848352916</c:v>
                </c:pt>
                <c:pt idx="425">
                  <c:v>2181875.4178173491</c:v>
                </c:pt>
                <c:pt idx="426">
                  <c:v>2181880.5314236875</c:v>
                </c:pt>
                <c:pt idx="427">
                  <c:v>2181877.6667020912</c:v>
                </c:pt>
                <c:pt idx="428">
                  <c:v>2181877.4486398166</c:v>
                </c:pt>
                <c:pt idx="429">
                  <c:v>2181879.6635526046</c:v>
                </c:pt>
                <c:pt idx="430">
                  <c:v>2181880.0864208997</c:v>
                </c:pt>
                <c:pt idx="431">
                  <c:v>2181878.665976645</c:v>
                </c:pt>
                <c:pt idx="432">
                  <c:v>2181875.3508059811</c:v>
                </c:pt>
                <c:pt idx="433">
                  <c:v>2181875.0893078293</c:v>
                </c:pt>
                <c:pt idx="434">
                  <c:v>2181872.9202931691</c:v>
                </c:pt>
                <c:pt idx="435">
                  <c:v>2181871.9076391514</c:v>
                </c:pt>
                <c:pt idx="436">
                  <c:v>2181874.404651056</c:v>
                </c:pt>
                <c:pt idx="437">
                  <c:v>2181873.4982941272</c:v>
                </c:pt>
                <c:pt idx="438">
                  <c:v>2181871.0619088355</c:v>
                </c:pt>
                <c:pt idx="439">
                  <c:v>2181868.7314080857</c:v>
                </c:pt>
                <c:pt idx="440">
                  <c:v>2181868.8540557702</c:v>
                </c:pt>
                <c:pt idx="441">
                  <c:v>2181869.3433971358</c:v>
                </c:pt>
                <c:pt idx="442">
                  <c:v>2181872.7032683757</c:v>
                </c:pt>
                <c:pt idx="443">
                  <c:v>2181875.2737423014</c:v>
                </c:pt>
                <c:pt idx="444">
                  <c:v>2181871.9767717565</c:v>
                </c:pt>
                <c:pt idx="445">
                  <c:v>2181872.7633755924</c:v>
                </c:pt>
                <c:pt idx="446">
                  <c:v>2181877.5739791272</c:v>
                </c:pt>
                <c:pt idx="447">
                  <c:v>2181872.4668858503</c:v>
                </c:pt>
                <c:pt idx="448">
                  <c:v>2181875.41192623</c:v>
                </c:pt>
                <c:pt idx="449">
                  <c:v>2181871.2802457358</c:v>
                </c:pt>
                <c:pt idx="450">
                  <c:v>2181868.2020166568</c:v>
                </c:pt>
                <c:pt idx="451">
                  <c:v>2181866.809744481</c:v>
                </c:pt>
                <c:pt idx="452">
                  <c:v>2181869.8677729988</c:v>
                </c:pt>
                <c:pt idx="453">
                  <c:v>2181870.92414976</c:v>
                </c:pt>
                <c:pt idx="454">
                  <c:v>2181874.351309638</c:v>
                </c:pt>
                <c:pt idx="455">
                  <c:v>2181877.1766604888</c:v>
                </c:pt>
                <c:pt idx="456">
                  <c:v>2181873.3416820467</c:v>
                </c:pt>
                <c:pt idx="457">
                  <c:v>2181874.1437471975</c:v>
                </c:pt>
                <c:pt idx="458">
                  <c:v>2181869.5496261213</c:v>
                </c:pt>
                <c:pt idx="459">
                  <c:v>2181862.8415581123</c:v>
                </c:pt>
                <c:pt idx="460">
                  <c:v>2181864.1522405241</c:v>
                </c:pt>
                <c:pt idx="461">
                  <c:v>2181863.6146342279</c:v>
                </c:pt>
                <c:pt idx="462">
                  <c:v>2181869.3445330905</c:v>
                </c:pt>
                <c:pt idx="463">
                  <c:v>2181867.0761819649</c:v>
                </c:pt>
                <c:pt idx="464">
                  <c:v>2181868.3432864277</c:v>
                </c:pt>
                <c:pt idx="465">
                  <c:v>2181864.4646074325</c:v>
                </c:pt>
                <c:pt idx="466">
                  <c:v>2181863.2125606881</c:v>
                </c:pt>
                <c:pt idx="467">
                  <c:v>2181868.1908574998</c:v>
                </c:pt>
                <c:pt idx="468">
                  <c:v>2181862.3949848618</c:v>
                </c:pt>
                <c:pt idx="469">
                  <c:v>2181866.653524505</c:v>
                </c:pt>
                <c:pt idx="470">
                  <c:v>2181866.154255664</c:v>
                </c:pt>
                <c:pt idx="471">
                  <c:v>2181868.8441308616</c:v>
                </c:pt>
                <c:pt idx="472">
                  <c:v>2181868.783660776</c:v>
                </c:pt>
                <c:pt idx="473">
                  <c:v>2181867.93306306</c:v>
                </c:pt>
                <c:pt idx="474">
                  <c:v>2181869.3315960928</c:v>
                </c:pt>
                <c:pt idx="475">
                  <c:v>2181871.4081528685</c:v>
                </c:pt>
                <c:pt idx="476">
                  <c:v>2181871.9433913408</c:v>
                </c:pt>
                <c:pt idx="477">
                  <c:v>2181870.0754808183</c:v>
                </c:pt>
                <c:pt idx="478">
                  <c:v>2181867.4768469324</c:v>
                </c:pt>
                <c:pt idx="479">
                  <c:v>2181867.5571812475</c:v>
                </c:pt>
                <c:pt idx="480">
                  <c:v>2181865.3678668984</c:v>
                </c:pt>
                <c:pt idx="481">
                  <c:v>2181860.0174106774</c:v>
                </c:pt>
                <c:pt idx="482">
                  <c:v>2181864.5331028816</c:v>
                </c:pt>
                <c:pt idx="483">
                  <c:v>2181864.2643471677</c:v>
                </c:pt>
                <c:pt idx="484">
                  <c:v>2181865.4598917519</c:v>
                </c:pt>
                <c:pt idx="485">
                  <c:v>2181865.5179750486</c:v>
                </c:pt>
                <c:pt idx="486">
                  <c:v>2181865.5001832019</c:v>
                </c:pt>
                <c:pt idx="487">
                  <c:v>2181860.8805849608</c:v>
                </c:pt>
                <c:pt idx="488">
                  <c:v>2181864.919833933</c:v>
                </c:pt>
                <c:pt idx="489">
                  <c:v>2181862.8450609869</c:v>
                </c:pt>
                <c:pt idx="490">
                  <c:v>2181863.6236150675</c:v>
                </c:pt>
                <c:pt idx="491">
                  <c:v>2181860.669418816</c:v>
                </c:pt>
                <c:pt idx="492">
                  <c:v>2181860.7341575408</c:v>
                </c:pt>
                <c:pt idx="493">
                  <c:v>2181862.8815038051</c:v>
                </c:pt>
                <c:pt idx="494">
                  <c:v>2181865.3425633144</c:v>
                </c:pt>
                <c:pt idx="495">
                  <c:v>2181864.8351778225</c:v>
                </c:pt>
                <c:pt idx="496">
                  <c:v>2181860.5603854419</c:v>
                </c:pt>
                <c:pt idx="497">
                  <c:v>2181859.5340643236</c:v>
                </c:pt>
                <c:pt idx="498">
                  <c:v>2181859.0552543299</c:v>
                </c:pt>
                <c:pt idx="499">
                  <c:v>2181860.262794747</c:v>
                </c:pt>
                <c:pt idx="500">
                  <c:v>2181859.4878637865</c:v>
                </c:pt>
                <c:pt idx="501">
                  <c:v>2181862.0002622567</c:v>
                </c:pt>
                <c:pt idx="502">
                  <c:v>2181854.9820230845</c:v>
                </c:pt>
                <c:pt idx="503">
                  <c:v>2181852.4502521814</c:v>
                </c:pt>
                <c:pt idx="504">
                  <c:v>2181855.0690301084</c:v>
                </c:pt>
                <c:pt idx="505">
                  <c:v>2181858.2279972774</c:v>
                </c:pt>
                <c:pt idx="506">
                  <c:v>2181852.7744234116</c:v>
                </c:pt>
                <c:pt idx="507">
                  <c:v>2181854.5710111749</c:v>
                </c:pt>
                <c:pt idx="508">
                  <c:v>2181860.539129443</c:v>
                </c:pt>
                <c:pt idx="509">
                  <c:v>2181864.172248824</c:v>
                </c:pt>
                <c:pt idx="510">
                  <c:v>2181864.3335010977</c:v>
                </c:pt>
                <c:pt idx="511">
                  <c:v>2181862.0532172164</c:v>
                </c:pt>
                <c:pt idx="512">
                  <c:v>2181859.1080237613</c:v>
                </c:pt>
                <c:pt idx="513">
                  <c:v>2181860.0526541383</c:v>
                </c:pt>
                <c:pt idx="514">
                  <c:v>2181860.9144960274</c:v>
                </c:pt>
                <c:pt idx="515">
                  <c:v>2181862.1404431937</c:v>
                </c:pt>
                <c:pt idx="516">
                  <c:v>2181861.7251935881</c:v>
                </c:pt>
                <c:pt idx="517">
                  <c:v>2181853.9266049871</c:v>
                </c:pt>
                <c:pt idx="518">
                  <c:v>2181855.0980280959</c:v>
                </c:pt>
                <c:pt idx="519">
                  <c:v>2181862.7448327742</c:v>
                </c:pt>
                <c:pt idx="520">
                  <c:v>2181859.3871980743</c:v>
                </c:pt>
                <c:pt idx="521">
                  <c:v>2181853.1478424943</c:v>
                </c:pt>
                <c:pt idx="522">
                  <c:v>2181854.6302928091</c:v>
                </c:pt>
                <c:pt idx="523">
                  <c:v>2181858.281936218</c:v>
                </c:pt>
                <c:pt idx="524">
                  <c:v>2181850.4585608998</c:v>
                </c:pt>
                <c:pt idx="525">
                  <c:v>2181845.355527265</c:v>
                </c:pt>
                <c:pt idx="526">
                  <c:v>2181852.0208948473</c:v>
                </c:pt>
                <c:pt idx="527">
                  <c:v>2181850.8914553146</c:v>
                </c:pt>
                <c:pt idx="528">
                  <c:v>2181849.521314926</c:v>
                </c:pt>
                <c:pt idx="529">
                  <c:v>2181850.1961471699</c:v>
                </c:pt>
                <c:pt idx="530">
                  <c:v>2181854.8696994213</c:v>
                </c:pt>
                <c:pt idx="531">
                  <c:v>2181855.4048584546</c:v>
                </c:pt>
                <c:pt idx="532">
                  <c:v>2181851.7856954988</c:v>
                </c:pt>
                <c:pt idx="533">
                  <c:v>2181851.8447053405</c:v>
                </c:pt>
                <c:pt idx="534">
                  <c:v>2181843.7762150541</c:v>
                </c:pt>
                <c:pt idx="535">
                  <c:v>2181840.4992841687</c:v>
                </c:pt>
                <c:pt idx="536">
                  <c:v>2181845.4038056135</c:v>
                </c:pt>
                <c:pt idx="537">
                  <c:v>2181851.5916336826</c:v>
                </c:pt>
                <c:pt idx="538">
                  <c:v>2181849.2614834239</c:v>
                </c:pt>
                <c:pt idx="539">
                  <c:v>2181851.0177944582</c:v>
                </c:pt>
                <c:pt idx="540">
                  <c:v>2181852.6413843236</c:v>
                </c:pt>
                <c:pt idx="541">
                  <c:v>2181849.3147287029</c:v>
                </c:pt>
                <c:pt idx="542">
                  <c:v>2181845.7623407715</c:v>
                </c:pt>
                <c:pt idx="543">
                  <c:v>2181842.8416541037</c:v>
                </c:pt>
                <c:pt idx="544">
                  <c:v>2181844.0068471874</c:v>
                </c:pt>
                <c:pt idx="545">
                  <c:v>2181845.5994554004</c:v>
                </c:pt>
                <c:pt idx="546">
                  <c:v>2181845.9693537918</c:v>
                </c:pt>
                <c:pt idx="547">
                  <c:v>2181848.5606025443</c:v>
                </c:pt>
                <c:pt idx="548">
                  <c:v>2181846.7292090817</c:v>
                </c:pt>
                <c:pt idx="549">
                  <c:v>2181846.4421157618</c:v>
                </c:pt>
                <c:pt idx="550">
                  <c:v>2181839.1826945185</c:v>
                </c:pt>
                <c:pt idx="551">
                  <c:v>2181837.2392063546</c:v>
                </c:pt>
                <c:pt idx="552">
                  <c:v>2181838.7819598168</c:v>
                </c:pt>
                <c:pt idx="553">
                  <c:v>2181840.6970732398</c:v>
                </c:pt>
                <c:pt idx="554">
                  <c:v>2181836.6696330314</c:v>
                </c:pt>
                <c:pt idx="555">
                  <c:v>2181836.1580035775</c:v>
                </c:pt>
                <c:pt idx="556">
                  <c:v>2181841.5615315395</c:v>
                </c:pt>
                <c:pt idx="557">
                  <c:v>2181841.0487021809</c:v>
                </c:pt>
                <c:pt idx="558">
                  <c:v>2181842.4576553428</c:v>
                </c:pt>
                <c:pt idx="559">
                  <c:v>2181841.8881330965</c:v>
                </c:pt>
                <c:pt idx="560">
                  <c:v>2181842.2950098976</c:v>
                </c:pt>
                <c:pt idx="561">
                  <c:v>2181843.5304353647</c:v>
                </c:pt>
                <c:pt idx="562">
                  <c:v>2181838.8529011821</c:v>
                </c:pt>
                <c:pt idx="563">
                  <c:v>2181838.4281596951</c:v>
                </c:pt>
                <c:pt idx="564">
                  <c:v>2181836.8382432624</c:v>
                </c:pt>
                <c:pt idx="565">
                  <c:v>2181831.5662306491</c:v>
                </c:pt>
                <c:pt idx="566">
                  <c:v>2181828.9696422638</c:v>
                </c:pt>
                <c:pt idx="567">
                  <c:v>2181832.0650258795</c:v>
                </c:pt>
                <c:pt idx="568">
                  <c:v>2181832.8725333735</c:v>
                </c:pt>
                <c:pt idx="569">
                  <c:v>2181834.5173913231</c:v>
                </c:pt>
                <c:pt idx="570">
                  <c:v>2181836.2681243317</c:v>
                </c:pt>
                <c:pt idx="571">
                  <c:v>2181835.683728409</c:v>
                </c:pt>
                <c:pt idx="572">
                  <c:v>2181834.782228495</c:v>
                </c:pt>
                <c:pt idx="573">
                  <c:v>2181833.7077451074</c:v>
                </c:pt>
                <c:pt idx="574">
                  <c:v>2181836.067866601</c:v>
                </c:pt>
                <c:pt idx="575">
                  <c:v>2181834.8785866606</c:v>
                </c:pt>
                <c:pt idx="576">
                  <c:v>2181833.0083450433</c:v>
                </c:pt>
                <c:pt idx="577">
                  <c:v>2181831.8488301951</c:v>
                </c:pt>
                <c:pt idx="578">
                  <c:v>2181827.0086916606</c:v>
                </c:pt>
                <c:pt idx="579">
                  <c:v>2181827.227259458</c:v>
                </c:pt>
                <c:pt idx="580">
                  <c:v>2181828.3594409339</c:v>
                </c:pt>
                <c:pt idx="581">
                  <c:v>2181830.0564811341</c:v>
                </c:pt>
                <c:pt idx="582">
                  <c:v>2181824.7419799278</c:v>
                </c:pt>
                <c:pt idx="583">
                  <c:v>2181815.0036477265</c:v>
                </c:pt>
                <c:pt idx="584">
                  <c:v>2181812.4870656519</c:v>
                </c:pt>
                <c:pt idx="585">
                  <c:v>2181816.6803985061</c:v>
                </c:pt>
                <c:pt idx="586">
                  <c:v>2181827.5831368179</c:v>
                </c:pt>
                <c:pt idx="587">
                  <c:v>2181830.2732001385</c:v>
                </c:pt>
                <c:pt idx="588">
                  <c:v>2181825.3023513807</c:v>
                </c:pt>
                <c:pt idx="589">
                  <c:v>2181824.4023293173</c:v>
                </c:pt>
                <c:pt idx="590">
                  <c:v>2181827.7525343993</c:v>
                </c:pt>
                <c:pt idx="591">
                  <c:v>2181825.001102942</c:v>
                </c:pt>
                <c:pt idx="592">
                  <c:v>2181825.4978711018</c:v>
                </c:pt>
                <c:pt idx="593">
                  <c:v>2181829.7549366527</c:v>
                </c:pt>
                <c:pt idx="594">
                  <c:v>2181826.4568876545</c:v>
                </c:pt>
                <c:pt idx="595">
                  <c:v>2181833.0957011422</c:v>
                </c:pt>
                <c:pt idx="596">
                  <c:v>2181831.7691615568</c:v>
                </c:pt>
                <c:pt idx="597">
                  <c:v>2181828.5856680162</c:v>
                </c:pt>
                <c:pt idx="598">
                  <c:v>2181825.2306175488</c:v>
                </c:pt>
                <c:pt idx="599">
                  <c:v>2181813.3450934794</c:v>
                </c:pt>
                <c:pt idx="600">
                  <c:v>2181811.4601675202</c:v>
                </c:pt>
                <c:pt idx="601">
                  <c:v>2181819.8401654176</c:v>
                </c:pt>
                <c:pt idx="602">
                  <c:v>2181819.545198096</c:v>
                </c:pt>
                <c:pt idx="603">
                  <c:v>2181824.9853806193</c:v>
                </c:pt>
                <c:pt idx="604">
                  <c:v>2181821.0146913007</c:v>
                </c:pt>
                <c:pt idx="605">
                  <c:v>2181822.0739402119</c:v>
                </c:pt>
                <c:pt idx="606">
                  <c:v>2181823.192618655</c:v>
                </c:pt>
                <c:pt idx="607">
                  <c:v>2181819.4297485868</c:v>
                </c:pt>
                <c:pt idx="608">
                  <c:v>2181806.7855387656</c:v>
                </c:pt>
                <c:pt idx="609">
                  <c:v>2181803.5817368506</c:v>
                </c:pt>
                <c:pt idx="610">
                  <c:v>2181801.4997484889</c:v>
                </c:pt>
                <c:pt idx="611">
                  <c:v>2181813.7949825288</c:v>
                </c:pt>
                <c:pt idx="612">
                  <c:v>2181821.9763328927</c:v>
                </c:pt>
                <c:pt idx="613">
                  <c:v>2181823.5377064766</c:v>
                </c:pt>
                <c:pt idx="614">
                  <c:v>2181820.2522981251</c:v>
                </c:pt>
                <c:pt idx="615">
                  <c:v>2181820.5243603424</c:v>
                </c:pt>
                <c:pt idx="616">
                  <c:v>2181820.8564083679</c:v>
                </c:pt>
                <c:pt idx="617">
                  <c:v>2181819.9819021225</c:v>
                </c:pt>
                <c:pt idx="618">
                  <c:v>2181812.6634125905</c:v>
                </c:pt>
                <c:pt idx="619">
                  <c:v>2181798.5230207075</c:v>
                </c:pt>
                <c:pt idx="620">
                  <c:v>2181794.768587973</c:v>
                </c:pt>
                <c:pt idx="621">
                  <c:v>2181795.4601693666</c:v>
                </c:pt>
                <c:pt idx="622">
                  <c:v>2181801.8164632451</c:v>
                </c:pt>
                <c:pt idx="623">
                  <c:v>2181805.7371651661</c:v>
                </c:pt>
                <c:pt idx="624">
                  <c:v>2181811.8663105429</c:v>
                </c:pt>
                <c:pt idx="625">
                  <c:v>2181812.9960540291</c:v>
                </c:pt>
                <c:pt idx="626">
                  <c:v>2181815.4537114007</c:v>
                </c:pt>
                <c:pt idx="627">
                  <c:v>2181808.6741481009</c:v>
                </c:pt>
                <c:pt idx="628">
                  <c:v>2181808.4186585397</c:v>
                </c:pt>
                <c:pt idx="629">
                  <c:v>2181814.6700188606</c:v>
                </c:pt>
                <c:pt idx="630">
                  <c:v>2181815.3257849142</c:v>
                </c:pt>
                <c:pt idx="631">
                  <c:v>2181814.2501591668</c:v>
                </c:pt>
                <c:pt idx="632">
                  <c:v>2181811.2644466879</c:v>
                </c:pt>
                <c:pt idx="633">
                  <c:v>2181813.5777648417</c:v>
                </c:pt>
                <c:pt idx="634">
                  <c:v>2181809.2645912026</c:v>
                </c:pt>
                <c:pt idx="635">
                  <c:v>2181814.6687873062</c:v>
                </c:pt>
                <c:pt idx="636">
                  <c:v>2181813.7150596376</c:v>
                </c:pt>
                <c:pt idx="637">
                  <c:v>2181813.8815036463</c:v>
                </c:pt>
                <c:pt idx="638">
                  <c:v>2181809.5098498301</c:v>
                </c:pt>
                <c:pt idx="639">
                  <c:v>2181808.7670901897</c:v>
                </c:pt>
                <c:pt idx="640">
                  <c:v>2181806.8153486294</c:v>
                </c:pt>
                <c:pt idx="641">
                  <c:v>2181808.5943833627</c:v>
                </c:pt>
                <c:pt idx="642">
                  <c:v>2181816.4936175244</c:v>
                </c:pt>
                <c:pt idx="643">
                  <c:v>2181814.603186396</c:v>
                </c:pt>
                <c:pt idx="644">
                  <c:v>2181807.5032531079</c:v>
                </c:pt>
                <c:pt idx="645">
                  <c:v>2181810.5838252357</c:v>
                </c:pt>
                <c:pt idx="646">
                  <c:v>2181808.5147480522</c:v>
                </c:pt>
                <c:pt idx="647">
                  <c:v>2181810.4460689188</c:v>
                </c:pt>
                <c:pt idx="648">
                  <c:v>2181807.4980386253</c:v>
                </c:pt>
                <c:pt idx="649">
                  <c:v>2181806.4001307944</c:v>
                </c:pt>
                <c:pt idx="650">
                  <c:v>2181804.3025957462</c:v>
                </c:pt>
                <c:pt idx="651">
                  <c:v>2181804.7473150594</c:v>
                </c:pt>
                <c:pt idx="652">
                  <c:v>2181805.6507492485</c:v>
                </c:pt>
                <c:pt idx="653">
                  <c:v>2181807.25324581</c:v>
                </c:pt>
                <c:pt idx="654">
                  <c:v>2181806.0918836137</c:v>
                </c:pt>
                <c:pt idx="655">
                  <c:v>2181808.4236052749</c:v>
                </c:pt>
                <c:pt idx="656">
                  <c:v>2181810.6302883499</c:v>
                </c:pt>
                <c:pt idx="657">
                  <c:v>2181808.1433293386</c:v>
                </c:pt>
                <c:pt idx="658">
                  <c:v>2181808.8643991505</c:v>
                </c:pt>
                <c:pt idx="659">
                  <c:v>2181810.0427486221</c:v>
                </c:pt>
                <c:pt idx="660">
                  <c:v>2181807.7984322105</c:v>
                </c:pt>
                <c:pt idx="661">
                  <c:v>2181807.4315922591</c:v>
                </c:pt>
                <c:pt idx="662">
                  <c:v>2181799.9751302241</c:v>
                </c:pt>
                <c:pt idx="663">
                  <c:v>2181789.3990349909</c:v>
                </c:pt>
                <c:pt idx="664">
                  <c:v>2181779.1865020874</c:v>
                </c:pt>
                <c:pt idx="665">
                  <c:v>2181785.9744852684</c:v>
                </c:pt>
                <c:pt idx="666">
                  <c:v>2181802.8245940343</c:v>
                </c:pt>
                <c:pt idx="667">
                  <c:v>2181809.7957592309</c:v>
                </c:pt>
                <c:pt idx="668">
                  <c:v>2181808.1296952264</c:v>
                </c:pt>
                <c:pt idx="669">
                  <c:v>2181805.6178371771</c:v>
                </c:pt>
                <c:pt idx="670">
                  <c:v>2181808.620615643</c:v>
                </c:pt>
                <c:pt idx="671">
                  <c:v>2181802.0800077152</c:v>
                </c:pt>
                <c:pt idx="672">
                  <c:v>2181794.6883694041</c:v>
                </c:pt>
                <c:pt idx="673">
                  <c:v>2181795.5099204965</c:v>
                </c:pt>
                <c:pt idx="674">
                  <c:v>2181794.2757549668</c:v>
                </c:pt>
                <c:pt idx="675">
                  <c:v>2181796.067788247</c:v>
                </c:pt>
                <c:pt idx="676">
                  <c:v>2181790.6467588693</c:v>
                </c:pt>
                <c:pt idx="677">
                  <c:v>2181801.6222052779</c:v>
                </c:pt>
                <c:pt idx="678">
                  <c:v>2181803.1166795776</c:v>
                </c:pt>
                <c:pt idx="679">
                  <c:v>2181804.1847701003</c:v>
                </c:pt>
                <c:pt idx="680">
                  <c:v>2181802.7953353538</c:v>
                </c:pt>
                <c:pt idx="681">
                  <c:v>2181805.7420389252</c:v>
                </c:pt>
                <c:pt idx="682">
                  <c:v>2181806.7196988384</c:v>
                </c:pt>
                <c:pt idx="683">
                  <c:v>2181801.0739312125</c:v>
                </c:pt>
                <c:pt idx="684">
                  <c:v>2181795.8694214383</c:v>
                </c:pt>
                <c:pt idx="685">
                  <c:v>2181796.3897010544</c:v>
                </c:pt>
                <c:pt idx="686">
                  <c:v>2181800.3387544043</c:v>
                </c:pt>
                <c:pt idx="687">
                  <c:v>2181802.0737787597</c:v>
                </c:pt>
                <c:pt idx="688">
                  <c:v>2181808.6978027271</c:v>
                </c:pt>
                <c:pt idx="689">
                  <c:v>2181807.6175772608</c:v>
                </c:pt>
                <c:pt idx="690">
                  <c:v>2181805.3536652918</c:v>
                </c:pt>
                <c:pt idx="691">
                  <c:v>2181805.3047987735</c:v>
                </c:pt>
                <c:pt idx="692">
                  <c:v>2181802.0239843871</c:v>
                </c:pt>
                <c:pt idx="693">
                  <c:v>2181786.6075746259</c:v>
                </c:pt>
                <c:pt idx="694">
                  <c:v>2181780.9903584882</c:v>
                </c:pt>
                <c:pt idx="695">
                  <c:v>2181795.1747930432</c:v>
                </c:pt>
                <c:pt idx="696">
                  <c:v>2181801.2202038458</c:v>
                </c:pt>
                <c:pt idx="697">
                  <c:v>2181800.158554168</c:v>
                </c:pt>
                <c:pt idx="698">
                  <c:v>2181794.4971648687</c:v>
                </c:pt>
                <c:pt idx="699">
                  <c:v>2181794.8521088585</c:v>
                </c:pt>
                <c:pt idx="700">
                  <c:v>2181794.5915072071</c:v>
                </c:pt>
                <c:pt idx="701">
                  <c:v>2181799.7010520697</c:v>
                </c:pt>
                <c:pt idx="702">
                  <c:v>2181804.0401867386</c:v>
                </c:pt>
                <c:pt idx="703">
                  <c:v>2181802.4589292835</c:v>
                </c:pt>
                <c:pt idx="704">
                  <c:v>2181801.3846683535</c:v>
                </c:pt>
                <c:pt idx="705">
                  <c:v>2181798.4651684253</c:v>
                </c:pt>
                <c:pt idx="706">
                  <c:v>2181798.700646956</c:v>
                </c:pt>
                <c:pt idx="707">
                  <c:v>2181797.6895069429</c:v>
                </c:pt>
                <c:pt idx="708">
                  <c:v>2181796.1950239311</c:v>
                </c:pt>
                <c:pt idx="709">
                  <c:v>2181791.8643290689</c:v>
                </c:pt>
                <c:pt idx="710">
                  <c:v>2181789.2663792102</c:v>
                </c:pt>
                <c:pt idx="711">
                  <c:v>2181793.4110589046</c:v>
                </c:pt>
                <c:pt idx="712">
                  <c:v>2181799.7640714631</c:v>
                </c:pt>
                <c:pt idx="713">
                  <c:v>2181797.0118961679</c:v>
                </c:pt>
                <c:pt idx="714">
                  <c:v>2181797.3217143272</c:v>
                </c:pt>
                <c:pt idx="715">
                  <c:v>2181798.685406304</c:v>
                </c:pt>
                <c:pt idx="716">
                  <c:v>2181802.5226143035</c:v>
                </c:pt>
                <c:pt idx="717">
                  <c:v>2181802.7324478286</c:v>
                </c:pt>
                <c:pt idx="718">
                  <c:v>2181800.0117296483</c:v>
                </c:pt>
                <c:pt idx="719">
                  <c:v>2181802.9429113576</c:v>
                </c:pt>
                <c:pt idx="720">
                  <c:v>2181799.8123506196</c:v>
                </c:pt>
                <c:pt idx="721">
                  <c:v>2181797.8374637887</c:v>
                </c:pt>
                <c:pt idx="722">
                  <c:v>2181796.204983009</c:v>
                </c:pt>
                <c:pt idx="723">
                  <c:v>2181794.4226168203</c:v>
                </c:pt>
                <c:pt idx="724">
                  <c:v>2181792.5110903173</c:v>
                </c:pt>
                <c:pt idx="725">
                  <c:v>2181791.7245584815</c:v>
                </c:pt>
                <c:pt idx="726">
                  <c:v>2181787.6934360433</c:v>
                </c:pt>
                <c:pt idx="727">
                  <c:v>2181787.0632151603</c:v>
                </c:pt>
                <c:pt idx="728">
                  <c:v>2181787.6861071219</c:v>
                </c:pt>
                <c:pt idx="729">
                  <c:v>2181789.1505553965</c:v>
                </c:pt>
                <c:pt idx="730">
                  <c:v>2181791.6181251099</c:v>
                </c:pt>
                <c:pt idx="731">
                  <c:v>2181790.1773639037</c:v>
                </c:pt>
                <c:pt idx="732">
                  <c:v>2181787.8637570227</c:v>
                </c:pt>
                <c:pt idx="733">
                  <c:v>2181791.2070287596</c:v>
                </c:pt>
                <c:pt idx="734">
                  <c:v>2181792.1434791423</c:v>
                </c:pt>
                <c:pt idx="735">
                  <c:v>2181790.6113342443</c:v>
                </c:pt>
                <c:pt idx="736">
                  <c:v>2181786.8300292459</c:v>
                </c:pt>
                <c:pt idx="737">
                  <c:v>2181781.5803199159</c:v>
                </c:pt>
                <c:pt idx="738">
                  <c:v>2181775.3927266416</c:v>
                </c:pt>
                <c:pt idx="739">
                  <c:v>2181779.8000396593</c:v>
                </c:pt>
                <c:pt idx="740">
                  <c:v>2181788.270795431</c:v>
                </c:pt>
                <c:pt idx="741">
                  <c:v>2181791.4605860575</c:v>
                </c:pt>
                <c:pt idx="742">
                  <c:v>2181792.1161114722</c:v>
                </c:pt>
                <c:pt idx="743">
                  <c:v>2181796.6196411131</c:v>
                </c:pt>
                <c:pt idx="744">
                  <c:v>2181790.4971407824</c:v>
                </c:pt>
                <c:pt idx="745">
                  <c:v>2181776.4063220667</c:v>
                </c:pt>
                <c:pt idx="746">
                  <c:v>2181774.0021814392</c:v>
                </c:pt>
                <c:pt idx="747">
                  <c:v>2181782.0374504742</c:v>
                </c:pt>
                <c:pt idx="748">
                  <c:v>2181781.9523171219</c:v>
                </c:pt>
                <c:pt idx="749">
                  <c:v>2181788.0779359941</c:v>
                </c:pt>
                <c:pt idx="750">
                  <c:v>2181787.4287574277</c:v>
                </c:pt>
                <c:pt idx="751">
                  <c:v>2181789.151604203</c:v>
                </c:pt>
                <c:pt idx="752">
                  <c:v>2181791.0318873231</c:v>
                </c:pt>
                <c:pt idx="753">
                  <c:v>2181786.4158454686</c:v>
                </c:pt>
                <c:pt idx="754">
                  <c:v>2181788.5172939026</c:v>
                </c:pt>
                <c:pt idx="755">
                  <c:v>2181790.3358412026</c:v>
                </c:pt>
                <c:pt idx="756">
                  <c:v>2181784.1231699702</c:v>
                </c:pt>
                <c:pt idx="757">
                  <c:v>2181784.6986041362</c:v>
                </c:pt>
                <c:pt idx="758">
                  <c:v>2181786.9281616369</c:v>
                </c:pt>
                <c:pt idx="759">
                  <c:v>2181787.0227690777</c:v>
                </c:pt>
                <c:pt idx="760">
                  <c:v>2181789.6316659343</c:v>
                </c:pt>
                <c:pt idx="761">
                  <c:v>2181790.4838710157</c:v>
                </c:pt>
                <c:pt idx="762">
                  <c:v>2181790.2732190266</c:v>
                </c:pt>
                <c:pt idx="763">
                  <c:v>2181789.873296652</c:v>
                </c:pt>
                <c:pt idx="764">
                  <c:v>2181791.2951295874</c:v>
                </c:pt>
                <c:pt idx="765">
                  <c:v>2181791.6861772467</c:v>
                </c:pt>
                <c:pt idx="766">
                  <c:v>2181788.2871048185</c:v>
                </c:pt>
                <c:pt idx="767">
                  <c:v>2181784.3628220926</c:v>
                </c:pt>
                <c:pt idx="768">
                  <c:v>2181784.2362422668</c:v>
                </c:pt>
                <c:pt idx="769">
                  <c:v>2181784.755637574</c:v>
                </c:pt>
                <c:pt idx="770">
                  <c:v>2181783.5156930997</c:v>
                </c:pt>
                <c:pt idx="771">
                  <c:v>2181786.5611590063</c:v>
                </c:pt>
                <c:pt idx="772">
                  <c:v>2181784.9241095725</c:v>
                </c:pt>
                <c:pt idx="773">
                  <c:v>2181784.1292149746</c:v>
                </c:pt>
                <c:pt idx="774">
                  <c:v>2181781.7637212141</c:v>
                </c:pt>
                <c:pt idx="775">
                  <c:v>2181784.9379945351</c:v>
                </c:pt>
                <c:pt idx="776">
                  <c:v>2181783.0332307378</c:v>
                </c:pt>
                <c:pt idx="777">
                  <c:v>2181781.1763559394</c:v>
                </c:pt>
                <c:pt idx="778">
                  <c:v>2181772.3200179501</c:v>
                </c:pt>
                <c:pt idx="779">
                  <c:v>2181775.68676221</c:v>
                </c:pt>
                <c:pt idx="780">
                  <c:v>2181784.3688463643</c:v>
                </c:pt>
                <c:pt idx="781">
                  <c:v>2181789.7043712619</c:v>
                </c:pt>
                <c:pt idx="782">
                  <c:v>2181787.467856396</c:v>
                </c:pt>
                <c:pt idx="783">
                  <c:v>2181788.2315801112</c:v>
                </c:pt>
                <c:pt idx="784">
                  <c:v>2181786.5498687411</c:v>
                </c:pt>
                <c:pt idx="785">
                  <c:v>2181782.5049831513</c:v>
                </c:pt>
                <c:pt idx="786">
                  <c:v>2181781.3011965929</c:v>
                </c:pt>
                <c:pt idx="787">
                  <c:v>2181772.5119368248</c:v>
                </c:pt>
                <c:pt idx="788">
                  <c:v>2181771.2769230339</c:v>
                </c:pt>
                <c:pt idx="789">
                  <c:v>2181775.6276214472</c:v>
                </c:pt>
                <c:pt idx="790">
                  <c:v>2181781.2653833292</c:v>
                </c:pt>
                <c:pt idx="791">
                  <c:v>2181781.5414041379</c:v>
                </c:pt>
                <c:pt idx="792">
                  <c:v>2181782.4030928314</c:v>
                </c:pt>
                <c:pt idx="793">
                  <c:v>2181781.0735039068</c:v>
                </c:pt>
                <c:pt idx="794">
                  <c:v>2181779.3928114781</c:v>
                </c:pt>
                <c:pt idx="795">
                  <c:v>2181778.5205461043</c:v>
                </c:pt>
                <c:pt idx="796">
                  <c:v>2181772.27756926</c:v>
                </c:pt>
                <c:pt idx="797">
                  <c:v>2181765.4373607682</c:v>
                </c:pt>
                <c:pt idx="798">
                  <c:v>2181764.2684435355</c:v>
                </c:pt>
                <c:pt idx="799">
                  <c:v>2181763.0038655414</c:v>
                </c:pt>
                <c:pt idx="800">
                  <c:v>2181771.8994576382</c:v>
                </c:pt>
                <c:pt idx="801">
                  <c:v>2181780.0194044183</c:v>
                </c:pt>
                <c:pt idx="802">
                  <c:v>2181783.5955746239</c:v>
                </c:pt>
                <c:pt idx="803">
                  <c:v>2181785.2999649025</c:v>
                </c:pt>
                <c:pt idx="804">
                  <c:v>2181783.8123746593</c:v>
                </c:pt>
                <c:pt idx="805">
                  <c:v>2181780.8054703106</c:v>
                </c:pt>
                <c:pt idx="806">
                  <c:v>2181776.1259086579</c:v>
                </c:pt>
                <c:pt idx="807">
                  <c:v>2181777.9592422098</c:v>
                </c:pt>
                <c:pt idx="808">
                  <c:v>2181777.33806217</c:v>
                </c:pt>
                <c:pt idx="809">
                  <c:v>2181771.33806217</c:v>
                </c:pt>
                <c:pt idx="810">
                  <c:v>2181773.7176479939</c:v>
                </c:pt>
                <c:pt idx="811">
                  <c:v>2181776.1990790414</c:v>
                </c:pt>
                <c:pt idx="812">
                  <c:v>2181775.5521877073</c:v>
                </c:pt>
                <c:pt idx="813">
                  <c:v>2181776.8366417079</c:v>
                </c:pt>
                <c:pt idx="814">
                  <c:v>2181775.286357177</c:v>
                </c:pt>
                <c:pt idx="815">
                  <c:v>2181774.0574868582</c:v>
                </c:pt>
                <c:pt idx="816">
                  <c:v>2181775.1181797287</c:v>
                </c:pt>
                <c:pt idx="817">
                  <c:v>2181773.3753853235</c:v>
                </c:pt>
                <c:pt idx="818">
                  <c:v>2181773.7261496116</c:v>
                </c:pt>
                <c:pt idx="819">
                  <c:v>2181770.8870035536</c:v>
                </c:pt>
                <c:pt idx="820">
                  <c:v>2181772.5948839141</c:v>
                </c:pt>
                <c:pt idx="821">
                  <c:v>2181767.7536660237</c:v>
                </c:pt>
                <c:pt idx="822">
                  <c:v>2181771.4620749084</c:v>
                </c:pt>
                <c:pt idx="823">
                  <c:v>2181768.1062569511</c:v>
                </c:pt>
                <c:pt idx="824">
                  <c:v>2181768.2662021453</c:v>
                </c:pt>
                <c:pt idx="825">
                  <c:v>2181772.2332332027</c:v>
                </c:pt>
                <c:pt idx="826">
                  <c:v>2181775.5234152125</c:v>
                </c:pt>
                <c:pt idx="827">
                  <c:v>2181772.200637043</c:v>
                </c:pt>
                <c:pt idx="828">
                  <c:v>2181772.1038836278</c:v>
                </c:pt>
                <c:pt idx="829">
                  <c:v>2181774.0397313586</c:v>
                </c:pt>
                <c:pt idx="830">
                  <c:v>2181772.0405055224</c:v>
                </c:pt>
                <c:pt idx="831">
                  <c:v>2181769.8467762317</c:v>
                </c:pt>
                <c:pt idx="832">
                  <c:v>2181768.7832726059</c:v>
                </c:pt>
                <c:pt idx="833">
                  <c:v>2181767.0109330676</c:v>
                </c:pt>
                <c:pt idx="834">
                  <c:v>2181769.4633797975</c:v>
                </c:pt>
                <c:pt idx="835">
                  <c:v>2181769.1098730979</c:v>
                </c:pt>
                <c:pt idx="836">
                  <c:v>2181771.7888693782</c:v>
                </c:pt>
                <c:pt idx="837">
                  <c:v>2181768.75918093</c:v>
                </c:pt>
                <c:pt idx="838">
                  <c:v>2181766.7622278305</c:v>
                </c:pt>
                <c:pt idx="839">
                  <c:v>2181766.8916822313</c:v>
                </c:pt>
                <c:pt idx="840">
                  <c:v>2181764.2837355924</c:v>
                </c:pt>
                <c:pt idx="841">
                  <c:v>2181760.8990729041</c:v>
                </c:pt>
                <c:pt idx="842">
                  <c:v>2181758.5145597435</c:v>
                </c:pt>
                <c:pt idx="843">
                  <c:v>2181756.773756831</c:v>
                </c:pt>
                <c:pt idx="844">
                  <c:v>2181760.9404717735</c:v>
                </c:pt>
                <c:pt idx="845">
                  <c:v>2181763.426761433</c:v>
                </c:pt>
                <c:pt idx="846">
                  <c:v>2181761.6537285009</c:v>
                </c:pt>
                <c:pt idx="847">
                  <c:v>2181762.0808433793</c:v>
                </c:pt>
                <c:pt idx="848">
                  <c:v>2181765.5350935534</c:v>
                </c:pt>
                <c:pt idx="849">
                  <c:v>2181764.0867921924</c:v>
                </c:pt>
                <c:pt idx="850">
                  <c:v>2181759.5087601566</c:v>
                </c:pt>
                <c:pt idx="851">
                  <c:v>2181759.4503255584</c:v>
                </c:pt>
                <c:pt idx="852">
                  <c:v>2181758.9699590313</c:v>
                </c:pt>
                <c:pt idx="853">
                  <c:v>2181759.0420379532</c:v>
                </c:pt>
                <c:pt idx="854">
                  <c:v>2181759.8220150298</c:v>
                </c:pt>
                <c:pt idx="855">
                  <c:v>2181759.3746431428</c:v>
                </c:pt>
                <c:pt idx="856">
                  <c:v>2181756.2200706201</c:v>
                </c:pt>
                <c:pt idx="857">
                  <c:v>2181751.1875490011</c:v>
                </c:pt>
                <c:pt idx="858">
                  <c:v>2181750.488736839</c:v>
                </c:pt>
                <c:pt idx="859">
                  <c:v>2181753.5212750267</c:v>
                </c:pt>
                <c:pt idx="860">
                  <c:v>2181757.302315779</c:v>
                </c:pt>
                <c:pt idx="861">
                  <c:v>2181759.8231421593</c:v>
                </c:pt>
                <c:pt idx="862">
                  <c:v>2181760.9953892096</c:v>
                </c:pt>
                <c:pt idx="863">
                  <c:v>2181756.3211086569</c:v>
                </c:pt>
                <c:pt idx="864">
                  <c:v>2181756.1681730677</c:v>
                </c:pt>
                <c:pt idx="865">
                  <c:v>2181751.0704205767</c:v>
                </c:pt>
                <c:pt idx="866">
                  <c:v>2181747.9177326816</c:v>
                </c:pt>
                <c:pt idx="867">
                  <c:v>2181750.5044973944</c:v>
                </c:pt>
                <c:pt idx="868">
                  <c:v>2181752.5153512098</c:v>
                </c:pt>
                <c:pt idx="869">
                  <c:v>2181756.7436636123</c:v>
                </c:pt>
                <c:pt idx="870">
                  <c:v>2181758.8415179974</c:v>
                </c:pt>
                <c:pt idx="871">
                  <c:v>2181757.211870817</c:v>
                </c:pt>
                <c:pt idx="872">
                  <c:v>2181757.5382529907</c:v>
                </c:pt>
                <c:pt idx="873">
                  <c:v>2181757.4523434341</c:v>
                </c:pt>
                <c:pt idx="874">
                  <c:v>2181751.0074853501</c:v>
                </c:pt>
                <c:pt idx="875">
                  <c:v>2181748.3994223038</c:v>
                </c:pt>
                <c:pt idx="876">
                  <c:v>2181746.3468495193</c:v>
                </c:pt>
                <c:pt idx="877">
                  <c:v>2181748.4448791128</c:v>
                </c:pt>
                <c:pt idx="878">
                  <c:v>2181746.4580698665</c:v>
                </c:pt>
                <c:pt idx="879">
                  <c:v>2181747.1446510493</c:v>
                </c:pt>
                <c:pt idx="880">
                  <c:v>2181749.6024733172</c:v>
                </c:pt>
                <c:pt idx="881">
                  <c:v>2181751.2566459579</c:v>
                </c:pt>
                <c:pt idx="882">
                  <c:v>2181749.4202150055</c:v>
                </c:pt>
                <c:pt idx="883">
                  <c:v>2181750.172766</c:v>
                </c:pt>
                <c:pt idx="884">
                  <c:v>2181745.0564750158</c:v>
                </c:pt>
                <c:pt idx="885">
                  <c:v>2181732.4165911833</c:v>
                </c:pt>
                <c:pt idx="886">
                  <c:v>2181741.3662285907</c:v>
                </c:pt>
                <c:pt idx="887">
                  <c:v>2181740.676644892</c:v>
                </c:pt>
                <c:pt idx="888">
                  <c:v>2181741.9715798916</c:v>
                </c:pt>
                <c:pt idx="889">
                  <c:v>2181737.1354471664</c:v>
                </c:pt>
                <c:pt idx="890">
                  <c:v>2181736.1188682723</c:v>
                </c:pt>
                <c:pt idx="891">
                  <c:v>2181737.3811768596</c:v>
                </c:pt>
                <c:pt idx="892">
                  <c:v>2181742.6107186191</c:v>
                </c:pt>
                <c:pt idx="893">
                  <c:v>2181739.9058735613</c:v>
                </c:pt>
                <c:pt idx="894">
                  <c:v>2181732.4477833505</c:v>
                </c:pt>
                <c:pt idx="895">
                  <c:v>2181734.9728975696</c:v>
                </c:pt>
                <c:pt idx="896">
                  <c:v>2181737.0891173584</c:v>
                </c:pt>
                <c:pt idx="897">
                  <c:v>2181731.1219546008</c:v>
                </c:pt>
                <c:pt idx="898">
                  <c:v>2181727.6145629408</c:v>
                </c:pt>
                <c:pt idx="899">
                  <c:v>2181728.6329155038</c:v>
                </c:pt>
                <c:pt idx="900">
                  <c:v>2181726.2386672921</c:v>
                </c:pt>
                <c:pt idx="901">
                  <c:v>2181731.5859282585</c:v>
                </c:pt>
                <c:pt idx="902">
                  <c:v>2181727.3420136548</c:v>
                </c:pt>
                <c:pt idx="903">
                  <c:v>2181727.9010002115</c:v>
                </c:pt>
                <c:pt idx="904">
                  <c:v>2181729.4929988049</c:v>
                </c:pt>
                <c:pt idx="905">
                  <c:v>2181731.1509324173</c:v>
                </c:pt>
                <c:pt idx="906">
                  <c:v>2181729.7761228117</c:v>
                </c:pt>
                <c:pt idx="907">
                  <c:v>2181729.8952577673</c:v>
                </c:pt>
                <c:pt idx="908">
                  <c:v>2181726.7513899305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50367"/>
        <c:axId val="1776444959"/>
      </c:lineChart>
      <c:catAx>
        <c:axId val="2114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49631"/>
        <c:crosses val="autoZero"/>
        <c:auto val="1"/>
        <c:lblAlgn val="ctr"/>
        <c:lblOffset val="100"/>
        <c:noMultiLvlLbl val="0"/>
      </c:catAx>
      <c:valAx>
        <c:axId val="21148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32575"/>
        <c:crosses val="autoZero"/>
        <c:crossBetween val="between"/>
      </c:valAx>
      <c:valAx>
        <c:axId val="1776444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450367"/>
        <c:crosses val="max"/>
        <c:crossBetween val="between"/>
      </c:valAx>
      <c:catAx>
        <c:axId val="177645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1776444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2078703703703704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'финал '!$D$1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5069531933508311"/>
                  <c:y val="8.790755322251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'финал '!$D$151:$D$632</c:f>
              <c:numCache>
                <c:formatCode>General</c:formatCode>
                <c:ptCount val="482"/>
                <c:pt idx="0">
                  <c:v>2.4043202761111035</c:v>
                </c:pt>
                <c:pt idx="1">
                  <c:v>2.4024880647444613</c:v>
                </c:pt>
                <c:pt idx="2">
                  <c:v>2.4008091119975115</c:v>
                </c:pt>
                <c:pt idx="3">
                  <c:v>2.3964551513350991</c:v>
                </c:pt>
                <c:pt idx="4">
                  <c:v>2.3941591305030387</c:v>
                </c:pt>
                <c:pt idx="5">
                  <c:v>2.3918274170471006</c:v>
                </c:pt>
                <c:pt idx="6">
                  <c:v>2.38878589450194</c:v>
                </c:pt>
                <c:pt idx="7">
                  <c:v>2.3872957388232452</c:v>
                </c:pt>
                <c:pt idx="8">
                  <c:v>2.3838331022551471</c:v>
                </c:pt>
                <c:pt idx="9">
                  <c:v>2.3809477883262362</c:v>
                </c:pt>
                <c:pt idx="10">
                  <c:v>2.3808278050769838</c:v>
                </c:pt>
                <c:pt idx="11">
                  <c:v>2.3765037539251335</c:v>
                </c:pt>
                <c:pt idx="12">
                  <c:v>2.3745246094373189</c:v>
                </c:pt>
                <c:pt idx="13">
                  <c:v>2.3717166592610686</c:v>
                </c:pt>
                <c:pt idx="14">
                  <c:v>2.3708302887577064</c:v>
                </c:pt>
                <c:pt idx="15">
                  <c:v>2.3678024761105076</c:v>
                </c:pt>
                <c:pt idx="16">
                  <c:v>2.3656238733949975</c:v>
                </c:pt>
                <c:pt idx="17">
                  <c:v>2.3614052301358672</c:v>
                </c:pt>
                <c:pt idx="18">
                  <c:v>2.3602161991031654</c:v>
                </c:pt>
                <c:pt idx="19">
                  <c:v>2.3596697130617024</c:v>
                </c:pt>
                <c:pt idx="20">
                  <c:v>2.3550374508112806</c:v>
                </c:pt>
                <c:pt idx="21">
                  <c:v>2.3543753627719539</c:v>
                </c:pt>
                <c:pt idx="22">
                  <c:v>2.3518025333809862</c:v>
                </c:pt>
                <c:pt idx="23">
                  <c:v>2.3484797154940069</c:v>
                </c:pt>
                <c:pt idx="24">
                  <c:v>2.3470242630300731</c:v>
                </c:pt>
                <c:pt idx="25">
                  <c:v>2.3434064734758224</c:v>
                </c:pt>
                <c:pt idx="26">
                  <c:v>2.3410810278777521</c:v>
                </c:pt>
                <c:pt idx="27">
                  <c:v>2.338988297939486</c:v>
                </c:pt>
                <c:pt idx="28">
                  <c:v>2.3362054341015721</c:v>
                </c:pt>
                <c:pt idx="29">
                  <c:v>2.3349356294217007</c:v>
                </c:pt>
                <c:pt idx="30">
                  <c:v>2.3315530665207134</c:v>
                </c:pt>
                <c:pt idx="31">
                  <c:v>2.3301164405411372</c:v>
                </c:pt>
                <c:pt idx="32">
                  <c:v>2.3279399083732053</c:v>
                </c:pt>
                <c:pt idx="33">
                  <c:v>2.3260693141370994</c:v>
                </c:pt>
                <c:pt idx="34">
                  <c:v>2.3227425325907727</c:v>
                </c:pt>
                <c:pt idx="35">
                  <c:v>2.3205041398457311</c:v>
                </c:pt>
                <c:pt idx="36">
                  <c:v>2.3182686016853049</c:v>
                </c:pt>
                <c:pt idx="37">
                  <c:v>2.3170411503630777</c:v>
                </c:pt>
                <c:pt idx="38">
                  <c:v>2.3136319113519259</c:v>
                </c:pt>
                <c:pt idx="39">
                  <c:v>2.3114589637144953</c:v>
                </c:pt>
                <c:pt idx="40">
                  <c:v>2.3087975502840932</c:v>
                </c:pt>
                <c:pt idx="41">
                  <c:v>2.3084291391905927</c:v>
                </c:pt>
                <c:pt idx="42">
                  <c:v>2.303815228184916</c:v>
                </c:pt>
                <c:pt idx="43">
                  <c:v>2.3022240934792482</c:v>
                </c:pt>
                <c:pt idx="44">
                  <c:v>2.3004596290230239</c:v>
                </c:pt>
                <c:pt idx="45">
                  <c:v>2.2971388025249486</c:v>
                </c:pt>
                <c:pt idx="46">
                  <c:v>2.2948980279267919</c:v>
                </c:pt>
                <c:pt idx="47">
                  <c:v>2.2930975379162537</c:v>
                </c:pt>
                <c:pt idx="48">
                  <c:v>2.2912588024648142</c:v>
                </c:pt>
                <c:pt idx="49">
                  <c:v>2.2877010193085852</c:v>
                </c:pt>
                <c:pt idx="50">
                  <c:v>2.2858166572730036</c:v>
                </c:pt>
                <c:pt idx="51">
                  <c:v>2.2822766564810752</c:v>
                </c:pt>
                <c:pt idx="52">
                  <c:v>2.2812921229957897</c:v>
                </c:pt>
                <c:pt idx="53">
                  <c:v>2.2791200530229698</c:v>
                </c:pt>
                <c:pt idx="54">
                  <c:v>2.27698781940998</c:v>
                </c:pt>
                <c:pt idx="55">
                  <c:v>2.2760935276868364</c:v>
                </c:pt>
                <c:pt idx="56">
                  <c:v>2.2726689045883863</c:v>
                </c:pt>
                <c:pt idx="57">
                  <c:v>2.2695059152892907</c:v>
                </c:pt>
                <c:pt idx="58">
                  <c:v>2.2673138808312863</c:v>
                </c:pt>
                <c:pt idx="59">
                  <c:v>2.2650974556364356</c:v>
                </c:pt>
                <c:pt idx="60">
                  <c:v>2.2640228200722339</c:v>
                </c:pt>
                <c:pt idx="61">
                  <c:v>2.2603494266950839</c:v>
                </c:pt>
                <c:pt idx="62">
                  <c:v>2.2586348909336724</c:v>
                </c:pt>
                <c:pt idx="63">
                  <c:v>2.2577788729837978</c:v>
                </c:pt>
                <c:pt idx="64">
                  <c:v>2.2552270314152687</c:v>
                </c:pt>
                <c:pt idx="65">
                  <c:v>2.2514595180043839</c:v>
                </c:pt>
                <c:pt idx="66">
                  <c:v>2.2501813486281326</c:v>
                </c:pt>
                <c:pt idx="67">
                  <c:v>2.2469472077341632</c:v>
                </c:pt>
                <c:pt idx="68">
                  <c:v>2.2428436532392118</c:v>
                </c:pt>
                <c:pt idx="69">
                  <c:v>2.2427735428243061</c:v>
                </c:pt>
                <c:pt idx="70">
                  <c:v>2.2392944118608651</c:v>
                </c:pt>
                <c:pt idx="71">
                  <c:v>2.2375795631024848</c:v>
                </c:pt>
                <c:pt idx="72">
                  <c:v>2.2338171379952763</c:v>
                </c:pt>
                <c:pt idx="73">
                  <c:v>2.2318861588304988</c:v>
                </c:pt>
                <c:pt idx="74">
                  <c:v>2.2284199681619055</c:v>
                </c:pt>
                <c:pt idx="75">
                  <c:v>2.2280092860924974</c:v>
                </c:pt>
                <c:pt idx="76">
                  <c:v>2.2249124111535257</c:v>
                </c:pt>
                <c:pt idx="77">
                  <c:v>2.2218657200253094</c:v>
                </c:pt>
                <c:pt idx="78">
                  <c:v>2.2185624485137172</c:v>
                </c:pt>
                <c:pt idx="79">
                  <c:v>2.2161980613884213</c:v>
                </c:pt>
                <c:pt idx="80">
                  <c:v>2.2142436461323127</c:v>
                </c:pt>
                <c:pt idx="81">
                  <c:v>2.2130963238483967</c:v>
                </c:pt>
                <c:pt idx="82">
                  <c:v>2.2087968476109969</c:v>
                </c:pt>
                <c:pt idx="83">
                  <c:v>2.2104888387266333</c:v>
                </c:pt>
                <c:pt idx="84">
                  <c:v>2.2036308711372889</c:v>
                </c:pt>
                <c:pt idx="85">
                  <c:v>2.2042567497720205</c:v>
                </c:pt>
                <c:pt idx="86">
                  <c:v>2.2002596693096614</c:v>
                </c:pt>
                <c:pt idx="87">
                  <c:v>2.199184715201028</c:v>
                </c:pt>
                <c:pt idx="88">
                  <c:v>2.1964819326778042</c:v>
                </c:pt>
                <c:pt idx="89">
                  <c:v>2.1932161582017566</c:v>
                </c:pt>
                <c:pt idx="90">
                  <c:v>2.1926542073730086</c:v>
                </c:pt>
                <c:pt idx="91">
                  <c:v>2.1900697812323959</c:v>
                </c:pt>
                <c:pt idx="92">
                  <c:v>2.1886095258685807</c:v>
                </c:pt>
                <c:pt idx="93">
                  <c:v>2.1857071983449945</c:v>
                </c:pt>
                <c:pt idx="94">
                  <c:v>2.1830388214593377</c:v>
                </c:pt>
                <c:pt idx="95">
                  <c:v>2.1829113508869877</c:v>
                </c:pt>
                <c:pt idx="96">
                  <c:v>2.1800317644095992</c:v>
                </c:pt>
                <c:pt idx="97">
                  <c:v>2.1789646857299156</c:v>
                </c:pt>
                <c:pt idx="98">
                  <c:v>2.1769374086788211</c:v>
                </c:pt>
                <c:pt idx="99">
                  <c:v>2.1747923830315972</c:v>
                </c:pt>
                <c:pt idx="100">
                  <c:v>2.1720215554322357</c:v>
                </c:pt>
                <c:pt idx="101">
                  <c:v>2.1708679382312397</c:v>
                </c:pt>
                <c:pt idx="102">
                  <c:v>2.1710770462975013</c:v>
                </c:pt>
                <c:pt idx="103">
                  <c:v>2.1668980668144613</c:v>
                </c:pt>
                <c:pt idx="104">
                  <c:v>2.1661913529446362</c:v>
                </c:pt>
                <c:pt idx="105">
                  <c:v>2.1628861476024905</c:v>
                </c:pt>
                <c:pt idx="106">
                  <c:v>2.1610117086158911</c:v>
                </c:pt>
                <c:pt idx="107">
                  <c:v>2.1594946752966888</c:v>
                </c:pt>
                <c:pt idx="108">
                  <c:v>2.158162400908175</c:v>
                </c:pt>
                <c:pt idx="109">
                  <c:v>2.1550193747785977</c:v>
                </c:pt>
                <c:pt idx="110">
                  <c:v>2.1542011413648781</c:v>
                </c:pt>
                <c:pt idx="111">
                  <c:v>2.1507201731022279</c:v>
                </c:pt>
                <c:pt idx="112">
                  <c:v>2.1500207390205945</c:v>
                </c:pt>
                <c:pt idx="113">
                  <c:v>2.14723205670871</c:v>
                </c:pt>
                <c:pt idx="114">
                  <c:v>2.1461122223005624</c:v>
                </c:pt>
                <c:pt idx="115">
                  <c:v>2.1441279254770511</c:v>
                </c:pt>
                <c:pt idx="116">
                  <c:v>2.1419847310056936</c:v>
                </c:pt>
                <c:pt idx="117">
                  <c:v>2.1397488952058668</c:v>
                </c:pt>
                <c:pt idx="118">
                  <c:v>2.1374866494857172</c:v>
                </c:pt>
                <c:pt idx="119">
                  <c:v>2.137120880669102</c:v>
                </c:pt>
                <c:pt idx="120">
                  <c:v>2.1357407762000662</c:v>
                </c:pt>
                <c:pt idx="121">
                  <c:v>2.131405252206557</c:v>
                </c:pt>
                <c:pt idx="122">
                  <c:v>2.1310826871705806</c:v>
                </c:pt>
                <c:pt idx="123">
                  <c:v>2.12873551307371</c:v>
                </c:pt>
                <c:pt idx="124">
                  <c:v>2.1265333218260456</c:v>
                </c:pt>
                <c:pt idx="125">
                  <c:v>2.125522119700233</c:v>
                </c:pt>
                <c:pt idx="126">
                  <c:v>2.123354419829051</c:v>
                </c:pt>
                <c:pt idx="127">
                  <c:v>2.1217280657701885</c:v>
                </c:pt>
                <c:pt idx="128">
                  <c:v>2.1195798040835365</c:v>
                </c:pt>
                <c:pt idx="129">
                  <c:v>2.1173250857438153</c:v>
                </c:pt>
                <c:pt idx="130">
                  <c:v>2.1170190961086677</c:v>
                </c:pt>
                <c:pt idx="131">
                  <c:v>2.1139624649504558</c:v>
                </c:pt>
                <c:pt idx="132">
                  <c:v>2.1135226938387741</c:v>
                </c:pt>
                <c:pt idx="133">
                  <c:v>2.1102819412158911</c:v>
                </c:pt>
                <c:pt idx="134">
                  <c:v>2.1079858016541806</c:v>
                </c:pt>
                <c:pt idx="135">
                  <c:v>2.1075305299024154</c:v>
                </c:pt>
                <c:pt idx="136">
                  <c:v>2.1049973376701199</c:v>
                </c:pt>
                <c:pt idx="137">
                  <c:v>2.102077430931037</c:v>
                </c:pt>
                <c:pt idx="138">
                  <c:v>2.1014934609699543</c:v>
                </c:pt>
                <c:pt idx="139">
                  <c:v>2.0994283615691702</c:v>
                </c:pt>
                <c:pt idx="140">
                  <c:v>2.0968467028893798</c:v>
                </c:pt>
                <c:pt idx="141">
                  <c:v>2.0958745753232102</c:v>
                </c:pt>
                <c:pt idx="142">
                  <c:v>2.0931511248425347</c:v>
                </c:pt>
                <c:pt idx="143">
                  <c:v>2.0916849368214616</c:v>
                </c:pt>
                <c:pt idx="144">
                  <c:v>2.092137245114623</c:v>
                </c:pt>
                <c:pt idx="145">
                  <c:v>2.0877733615265379</c:v>
                </c:pt>
                <c:pt idx="146">
                  <c:v>2.0865703386670704</c:v>
                </c:pt>
                <c:pt idx="147">
                  <c:v>2.0842201126030915</c:v>
                </c:pt>
                <c:pt idx="148">
                  <c:v>2.0820639770778953</c:v>
                </c:pt>
                <c:pt idx="149">
                  <c:v>2.0788576150495035</c:v>
                </c:pt>
                <c:pt idx="150">
                  <c:v>2.0782958310529986</c:v>
                </c:pt>
                <c:pt idx="151">
                  <c:v>2.0776373938853432</c:v>
                </c:pt>
                <c:pt idx="152">
                  <c:v>2.0742940766666047</c:v>
                </c:pt>
                <c:pt idx="153">
                  <c:v>2.0733607422090206</c:v>
                </c:pt>
                <c:pt idx="154">
                  <c:v>2.0717628555008103</c:v>
                </c:pt>
                <c:pt idx="155">
                  <c:v>2.0697316636385898</c:v>
                </c:pt>
                <c:pt idx="156">
                  <c:v>2.0675070630279686</c:v>
                </c:pt>
                <c:pt idx="157">
                  <c:v>2.0668843265374823</c:v>
                </c:pt>
                <c:pt idx="158">
                  <c:v>2.0633659652064722</c:v>
                </c:pt>
                <c:pt idx="159">
                  <c:v>2.0621783530337718</c:v>
                </c:pt>
                <c:pt idx="160">
                  <c:v>2.0610814012986451</c:v>
                </c:pt>
                <c:pt idx="161">
                  <c:v>2.0588645829026571</c:v>
                </c:pt>
                <c:pt idx="162">
                  <c:v>2.0577583930034806</c:v>
                </c:pt>
                <c:pt idx="163">
                  <c:v>2.053907330464781</c:v>
                </c:pt>
                <c:pt idx="164">
                  <c:v>2.0535165822468726</c:v>
                </c:pt>
                <c:pt idx="165">
                  <c:v>2.0527121524055549</c:v>
                </c:pt>
                <c:pt idx="166">
                  <c:v>2.0500967672931014</c:v>
                </c:pt>
                <c:pt idx="167">
                  <c:v>2.0483343736394408</c:v>
                </c:pt>
                <c:pt idx="168">
                  <c:v>2.0479910799283991</c:v>
                </c:pt>
                <c:pt idx="169">
                  <c:v>2.0442761032609291</c:v>
                </c:pt>
                <c:pt idx="170">
                  <c:v>2.0437809589812681</c:v>
                </c:pt>
                <c:pt idx="171">
                  <c:v>2.0407133301992073</c:v>
                </c:pt>
                <c:pt idx="172">
                  <c:v>2.041369038226406</c:v>
                </c:pt>
                <c:pt idx="173">
                  <c:v>2.0377233913038837</c:v>
                </c:pt>
                <c:pt idx="174">
                  <c:v>2.0373725677361323</c:v>
                </c:pt>
                <c:pt idx="175">
                  <c:v>2.0327019087914073</c:v>
                </c:pt>
                <c:pt idx="176">
                  <c:v>2.0307248947291532</c:v>
                </c:pt>
                <c:pt idx="177">
                  <c:v>2.0301110710774357</c:v>
                </c:pt>
                <c:pt idx="178">
                  <c:v>2.0286609242321929</c:v>
                </c:pt>
                <c:pt idx="179">
                  <c:v>2.0247705815232071</c:v>
                </c:pt>
                <c:pt idx="180">
                  <c:v>2.0255298163901627</c:v>
                </c:pt>
                <c:pt idx="181">
                  <c:v>2.0225922658559585</c:v>
                </c:pt>
                <c:pt idx="182">
                  <c:v>2.0200347604169573</c:v>
                </c:pt>
                <c:pt idx="183">
                  <c:v>2.0204004053307272</c:v>
                </c:pt>
                <c:pt idx="184">
                  <c:v>2.0184707763612018</c:v>
                </c:pt>
                <c:pt idx="185">
                  <c:v>2.0150896897289656</c:v>
                </c:pt>
                <c:pt idx="186">
                  <c:v>2.0137525271120804</c:v>
                </c:pt>
                <c:pt idx="187">
                  <c:v>2.0110459191816243</c:v>
                </c:pt>
                <c:pt idx="188">
                  <c:v>2.0115109254320256</c:v>
                </c:pt>
                <c:pt idx="189">
                  <c:v>2.0069015442028957</c:v>
                </c:pt>
                <c:pt idx="190">
                  <c:v>2.0064977439138105</c:v>
                </c:pt>
                <c:pt idx="191">
                  <c:v>2.0043787003853759</c:v>
                </c:pt>
                <c:pt idx="192">
                  <c:v>2.0020547634351855</c:v>
                </c:pt>
                <c:pt idx="193">
                  <c:v>2.0014522342634837</c:v>
                </c:pt>
                <c:pt idx="194">
                  <c:v>1.9990482314239468</c:v>
                </c:pt>
                <c:pt idx="195">
                  <c:v>1.996107892734428</c:v>
                </c:pt>
                <c:pt idx="196">
                  <c:v>1.9943483310003776</c:v>
                </c:pt>
                <c:pt idx="197">
                  <c:v>1.9935328039340146</c:v>
                </c:pt>
                <c:pt idx="198">
                  <c:v>1.9906175844234626</c:v>
                </c:pt>
                <c:pt idx="199">
                  <c:v>1.990311256907652</c:v>
                </c:pt>
                <c:pt idx="200">
                  <c:v>1.9867509169902604</c:v>
                </c:pt>
                <c:pt idx="201">
                  <c:v>1.9871447362920878</c:v>
                </c:pt>
                <c:pt idx="202">
                  <c:v>1.983452698873277</c:v>
                </c:pt>
                <c:pt idx="203">
                  <c:v>1.9827419997402174</c:v>
                </c:pt>
                <c:pt idx="204">
                  <c:v>1.9804712577660684</c:v>
                </c:pt>
                <c:pt idx="205">
                  <c:v>1.9803713580145363</c:v>
                </c:pt>
                <c:pt idx="206">
                  <c:v>1.9775447809522733</c:v>
                </c:pt>
                <c:pt idx="207">
                  <c:v>1.9759704711651052</c:v>
                </c:pt>
                <c:pt idx="208">
                  <c:v>1.9739029706513187</c:v>
                </c:pt>
                <c:pt idx="209">
                  <c:v>1.9728216540587862</c:v>
                </c:pt>
                <c:pt idx="210">
                  <c:v>1.9719433728831344</c:v>
                </c:pt>
                <c:pt idx="211">
                  <c:v>1.9676376652191843</c:v>
                </c:pt>
                <c:pt idx="212">
                  <c:v>1.9677808087158561</c:v>
                </c:pt>
                <c:pt idx="213">
                  <c:v>1.9653625758593281</c:v>
                </c:pt>
                <c:pt idx="214">
                  <c:v>1.9651878619472596</c:v>
                </c:pt>
                <c:pt idx="215">
                  <c:v>1.9607399567490729</c:v>
                </c:pt>
                <c:pt idx="216">
                  <c:v>1.9614961196722067</c:v>
                </c:pt>
                <c:pt idx="217">
                  <c:v>1.9593231653697205</c:v>
                </c:pt>
                <c:pt idx="218">
                  <c:v>1.956464458054453</c:v>
                </c:pt>
                <c:pt idx="219">
                  <c:v>1.9560976009664339</c:v>
                </c:pt>
                <c:pt idx="220">
                  <c:v>1.9535646465697651</c:v>
                </c:pt>
                <c:pt idx="221">
                  <c:v>1.9530299177931383</c:v>
                </c:pt>
                <c:pt idx="222">
                  <c:v>1.9514547556680115</c:v>
                </c:pt>
                <c:pt idx="223">
                  <c:v>1.949188961052891</c:v>
                </c:pt>
                <c:pt idx="224">
                  <c:v>1.9470778868681189</c:v>
                </c:pt>
                <c:pt idx="225">
                  <c:v>1.9470724548589202</c:v>
                </c:pt>
                <c:pt idx="226">
                  <c:v>1.944445198136683</c:v>
                </c:pt>
                <c:pt idx="227">
                  <c:v>1.942897948981593</c:v>
                </c:pt>
                <c:pt idx="228">
                  <c:v>1.9418720916572429</c:v>
                </c:pt>
                <c:pt idx="229">
                  <c:v>1.9404575730202855</c:v>
                </c:pt>
                <c:pt idx="230">
                  <c:v>1.9383290811787011</c:v>
                </c:pt>
                <c:pt idx="231">
                  <c:v>1.9386731321491011</c:v>
                </c:pt>
                <c:pt idx="232">
                  <c:v>1.9342491174483398</c:v>
                </c:pt>
                <c:pt idx="233">
                  <c:v>1.9337886498403749</c:v>
                </c:pt>
                <c:pt idx="234">
                  <c:v>1.9332468994445005</c:v>
                </c:pt>
                <c:pt idx="235">
                  <c:v>1.930576069366579</c:v>
                </c:pt>
                <c:pt idx="236">
                  <c:v>1.9297794714108067</c:v>
                </c:pt>
                <c:pt idx="237">
                  <c:v>1.9294720995818</c:v>
                </c:pt>
                <c:pt idx="238">
                  <c:v>1.9263883233582619</c:v>
                </c:pt>
                <c:pt idx="239">
                  <c:v>1.9258516205330911</c:v>
                </c:pt>
                <c:pt idx="240">
                  <c:v>1.9238040623242507</c:v>
                </c:pt>
                <c:pt idx="241">
                  <c:v>1.9222321142185919</c:v>
                </c:pt>
                <c:pt idx="242">
                  <c:v>1.9222402345008365</c:v>
                </c:pt>
                <c:pt idx="243">
                  <c:v>1.9182566622762587</c:v>
                </c:pt>
                <c:pt idx="244">
                  <c:v>1.9189905094024264</c:v>
                </c:pt>
                <c:pt idx="245">
                  <c:v>1.9167580324297402</c:v>
                </c:pt>
                <c:pt idx="246">
                  <c:v>1.9154383587433479</c:v>
                </c:pt>
                <c:pt idx="247">
                  <c:v>1.9138587551556097</c:v>
                </c:pt>
                <c:pt idx="248">
                  <c:v>1.9136579938188958</c:v>
                </c:pt>
                <c:pt idx="249">
                  <c:v>1.9115161844137487</c:v>
                </c:pt>
                <c:pt idx="250">
                  <c:v>1.9093302258961762</c:v>
                </c:pt>
                <c:pt idx="251">
                  <c:v>1.9096827976567132</c:v>
                </c:pt>
                <c:pt idx="252">
                  <c:v>1.9079956708257826</c:v>
                </c:pt>
                <c:pt idx="253">
                  <c:v>1.9072440504751145</c:v>
                </c:pt>
                <c:pt idx="254">
                  <c:v>1.9048387018073663</c:v>
                </c:pt>
                <c:pt idx="255">
                  <c:v>1.9045253161828151</c:v>
                </c:pt>
                <c:pt idx="256">
                  <c:v>1.9024922435254599</c:v>
                </c:pt>
                <c:pt idx="257">
                  <c:v>1.9014261004784476</c:v>
                </c:pt>
                <c:pt idx="258">
                  <c:v>1.9004704215430432</c:v>
                </c:pt>
                <c:pt idx="259">
                  <c:v>1.8986459452102675</c:v>
                </c:pt>
                <c:pt idx="260">
                  <c:v>1.8980524329240662</c:v>
                </c:pt>
                <c:pt idx="261">
                  <c:v>1.8965642292984883</c:v>
                </c:pt>
                <c:pt idx="262">
                  <c:v>1.8957783717251879</c:v>
                </c:pt>
                <c:pt idx="263">
                  <c:v>1.8942572337885097</c:v>
                </c:pt>
                <c:pt idx="264">
                  <c:v>1.8928284987479818</c:v>
                </c:pt>
                <c:pt idx="265">
                  <c:v>1.8915873283626268</c:v>
                </c:pt>
                <c:pt idx="266">
                  <c:v>1.8910548739262842</c:v>
                </c:pt>
                <c:pt idx="267">
                  <c:v>1.8885328058248911</c:v>
                </c:pt>
                <c:pt idx="268">
                  <c:v>1.889095124244075</c:v>
                </c:pt>
                <c:pt idx="269">
                  <c:v>1.8866652458956732</c:v>
                </c:pt>
                <c:pt idx="270">
                  <c:v>1.8854804301888826</c:v>
                </c:pt>
                <c:pt idx="271">
                  <c:v>1.8846271958018055</c:v>
                </c:pt>
                <c:pt idx="272">
                  <c:v>1.8822298454161941</c:v>
                </c:pt>
                <c:pt idx="273">
                  <c:v>1.8831949385299784</c:v>
                </c:pt>
                <c:pt idx="274">
                  <c:v>1.8795633853924776</c:v>
                </c:pt>
                <c:pt idx="275">
                  <c:v>1.8802144847527957</c:v>
                </c:pt>
                <c:pt idx="276">
                  <c:v>1.8765240483037371</c:v>
                </c:pt>
                <c:pt idx="277">
                  <c:v>1.8770075386870035</c:v>
                </c:pt>
                <c:pt idx="278">
                  <c:v>1.8751269611497574</c:v>
                </c:pt>
                <c:pt idx="279">
                  <c:v>1.8746619929583517</c:v>
                </c:pt>
                <c:pt idx="280">
                  <c:v>1.8722462878790045</c:v>
                </c:pt>
                <c:pt idx="281">
                  <c:v>1.8720578737731166</c:v>
                </c:pt>
                <c:pt idx="282">
                  <c:v>1.8693221528007398</c:v>
                </c:pt>
                <c:pt idx="283">
                  <c:v>1.8692877830419432</c:v>
                </c:pt>
                <c:pt idx="284">
                  <c:v>1.8677487575363005</c:v>
                </c:pt>
                <c:pt idx="285">
                  <c:v>1.8664879309039839</c:v>
                </c:pt>
                <c:pt idx="286">
                  <c:v>1.8647723604255515</c:v>
                </c:pt>
                <c:pt idx="287">
                  <c:v>1.8643749623914303</c:v>
                </c:pt>
                <c:pt idx="288">
                  <c:v>1.8623158008206151</c:v>
                </c:pt>
                <c:pt idx="289">
                  <c:v>1.8613970306688854</c:v>
                </c:pt>
                <c:pt idx="290">
                  <c:v>1.8601852258694722</c:v>
                </c:pt>
                <c:pt idx="291">
                  <c:v>1.8588897914618638</c:v>
                </c:pt>
                <c:pt idx="292">
                  <c:v>1.8574271313831423</c:v>
                </c:pt>
                <c:pt idx="293">
                  <c:v>1.8558318688614108</c:v>
                </c:pt>
                <c:pt idx="294">
                  <c:v>1.8552639631679055</c:v>
                </c:pt>
                <c:pt idx="295">
                  <c:v>1.8524521293022607</c:v>
                </c:pt>
                <c:pt idx="296">
                  <c:v>1.8530682550862718</c:v>
                </c:pt>
                <c:pt idx="297">
                  <c:v>1.8512240306738232</c:v>
                </c:pt>
                <c:pt idx="298">
                  <c:v>1.8509551757124705</c:v>
                </c:pt>
                <c:pt idx="299">
                  <c:v>1.8483597265884046</c:v>
                </c:pt>
                <c:pt idx="300">
                  <c:v>1.8471909967268743</c:v>
                </c:pt>
                <c:pt idx="301">
                  <c:v>1.8456636437535054</c:v>
                </c:pt>
                <c:pt idx="302">
                  <c:v>1.8445230037830955</c:v>
                </c:pt>
                <c:pt idx="303">
                  <c:v>1.8440171586432148</c:v>
                </c:pt>
                <c:pt idx="304">
                  <c:v>1.8429519492686572</c:v>
                </c:pt>
                <c:pt idx="305">
                  <c:v>1.8413356007627606</c:v>
                </c:pt>
                <c:pt idx="306">
                  <c:v>1.8391877824260221</c:v>
                </c:pt>
                <c:pt idx="307">
                  <c:v>1.8395595840604837</c:v>
                </c:pt>
                <c:pt idx="308">
                  <c:v>1.8382058452564121</c:v>
                </c:pt>
                <c:pt idx="309">
                  <c:v>1.8368253253963192</c:v>
                </c:pt>
                <c:pt idx="310">
                  <c:v>1.8355644987640021</c:v>
                </c:pt>
                <c:pt idx="311">
                  <c:v>1.833751046758789</c:v>
                </c:pt>
                <c:pt idx="312">
                  <c:v>1.8325271894170543</c:v>
                </c:pt>
                <c:pt idx="313">
                  <c:v>1.8319703664263467</c:v>
                </c:pt>
                <c:pt idx="314">
                  <c:v>1.8302871890172194</c:v>
                </c:pt>
                <c:pt idx="315">
                  <c:v>1.8298976783291652</c:v>
                </c:pt>
                <c:pt idx="316">
                  <c:v>1.8287158479326215</c:v>
                </c:pt>
                <c:pt idx="317">
                  <c:v>1.8275366646977409</c:v>
                </c:pt>
                <c:pt idx="318">
                  <c:v>1.8259068461531009</c:v>
                </c:pt>
                <c:pt idx="319">
                  <c:v>1.8255003313740015</c:v>
                </c:pt>
                <c:pt idx="320">
                  <c:v>1.8235335103889194</c:v>
                </c:pt>
                <c:pt idx="321">
                  <c:v>1.8225757588836022</c:v>
                </c:pt>
                <c:pt idx="322">
                  <c:v>1.8212139491295467</c:v>
                </c:pt>
                <c:pt idx="323">
                  <c:v>1.8208220393047969</c:v>
                </c:pt>
                <c:pt idx="324">
                  <c:v>1.8190728852034286</c:v>
                </c:pt>
                <c:pt idx="325">
                  <c:v>1.8180300202215649</c:v>
                </c:pt>
                <c:pt idx="326">
                  <c:v>1.8173194666004817</c:v>
                </c:pt>
                <c:pt idx="327">
                  <c:v>1.8162563831442651</c:v>
                </c:pt>
                <c:pt idx="328">
                  <c:v>1.8149104607331326</c:v>
                </c:pt>
                <c:pt idx="329">
                  <c:v>1.8140331812721751</c:v>
                </c:pt>
                <c:pt idx="330">
                  <c:v>1.8127374461753183</c:v>
                </c:pt>
                <c:pt idx="331">
                  <c:v>1.8117931254321564</c:v>
                </c:pt>
                <c:pt idx="332">
                  <c:v>1.810764489358599</c:v>
                </c:pt>
                <c:pt idx="333">
                  <c:v>1.8095357932326486</c:v>
                </c:pt>
                <c:pt idx="334">
                  <c:v>1.8086244961206748</c:v>
                </c:pt>
                <c:pt idx="335">
                  <c:v>1.8076290325958588</c:v>
                </c:pt>
                <c:pt idx="336">
                  <c:v>1.8057339101958334</c:v>
                </c:pt>
                <c:pt idx="337">
                  <c:v>1.8050408274313372</c:v>
                </c:pt>
                <c:pt idx="338">
                  <c:v>1.8045450419291076</c:v>
                </c:pt>
                <c:pt idx="339">
                  <c:v>1.8018334025187202</c:v>
                </c:pt>
                <c:pt idx="340">
                  <c:v>1.8023065916844292</c:v>
                </c:pt>
                <c:pt idx="341">
                  <c:v>1.800493292383649</c:v>
                </c:pt>
                <c:pt idx="342">
                  <c:v>1.8003143911992796</c:v>
                </c:pt>
                <c:pt idx="343">
                  <c:v>1.7977537256765028</c:v>
                </c:pt>
                <c:pt idx="344">
                  <c:v>1.7967607758646809</c:v>
                </c:pt>
                <c:pt idx="345">
                  <c:v>1.796165196332445</c:v>
                </c:pt>
                <c:pt idx="346">
                  <c:v>1.7938892804419968</c:v>
                </c:pt>
                <c:pt idx="347">
                  <c:v>1.7922473857289902</c:v>
                </c:pt>
                <c:pt idx="348">
                  <c:v>1.7923997396493305</c:v>
                </c:pt>
                <c:pt idx="349">
                  <c:v>1.7913369018276633</c:v>
                </c:pt>
                <c:pt idx="350">
                  <c:v>1.7888298705847052</c:v>
                </c:pt>
                <c:pt idx="351">
                  <c:v>1.7867730647838764</c:v>
                </c:pt>
                <c:pt idx="352">
                  <c:v>1.7861933349992767</c:v>
                </c:pt>
                <c:pt idx="353">
                  <c:v>1.7861772320637874</c:v>
                </c:pt>
                <c:pt idx="354">
                  <c:v>1.7839203143536055</c:v>
                </c:pt>
                <c:pt idx="355">
                  <c:v>1.7830908685156437</c:v>
                </c:pt>
                <c:pt idx="356">
                  <c:v>1.7812496075258011</c:v>
                </c:pt>
                <c:pt idx="357">
                  <c:v>1.7810499172521093</c:v>
                </c:pt>
                <c:pt idx="358">
                  <c:v>1.7800380035094967</c:v>
                </c:pt>
                <c:pt idx="359">
                  <c:v>1.7776007026318188</c:v>
                </c:pt>
                <c:pt idx="360">
                  <c:v>1.7772671604947452</c:v>
                </c:pt>
                <c:pt idx="361">
                  <c:v>1.7767523685392586</c:v>
                </c:pt>
                <c:pt idx="362">
                  <c:v>1.7754757104482788</c:v>
                </c:pt>
                <c:pt idx="363">
                  <c:v>1.7735693233346859</c:v>
                </c:pt>
                <c:pt idx="364">
                  <c:v>1.7726389947495416</c:v>
                </c:pt>
                <c:pt idx="365">
                  <c:v>1.7722226528960618</c:v>
                </c:pt>
                <c:pt idx="366">
                  <c:v>1.7710126823869179</c:v>
                </c:pt>
                <c:pt idx="367">
                  <c:v>1.7699343999219117</c:v>
                </c:pt>
                <c:pt idx="368">
                  <c:v>1.7666397459895407</c:v>
                </c:pt>
                <c:pt idx="369">
                  <c:v>1.7666153044384554</c:v>
                </c:pt>
                <c:pt idx="370">
                  <c:v>1.7661990490887733</c:v>
                </c:pt>
                <c:pt idx="371">
                  <c:v>1.764940411372045</c:v>
                </c:pt>
                <c:pt idx="372">
                  <c:v>1.764258926196586</c:v>
                </c:pt>
                <c:pt idx="373">
                  <c:v>1.7620247747723758</c:v>
                </c:pt>
                <c:pt idx="374">
                  <c:v>1.7614063429269031</c:v>
                </c:pt>
                <c:pt idx="375">
                  <c:v>1.7607082414525195</c:v>
                </c:pt>
                <c:pt idx="376">
                  <c:v>1.7595649583424853</c:v>
                </c:pt>
                <c:pt idx="377">
                  <c:v>1.757298055557996</c:v>
                </c:pt>
                <c:pt idx="378">
                  <c:v>1.7572724723806379</c:v>
                </c:pt>
                <c:pt idx="379">
                  <c:v>1.7553545220871916</c:v>
                </c:pt>
                <c:pt idx="380">
                  <c:v>1.7557923267516944</c:v>
                </c:pt>
                <c:pt idx="381">
                  <c:v>1.7542069136359377</c:v>
                </c:pt>
                <c:pt idx="382">
                  <c:v>1.7516439177754726</c:v>
                </c:pt>
                <c:pt idx="383">
                  <c:v>1.7521263617535401</c:v>
                </c:pt>
                <c:pt idx="384">
                  <c:v>1.7501287592138692</c:v>
                </c:pt>
                <c:pt idx="385">
                  <c:v>1.7496579795854716</c:v>
                </c:pt>
                <c:pt idx="386">
                  <c:v>1.7482681902692059</c:v>
                </c:pt>
                <c:pt idx="387">
                  <c:v>1.7483097437363098</c:v>
                </c:pt>
                <c:pt idx="388">
                  <c:v>1.7462144690237702</c:v>
                </c:pt>
                <c:pt idx="389">
                  <c:v>1.7454789265298474</c:v>
                </c:pt>
                <c:pt idx="390">
                  <c:v>1.7442364232553516</c:v>
                </c:pt>
                <c:pt idx="391">
                  <c:v>1.7428281366293501</c:v>
                </c:pt>
                <c:pt idx="392">
                  <c:v>1.741896032288496</c:v>
                </c:pt>
                <c:pt idx="393">
                  <c:v>1.7432051239008335</c:v>
                </c:pt>
                <c:pt idx="394">
                  <c:v>1.7402789487263057</c:v>
                </c:pt>
                <c:pt idx="395">
                  <c:v>1.7405113738626334</c:v>
                </c:pt>
                <c:pt idx="396">
                  <c:v>1.7388951795481091</c:v>
                </c:pt>
                <c:pt idx="397">
                  <c:v>1.7357436769260088</c:v>
                </c:pt>
                <c:pt idx="398">
                  <c:v>1.7365764717800301</c:v>
                </c:pt>
                <c:pt idx="399">
                  <c:v>1.7362122807662435</c:v>
                </c:pt>
                <c:pt idx="400">
                  <c:v>1.7342034169499325</c:v>
                </c:pt>
                <c:pt idx="401">
                  <c:v>1.7335817425823803</c:v>
                </c:pt>
                <c:pt idx="402">
                  <c:v>1.7320942430380553</c:v>
                </c:pt>
                <c:pt idx="403">
                  <c:v>1.7322789882276792</c:v>
                </c:pt>
                <c:pt idx="404">
                  <c:v>1.7309451590675338</c:v>
                </c:pt>
                <c:pt idx="405">
                  <c:v>1.7300482464224136</c:v>
                </c:pt>
                <c:pt idx="406">
                  <c:v>1.7288728016141108</c:v>
                </c:pt>
                <c:pt idx="407">
                  <c:v>1.7272360797094601</c:v>
                </c:pt>
                <c:pt idx="408">
                  <c:v>1.7275983480627624</c:v>
                </c:pt>
                <c:pt idx="409">
                  <c:v>1.7259871074588509</c:v>
                </c:pt>
                <c:pt idx="410">
                  <c:v>1.7246288916342631</c:v>
                </c:pt>
                <c:pt idx="411">
                  <c:v>1.7253039251052356</c:v>
                </c:pt>
                <c:pt idx="412">
                  <c:v>1.7231220329579435</c:v>
                </c:pt>
                <c:pt idx="413">
                  <c:v>1.7228430688291505</c:v>
                </c:pt>
                <c:pt idx="414">
                  <c:v>1.7208510961786418</c:v>
                </c:pt>
                <c:pt idx="415">
                  <c:v>1.7208656245599303</c:v>
                </c:pt>
                <c:pt idx="416">
                  <c:v>1.7186466366949054</c:v>
                </c:pt>
                <c:pt idx="417">
                  <c:v>1.718364281581358</c:v>
                </c:pt>
                <c:pt idx="418">
                  <c:v>1.7181750553915707</c:v>
                </c:pt>
                <c:pt idx="419">
                  <c:v>1.7168759412501347</c:v>
                </c:pt>
                <c:pt idx="420">
                  <c:v>1.7150451438404193</c:v>
                </c:pt>
                <c:pt idx="421">
                  <c:v>1.7154510943907171</c:v>
                </c:pt>
                <c:pt idx="422">
                  <c:v>1.7128115968155799</c:v>
                </c:pt>
                <c:pt idx="423">
                  <c:v>1.7139988952592065</c:v>
                </c:pt>
                <c:pt idx="424">
                  <c:v>1.7116929482029632</c:v>
                </c:pt>
                <c:pt idx="425">
                  <c:v>1.7101017901353042</c:v>
                </c:pt>
                <c:pt idx="426">
                  <c:v>1.7089841408090356</c:v>
                </c:pt>
                <c:pt idx="427">
                  <c:v>1.710128439717933</c:v>
                </c:pt>
                <c:pt idx="428">
                  <c:v>1.7075976401444024</c:v>
                </c:pt>
                <c:pt idx="429">
                  <c:v>1.706986245707689</c:v>
                </c:pt>
                <c:pt idx="430">
                  <c:v>1.7060080764809054</c:v>
                </c:pt>
                <c:pt idx="431">
                  <c:v>1.7055362575402813</c:v>
                </c:pt>
                <c:pt idx="432">
                  <c:v>1.7042191763339161</c:v>
                </c:pt>
                <c:pt idx="433">
                  <c:v>1.7017518189371714</c:v>
                </c:pt>
                <c:pt idx="434">
                  <c:v>1.702521621844943</c:v>
                </c:pt>
                <c:pt idx="435">
                  <c:v>1.7004774163492138</c:v>
                </c:pt>
                <c:pt idx="436">
                  <c:v>1.7000305752720384</c:v>
                </c:pt>
                <c:pt idx="437">
                  <c:v>1.6990223893457701</c:v>
                </c:pt>
                <c:pt idx="438">
                  <c:v>1.6973097073718129</c:v>
                </c:pt>
                <c:pt idx="439">
                  <c:v>1.6962904935718184</c:v>
                </c:pt>
                <c:pt idx="440">
                  <c:v>1.6955697473776581</c:v>
                </c:pt>
                <c:pt idx="441">
                  <c:v>1.6947559286707552</c:v>
                </c:pt>
                <c:pt idx="442">
                  <c:v>1.6927030479779062</c:v>
                </c:pt>
                <c:pt idx="443">
                  <c:v>1.6915822694201434</c:v>
                </c:pt>
                <c:pt idx="444">
                  <c:v>1.692049276290442</c:v>
                </c:pt>
                <c:pt idx="445">
                  <c:v>1.6896019678246625</c:v>
                </c:pt>
                <c:pt idx="446">
                  <c:v>1.6890832812229069</c:v>
                </c:pt>
                <c:pt idx="447">
                  <c:v>1.6882851147983633</c:v>
                </c:pt>
                <c:pt idx="448">
                  <c:v>1.6877488225470603</c:v>
                </c:pt>
                <c:pt idx="449">
                  <c:v>1.6858476852426183</c:v>
                </c:pt>
                <c:pt idx="450">
                  <c:v>1.6844035445787477</c:v>
                </c:pt>
                <c:pt idx="451">
                  <c:v>1.6841647871379786</c:v>
                </c:pt>
                <c:pt idx="452">
                  <c:v>1.6828016537784714</c:v>
                </c:pt>
                <c:pt idx="453">
                  <c:v>1.6835293802002862</c:v>
                </c:pt>
                <c:pt idx="454">
                  <c:v>1.6811227437613594</c:v>
                </c:pt>
                <c:pt idx="455">
                  <c:v>1.6807016908175276</c:v>
                </c:pt>
                <c:pt idx="456">
                  <c:v>1.6794660074792382</c:v>
                </c:pt>
                <c:pt idx="457">
                  <c:v>1.6778831268337939</c:v>
                </c:pt>
                <c:pt idx="458">
                  <c:v>1.6767003430920806</c:v>
                </c:pt>
                <c:pt idx="459">
                  <c:v>1.6763174123359987</c:v>
                </c:pt>
                <c:pt idx="460">
                  <c:v>1.6748246828356337</c:v>
                </c:pt>
                <c:pt idx="461">
                  <c:v>1.6752549072476222</c:v>
                </c:pt>
                <c:pt idx="462">
                  <c:v>1.6735462323172936</c:v>
                </c:pt>
                <c:pt idx="463">
                  <c:v>1.6723517427585601</c:v>
                </c:pt>
                <c:pt idx="464">
                  <c:v>1.6708161904655348</c:v>
                </c:pt>
                <c:pt idx="465">
                  <c:v>1.6719720894675156</c:v>
                </c:pt>
                <c:pt idx="466">
                  <c:v>1.6697700237772073</c:v>
                </c:pt>
                <c:pt idx="467">
                  <c:v>1.6692532213156315</c:v>
                </c:pt>
                <c:pt idx="468">
                  <c:v>1.6684568060459344</c:v>
                </c:pt>
                <c:pt idx="469">
                  <c:v>1.6683422246786386</c:v>
                </c:pt>
                <c:pt idx="470">
                  <c:v>1.6670364007743474</c:v>
                </c:pt>
                <c:pt idx="471">
                  <c:v>1.6662843476322309</c:v>
                </c:pt>
                <c:pt idx="472">
                  <c:v>1.6648220290297273</c:v>
                </c:pt>
                <c:pt idx="473">
                  <c:v>1.6642424419104533</c:v>
                </c:pt>
                <c:pt idx="474">
                  <c:v>1.664078643495176</c:v>
                </c:pt>
                <c:pt idx="475">
                  <c:v>1.6632756270280038</c:v>
                </c:pt>
                <c:pt idx="476">
                  <c:v>1.6616390479465137</c:v>
                </c:pt>
                <c:pt idx="477">
                  <c:v>1.6609440603184822</c:v>
                </c:pt>
                <c:pt idx="478">
                  <c:v>1.6603398839515375</c:v>
                </c:pt>
                <c:pt idx="479">
                  <c:v>1.6601779049732348</c:v>
                </c:pt>
                <c:pt idx="480">
                  <c:v>1.6601378080759164</c:v>
                </c:pt>
                <c:pt idx="481">
                  <c:v>1.6575258025209709</c:v>
                </c:pt>
              </c:numCache>
            </c:numRef>
          </c:xVal>
          <c:yVal>
            <c:numRef>
              <c:f>'финал '!$B$151:$B$632</c:f>
              <c:numCache>
                <c:formatCode>General</c:formatCode>
                <c:ptCount val="482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D-4029-B835-C6EB02E4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80303"/>
        <c:axId val="1027883631"/>
      </c:scatterChart>
      <c:valAx>
        <c:axId val="10278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3631"/>
        <c:crosses val="autoZero"/>
        <c:crossBetween val="midCat"/>
      </c:valAx>
      <c:valAx>
        <c:axId val="10278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'финал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'финал '!$B$2:$B$706</c:f>
              <c:numCache>
                <c:formatCode>General</c:formatCode>
                <c:ptCount val="705"/>
                <c:pt idx="0">
                  <c:v>2184766</c:v>
                </c:pt>
                <c:pt idx="1">
                  <c:v>2184768</c:v>
                </c:pt>
                <c:pt idx="2">
                  <c:v>2184765</c:v>
                </c:pt>
                <c:pt idx="3">
                  <c:v>2184764</c:v>
                </c:pt>
                <c:pt idx="4">
                  <c:v>2184766</c:v>
                </c:pt>
                <c:pt idx="5">
                  <c:v>2184766</c:v>
                </c:pt>
                <c:pt idx="6">
                  <c:v>2184765</c:v>
                </c:pt>
                <c:pt idx="7">
                  <c:v>2184763</c:v>
                </c:pt>
                <c:pt idx="8">
                  <c:v>2184761</c:v>
                </c:pt>
                <c:pt idx="9">
                  <c:v>2184758</c:v>
                </c:pt>
                <c:pt idx="10">
                  <c:v>2184762</c:v>
                </c:pt>
                <c:pt idx="11">
                  <c:v>2184763</c:v>
                </c:pt>
                <c:pt idx="12">
                  <c:v>2184760</c:v>
                </c:pt>
                <c:pt idx="13">
                  <c:v>2184758</c:v>
                </c:pt>
                <c:pt idx="14">
                  <c:v>2184757</c:v>
                </c:pt>
                <c:pt idx="15">
                  <c:v>2184756</c:v>
                </c:pt>
                <c:pt idx="16">
                  <c:v>2184763</c:v>
                </c:pt>
                <c:pt idx="17">
                  <c:v>2184765</c:v>
                </c:pt>
                <c:pt idx="18">
                  <c:v>2184766</c:v>
                </c:pt>
                <c:pt idx="19">
                  <c:v>2184764</c:v>
                </c:pt>
                <c:pt idx="20">
                  <c:v>2184758</c:v>
                </c:pt>
                <c:pt idx="21">
                  <c:v>2184754</c:v>
                </c:pt>
                <c:pt idx="22">
                  <c:v>2184754</c:v>
                </c:pt>
                <c:pt idx="23">
                  <c:v>2184754</c:v>
                </c:pt>
                <c:pt idx="24">
                  <c:v>2184745</c:v>
                </c:pt>
                <c:pt idx="25">
                  <c:v>2184752</c:v>
                </c:pt>
                <c:pt idx="26">
                  <c:v>2184749</c:v>
                </c:pt>
                <c:pt idx="27">
                  <c:v>2184746</c:v>
                </c:pt>
                <c:pt idx="28">
                  <c:v>2184747</c:v>
                </c:pt>
                <c:pt idx="29">
                  <c:v>2184749</c:v>
                </c:pt>
                <c:pt idx="30">
                  <c:v>2184748</c:v>
                </c:pt>
                <c:pt idx="31">
                  <c:v>2184748</c:v>
                </c:pt>
                <c:pt idx="32">
                  <c:v>2184748</c:v>
                </c:pt>
                <c:pt idx="33">
                  <c:v>2184749</c:v>
                </c:pt>
                <c:pt idx="34">
                  <c:v>2184750</c:v>
                </c:pt>
                <c:pt idx="35">
                  <c:v>2184748</c:v>
                </c:pt>
                <c:pt idx="36">
                  <c:v>2184750</c:v>
                </c:pt>
                <c:pt idx="37">
                  <c:v>2184751</c:v>
                </c:pt>
                <c:pt idx="38">
                  <c:v>2184751</c:v>
                </c:pt>
                <c:pt idx="39">
                  <c:v>2184746</c:v>
                </c:pt>
                <c:pt idx="40">
                  <c:v>2184746</c:v>
                </c:pt>
                <c:pt idx="41">
                  <c:v>2184747</c:v>
                </c:pt>
                <c:pt idx="42">
                  <c:v>2184747</c:v>
                </c:pt>
                <c:pt idx="43">
                  <c:v>2184743</c:v>
                </c:pt>
                <c:pt idx="44">
                  <c:v>2184741</c:v>
                </c:pt>
                <c:pt idx="45">
                  <c:v>2184742</c:v>
                </c:pt>
                <c:pt idx="46">
                  <c:v>2184739</c:v>
                </c:pt>
                <c:pt idx="47">
                  <c:v>2184738</c:v>
                </c:pt>
                <c:pt idx="48">
                  <c:v>2184736</c:v>
                </c:pt>
                <c:pt idx="49">
                  <c:v>2184738</c:v>
                </c:pt>
                <c:pt idx="50">
                  <c:v>2184735</c:v>
                </c:pt>
                <c:pt idx="51">
                  <c:v>2184736</c:v>
                </c:pt>
                <c:pt idx="52">
                  <c:v>2184740</c:v>
                </c:pt>
                <c:pt idx="53">
                  <c:v>2184734</c:v>
                </c:pt>
                <c:pt idx="54">
                  <c:v>2184728</c:v>
                </c:pt>
                <c:pt idx="55">
                  <c:v>2184729</c:v>
                </c:pt>
                <c:pt idx="56">
                  <c:v>2184724</c:v>
                </c:pt>
                <c:pt idx="57">
                  <c:v>2184719</c:v>
                </c:pt>
                <c:pt idx="58">
                  <c:v>2184719</c:v>
                </c:pt>
                <c:pt idx="59">
                  <c:v>2184716</c:v>
                </c:pt>
                <c:pt idx="60">
                  <c:v>2184715</c:v>
                </c:pt>
                <c:pt idx="61">
                  <c:v>2184713</c:v>
                </c:pt>
                <c:pt idx="62">
                  <c:v>2184717</c:v>
                </c:pt>
                <c:pt idx="63">
                  <c:v>2184714</c:v>
                </c:pt>
                <c:pt idx="64">
                  <c:v>2184711</c:v>
                </c:pt>
                <c:pt idx="65">
                  <c:v>2184708</c:v>
                </c:pt>
                <c:pt idx="66">
                  <c:v>2184708</c:v>
                </c:pt>
                <c:pt idx="67">
                  <c:v>2184708</c:v>
                </c:pt>
                <c:pt idx="68">
                  <c:v>2184703</c:v>
                </c:pt>
                <c:pt idx="69">
                  <c:v>2184703</c:v>
                </c:pt>
                <c:pt idx="70">
                  <c:v>2184706</c:v>
                </c:pt>
                <c:pt idx="71">
                  <c:v>2184707</c:v>
                </c:pt>
                <c:pt idx="72">
                  <c:v>2184703</c:v>
                </c:pt>
                <c:pt idx="73">
                  <c:v>2184701</c:v>
                </c:pt>
                <c:pt idx="74">
                  <c:v>2184701</c:v>
                </c:pt>
                <c:pt idx="75">
                  <c:v>2184699</c:v>
                </c:pt>
                <c:pt idx="76">
                  <c:v>2184697</c:v>
                </c:pt>
                <c:pt idx="77">
                  <c:v>2184694</c:v>
                </c:pt>
                <c:pt idx="78">
                  <c:v>2184696</c:v>
                </c:pt>
                <c:pt idx="79">
                  <c:v>2184694</c:v>
                </c:pt>
                <c:pt idx="80">
                  <c:v>2184687</c:v>
                </c:pt>
                <c:pt idx="81">
                  <c:v>2184680</c:v>
                </c:pt>
                <c:pt idx="82">
                  <c:v>2184678</c:v>
                </c:pt>
                <c:pt idx="83">
                  <c:v>2184678</c:v>
                </c:pt>
                <c:pt idx="84">
                  <c:v>2184682</c:v>
                </c:pt>
                <c:pt idx="85">
                  <c:v>2184675</c:v>
                </c:pt>
                <c:pt idx="86">
                  <c:v>2184674</c:v>
                </c:pt>
                <c:pt idx="87">
                  <c:v>2184675</c:v>
                </c:pt>
                <c:pt idx="88">
                  <c:v>2184676</c:v>
                </c:pt>
                <c:pt idx="89">
                  <c:v>2184676</c:v>
                </c:pt>
                <c:pt idx="90">
                  <c:v>2184678</c:v>
                </c:pt>
                <c:pt idx="91">
                  <c:v>2184677</c:v>
                </c:pt>
                <c:pt idx="92">
                  <c:v>2184672</c:v>
                </c:pt>
                <c:pt idx="93">
                  <c:v>2184680</c:v>
                </c:pt>
                <c:pt idx="94">
                  <c:v>2184679</c:v>
                </c:pt>
                <c:pt idx="95">
                  <c:v>2184677</c:v>
                </c:pt>
                <c:pt idx="96">
                  <c:v>2184673</c:v>
                </c:pt>
                <c:pt idx="97">
                  <c:v>2184671</c:v>
                </c:pt>
                <c:pt idx="98">
                  <c:v>2184671</c:v>
                </c:pt>
                <c:pt idx="99">
                  <c:v>2184668</c:v>
                </c:pt>
                <c:pt idx="100">
                  <c:v>2184664</c:v>
                </c:pt>
                <c:pt idx="101">
                  <c:v>2184662</c:v>
                </c:pt>
                <c:pt idx="102">
                  <c:v>2184664</c:v>
                </c:pt>
                <c:pt idx="103">
                  <c:v>2184664</c:v>
                </c:pt>
                <c:pt idx="104">
                  <c:v>2184665</c:v>
                </c:pt>
                <c:pt idx="105">
                  <c:v>2184662</c:v>
                </c:pt>
                <c:pt idx="106">
                  <c:v>2184658</c:v>
                </c:pt>
                <c:pt idx="107">
                  <c:v>2184660</c:v>
                </c:pt>
                <c:pt idx="108">
                  <c:v>2184657</c:v>
                </c:pt>
                <c:pt idx="109">
                  <c:v>2184657</c:v>
                </c:pt>
                <c:pt idx="110">
                  <c:v>2184652</c:v>
                </c:pt>
                <c:pt idx="111">
                  <c:v>2184650</c:v>
                </c:pt>
                <c:pt idx="112">
                  <c:v>2184646</c:v>
                </c:pt>
                <c:pt idx="113">
                  <c:v>2184642</c:v>
                </c:pt>
                <c:pt idx="114">
                  <c:v>2184639</c:v>
                </c:pt>
                <c:pt idx="115">
                  <c:v>2184637</c:v>
                </c:pt>
                <c:pt idx="116">
                  <c:v>2184637</c:v>
                </c:pt>
                <c:pt idx="117">
                  <c:v>2184642</c:v>
                </c:pt>
                <c:pt idx="118">
                  <c:v>2184639</c:v>
                </c:pt>
                <c:pt idx="119">
                  <c:v>2184633</c:v>
                </c:pt>
                <c:pt idx="120">
                  <c:v>2184632</c:v>
                </c:pt>
                <c:pt idx="121">
                  <c:v>2184633</c:v>
                </c:pt>
                <c:pt idx="122">
                  <c:v>2184636</c:v>
                </c:pt>
                <c:pt idx="123">
                  <c:v>2184634</c:v>
                </c:pt>
                <c:pt idx="124">
                  <c:v>2184632</c:v>
                </c:pt>
                <c:pt idx="125">
                  <c:v>2184627</c:v>
                </c:pt>
                <c:pt idx="126">
                  <c:v>2184621</c:v>
                </c:pt>
                <c:pt idx="127">
                  <c:v>2184620</c:v>
                </c:pt>
                <c:pt idx="128">
                  <c:v>2184617</c:v>
                </c:pt>
                <c:pt idx="129">
                  <c:v>2184615</c:v>
                </c:pt>
                <c:pt idx="130">
                  <c:v>2184613</c:v>
                </c:pt>
                <c:pt idx="131">
                  <c:v>2184611</c:v>
                </c:pt>
                <c:pt idx="132">
                  <c:v>2184612</c:v>
                </c:pt>
                <c:pt idx="133">
                  <c:v>2184609</c:v>
                </c:pt>
                <c:pt idx="134">
                  <c:v>2184605</c:v>
                </c:pt>
                <c:pt idx="135">
                  <c:v>2184601</c:v>
                </c:pt>
                <c:pt idx="136">
                  <c:v>2184602</c:v>
                </c:pt>
                <c:pt idx="137">
                  <c:v>2184600</c:v>
                </c:pt>
                <c:pt idx="138">
                  <c:v>2184602</c:v>
                </c:pt>
                <c:pt idx="139">
                  <c:v>2184597</c:v>
                </c:pt>
                <c:pt idx="140">
                  <c:v>2184594</c:v>
                </c:pt>
                <c:pt idx="141">
                  <c:v>2184593</c:v>
                </c:pt>
                <c:pt idx="142">
                  <c:v>2184593</c:v>
                </c:pt>
                <c:pt idx="143">
                  <c:v>2184592</c:v>
                </c:pt>
                <c:pt idx="144">
                  <c:v>2184587</c:v>
                </c:pt>
                <c:pt idx="145">
                  <c:v>2184583</c:v>
                </c:pt>
                <c:pt idx="146">
                  <c:v>2184581</c:v>
                </c:pt>
                <c:pt idx="147">
                  <c:v>2184577</c:v>
                </c:pt>
                <c:pt idx="148">
                  <c:v>2184568</c:v>
                </c:pt>
                <c:pt idx="149">
                  <c:v>2184568</c:v>
                </c:pt>
                <c:pt idx="150">
                  <c:v>2184572</c:v>
                </c:pt>
                <c:pt idx="151">
                  <c:v>2184575</c:v>
                </c:pt>
                <c:pt idx="152">
                  <c:v>2184575</c:v>
                </c:pt>
                <c:pt idx="153">
                  <c:v>2184572</c:v>
                </c:pt>
                <c:pt idx="154">
                  <c:v>2184570</c:v>
                </c:pt>
                <c:pt idx="155">
                  <c:v>2184571</c:v>
                </c:pt>
                <c:pt idx="156">
                  <c:v>2184570</c:v>
                </c:pt>
                <c:pt idx="157">
                  <c:v>2184559</c:v>
                </c:pt>
                <c:pt idx="158">
                  <c:v>2184549</c:v>
                </c:pt>
                <c:pt idx="159">
                  <c:v>2184551</c:v>
                </c:pt>
                <c:pt idx="160">
                  <c:v>2184552</c:v>
                </c:pt>
                <c:pt idx="161">
                  <c:v>2184551</c:v>
                </c:pt>
                <c:pt idx="162">
                  <c:v>2184555</c:v>
                </c:pt>
                <c:pt idx="163">
                  <c:v>2184555</c:v>
                </c:pt>
                <c:pt idx="164">
                  <c:v>2184546</c:v>
                </c:pt>
                <c:pt idx="165">
                  <c:v>2184546</c:v>
                </c:pt>
                <c:pt idx="166">
                  <c:v>2184546</c:v>
                </c:pt>
                <c:pt idx="167">
                  <c:v>2184544</c:v>
                </c:pt>
                <c:pt idx="168">
                  <c:v>2184541</c:v>
                </c:pt>
                <c:pt idx="169">
                  <c:v>2184530</c:v>
                </c:pt>
                <c:pt idx="170">
                  <c:v>2184527</c:v>
                </c:pt>
                <c:pt idx="171">
                  <c:v>2184530</c:v>
                </c:pt>
                <c:pt idx="172">
                  <c:v>2184529</c:v>
                </c:pt>
                <c:pt idx="173">
                  <c:v>2184525</c:v>
                </c:pt>
                <c:pt idx="174">
                  <c:v>2184522</c:v>
                </c:pt>
                <c:pt idx="175">
                  <c:v>2184521</c:v>
                </c:pt>
                <c:pt idx="176">
                  <c:v>2184521</c:v>
                </c:pt>
                <c:pt idx="177">
                  <c:v>2184520</c:v>
                </c:pt>
                <c:pt idx="178">
                  <c:v>2184513</c:v>
                </c:pt>
                <c:pt idx="179">
                  <c:v>2184513</c:v>
                </c:pt>
                <c:pt idx="180">
                  <c:v>2184512</c:v>
                </c:pt>
                <c:pt idx="181">
                  <c:v>2184506</c:v>
                </c:pt>
                <c:pt idx="182">
                  <c:v>2184501</c:v>
                </c:pt>
                <c:pt idx="183">
                  <c:v>2184500</c:v>
                </c:pt>
                <c:pt idx="184">
                  <c:v>2184496</c:v>
                </c:pt>
                <c:pt idx="185">
                  <c:v>2184495</c:v>
                </c:pt>
                <c:pt idx="186">
                  <c:v>2184499</c:v>
                </c:pt>
                <c:pt idx="187">
                  <c:v>2184499</c:v>
                </c:pt>
                <c:pt idx="188">
                  <c:v>2184491</c:v>
                </c:pt>
                <c:pt idx="189">
                  <c:v>2184491</c:v>
                </c:pt>
                <c:pt idx="190">
                  <c:v>2184492</c:v>
                </c:pt>
                <c:pt idx="191">
                  <c:v>2184490</c:v>
                </c:pt>
                <c:pt idx="192">
                  <c:v>2184484</c:v>
                </c:pt>
                <c:pt idx="193">
                  <c:v>2184479</c:v>
                </c:pt>
                <c:pt idx="194">
                  <c:v>2184477</c:v>
                </c:pt>
                <c:pt idx="195">
                  <c:v>2184473</c:v>
                </c:pt>
                <c:pt idx="196">
                  <c:v>2184469</c:v>
                </c:pt>
                <c:pt idx="197">
                  <c:v>2184470</c:v>
                </c:pt>
                <c:pt idx="198">
                  <c:v>2184472</c:v>
                </c:pt>
                <c:pt idx="199">
                  <c:v>2184472</c:v>
                </c:pt>
                <c:pt idx="200">
                  <c:v>2184469</c:v>
                </c:pt>
                <c:pt idx="201">
                  <c:v>2184465</c:v>
                </c:pt>
                <c:pt idx="202">
                  <c:v>2184463</c:v>
                </c:pt>
                <c:pt idx="203">
                  <c:v>2184458</c:v>
                </c:pt>
                <c:pt idx="204">
                  <c:v>2184457</c:v>
                </c:pt>
                <c:pt idx="205">
                  <c:v>2184456</c:v>
                </c:pt>
                <c:pt idx="206">
                  <c:v>2184455</c:v>
                </c:pt>
                <c:pt idx="207">
                  <c:v>2184454</c:v>
                </c:pt>
                <c:pt idx="208">
                  <c:v>2184449</c:v>
                </c:pt>
                <c:pt idx="209">
                  <c:v>2184450</c:v>
                </c:pt>
                <c:pt idx="210">
                  <c:v>2184445</c:v>
                </c:pt>
                <c:pt idx="211">
                  <c:v>2184441</c:v>
                </c:pt>
                <c:pt idx="212">
                  <c:v>2184443</c:v>
                </c:pt>
                <c:pt idx="213">
                  <c:v>2184442</c:v>
                </c:pt>
                <c:pt idx="214">
                  <c:v>2184441</c:v>
                </c:pt>
                <c:pt idx="215">
                  <c:v>2184439</c:v>
                </c:pt>
                <c:pt idx="216">
                  <c:v>2184437</c:v>
                </c:pt>
                <c:pt idx="217">
                  <c:v>2184429</c:v>
                </c:pt>
                <c:pt idx="218">
                  <c:v>2184428</c:v>
                </c:pt>
                <c:pt idx="219">
                  <c:v>2184429</c:v>
                </c:pt>
                <c:pt idx="220">
                  <c:v>2184424</c:v>
                </c:pt>
                <c:pt idx="221">
                  <c:v>2184421</c:v>
                </c:pt>
                <c:pt idx="222">
                  <c:v>2184424</c:v>
                </c:pt>
                <c:pt idx="223">
                  <c:v>2184420</c:v>
                </c:pt>
                <c:pt idx="224">
                  <c:v>2184418</c:v>
                </c:pt>
                <c:pt idx="225">
                  <c:v>2184419</c:v>
                </c:pt>
                <c:pt idx="226">
                  <c:v>2184418</c:v>
                </c:pt>
                <c:pt idx="227">
                  <c:v>2184415</c:v>
                </c:pt>
                <c:pt idx="228">
                  <c:v>2184410</c:v>
                </c:pt>
                <c:pt idx="229">
                  <c:v>2184408</c:v>
                </c:pt>
                <c:pt idx="230">
                  <c:v>2184405</c:v>
                </c:pt>
                <c:pt idx="231">
                  <c:v>2184403</c:v>
                </c:pt>
                <c:pt idx="232">
                  <c:v>2184403</c:v>
                </c:pt>
                <c:pt idx="233">
                  <c:v>2184401</c:v>
                </c:pt>
                <c:pt idx="234">
                  <c:v>2184397</c:v>
                </c:pt>
                <c:pt idx="235">
                  <c:v>2184393</c:v>
                </c:pt>
                <c:pt idx="236">
                  <c:v>2184392</c:v>
                </c:pt>
                <c:pt idx="237">
                  <c:v>2184391</c:v>
                </c:pt>
                <c:pt idx="238">
                  <c:v>2184393</c:v>
                </c:pt>
                <c:pt idx="239">
                  <c:v>2184394</c:v>
                </c:pt>
                <c:pt idx="240">
                  <c:v>2184389</c:v>
                </c:pt>
                <c:pt idx="241">
                  <c:v>2184389</c:v>
                </c:pt>
                <c:pt idx="242">
                  <c:v>2184392</c:v>
                </c:pt>
                <c:pt idx="243">
                  <c:v>2184386</c:v>
                </c:pt>
                <c:pt idx="244">
                  <c:v>2184387</c:v>
                </c:pt>
                <c:pt idx="245">
                  <c:v>2184381</c:v>
                </c:pt>
                <c:pt idx="246">
                  <c:v>2184377</c:v>
                </c:pt>
                <c:pt idx="247">
                  <c:v>2184374</c:v>
                </c:pt>
                <c:pt idx="248">
                  <c:v>2184375</c:v>
                </c:pt>
                <c:pt idx="249">
                  <c:v>2184375</c:v>
                </c:pt>
                <c:pt idx="250">
                  <c:v>2184377</c:v>
                </c:pt>
                <c:pt idx="251">
                  <c:v>2184378</c:v>
                </c:pt>
                <c:pt idx="252">
                  <c:v>2184373</c:v>
                </c:pt>
                <c:pt idx="253">
                  <c:v>2184372</c:v>
                </c:pt>
                <c:pt idx="254">
                  <c:v>2184366</c:v>
                </c:pt>
                <c:pt idx="255">
                  <c:v>2184359</c:v>
                </c:pt>
                <c:pt idx="256">
                  <c:v>2184358</c:v>
                </c:pt>
                <c:pt idx="257">
                  <c:v>2184356</c:v>
                </c:pt>
                <c:pt idx="258">
                  <c:v>2184360</c:v>
                </c:pt>
                <c:pt idx="259">
                  <c:v>2184356</c:v>
                </c:pt>
                <c:pt idx="260">
                  <c:v>2184355</c:v>
                </c:pt>
                <c:pt idx="261">
                  <c:v>2184350</c:v>
                </c:pt>
                <c:pt idx="262">
                  <c:v>2184348</c:v>
                </c:pt>
                <c:pt idx="263">
                  <c:v>2184351</c:v>
                </c:pt>
                <c:pt idx="264">
                  <c:v>2184344</c:v>
                </c:pt>
                <c:pt idx="265">
                  <c:v>2184347</c:v>
                </c:pt>
                <c:pt idx="266">
                  <c:v>2184345</c:v>
                </c:pt>
                <c:pt idx="267">
                  <c:v>2184346</c:v>
                </c:pt>
                <c:pt idx="268">
                  <c:v>2184345</c:v>
                </c:pt>
                <c:pt idx="269">
                  <c:v>2184342</c:v>
                </c:pt>
                <c:pt idx="270">
                  <c:v>2184342</c:v>
                </c:pt>
                <c:pt idx="271">
                  <c:v>2184343</c:v>
                </c:pt>
                <c:pt idx="272">
                  <c:v>2184342</c:v>
                </c:pt>
                <c:pt idx="273">
                  <c:v>2184339</c:v>
                </c:pt>
                <c:pt idx="274">
                  <c:v>2184334</c:v>
                </c:pt>
                <c:pt idx="275">
                  <c:v>2184333</c:v>
                </c:pt>
                <c:pt idx="276">
                  <c:v>2184330</c:v>
                </c:pt>
                <c:pt idx="277">
                  <c:v>2184323</c:v>
                </c:pt>
                <c:pt idx="278">
                  <c:v>2184326</c:v>
                </c:pt>
                <c:pt idx="279">
                  <c:v>2184325</c:v>
                </c:pt>
                <c:pt idx="280">
                  <c:v>2184324</c:v>
                </c:pt>
                <c:pt idx="281">
                  <c:v>2184323</c:v>
                </c:pt>
                <c:pt idx="282">
                  <c:v>2184321</c:v>
                </c:pt>
                <c:pt idx="283">
                  <c:v>2184316</c:v>
                </c:pt>
                <c:pt idx="284">
                  <c:v>2184318</c:v>
                </c:pt>
                <c:pt idx="285">
                  <c:v>2184315</c:v>
                </c:pt>
                <c:pt idx="286">
                  <c:v>2184313</c:v>
                </c:pt>
                <c:pt idx="287">
                  <c:v>2184308</c:v>
                </c:pt>
                <c:pt idx="288">
                  <c:v>2184307</c:v>
                </c:pt>
                <c:pt idx="289">
                  <c:v>2184308</c:v>
                </c:pt>
                <c:pt idx="290">
                  <c:v>2184308</c:v>
                </c:pt>
                <c:pt idx="291">
                  <c:v>2184307</c:v>
                </c:pt>
                <c:pt idx="292">
                  <c:v>2184301</c:v>
                </c:pt>
                <c:pt idx="293">
                  <c:v>2184298</c:v>
                </c:pt>
                <c:pt idx="294">
                  <c:v>2184297</c:v>
                </c:pt>
                <c:pt idx="295">
                  <c:v>2184297</c:v>
                </c:pt>
                <c:pt idx="296">
                  <c:v>2184294</c:v>
                </c:pt>
                <c:pt idx="297">
                  <c:v>2184295</c:v>
                </c:pt>
                <c:pt idx="298">
                  <c:v>2184286</c:v>
                </c:pt>
                <c:pt idx="299">
                  <c:v>2184283</c:v>
                </c:pt>
                <c:pt idx="300">
                  <c:v>2184283</c:v>
                </c:pt>
                <c:pt idx="301">
                  <c:v>2184285</c:v>
                </c:pt>
                <c:pt idx="302">
                  <c:v>2184278</c:v>
                </c:pt>
                <c:pt idx="303">
                  <c:v>2184278</c:v>
                </c:pt>
                <c:pt idx="304">
                  <c:v>2184283</c:v>
                </c:pt>
                <c:pt idx="305">
                  <c:v>2184285</c:v>
                </c:pt>
                <c:pt idx="306">
                  <c:v>2184283</c:v>
                </c:pt>
                <c:pt idx="307">
                  <c:v>2184279</c:v>
                </c:pt>
                <c:pt idx="308">
                  <c:v>2184275</c:v>
                </c:pt>
                <c:pt idx="309">
                  <c:v>2184274</c:v>
                </c:pt>
                <c:pt idx="310">
                  <c:v>2184274</c:v>
                </c:pt>
                <c:pt idx="311">
                  <c:v>2184273</c:v>
                </c:pt>
                <c:pt idx="312">
                  <c:v>2184272</c:v>
                </c:pt>
                <c:pt idx="313">
                  <c:v>2184262</c:v>
                </c:pt>
                <c:pt idx="314">
                  <c:v>2184262</c:v>
                </c:pt>
                <c:pt idx="315">
                  <c:v>2184268</c:v>
                </c:pt>
                <c:pt idx="316">
                  <c:v>2184264</c:v>
                </c:pt>
                <c:pt idx="317">
                  <c:v>2184256</c:v>
                </c:pt>
                <c:pt idx="318">
                  <c:v>2184256</c:v>
                </c:pt>
                <c:pt idx="319">
                  <c:v>2184258</c:v>
                </c:pt>
                <c:pt idx="320">
                  <c:v>2184249</c:v>
                </c:pt>
                <c:pt idx="321">
                  <c:v>2184243</c:v>
                </c:pt>
                <c:pt idx="322">
                  <c:v>2184247</c:v>
                </c:pt>
                <c:pt idx="323">
                  <c:v>2184245</c:v>
                </c:pt>
                <c:pt idx="324">
                  <c:v>2184242</c:v>
                </c:pt>
                <c:pt idx="325">
                  <c:v>2184242</c:v>
                </c:pt>
                <c:pt idx="326">
                  <c:v>2184244</c:v>
                </c:pt>
                <c:pt idx="327">
                  <c:v>2184244</c:v>
                </c:pt>
                <c:pt idx="328">
                  <c:v>2184239</c:v>
                </c:pt>
                <c:pt idx="329">
                  <c:v>2184237</c:v>
                </c:pt>
                <c:pt idx="330">
                  <c:v>2184228</c:v>
                </c:pt>
                <c:pt idx="331">
                  <c:v>2184223</c:v>
                </c:pt>
                <c:pt idx="332">
                  <c:v>2184227</c:v>
                </c:pt>
                <c:pt idx="333">
                  <c:v>2184232</c:v>
                </c:pt>
                <c:pt idx="334">
                  <c:v>2184228</c:v>
                </c:pt>
                <c:pt idx="335">
                  <c:v>2184228</c:v>
                </c:pt>
                <c:pt idx="336">
                  <c:v>2184229</c:v>
                </c:pt>
                <c:pt idx="337">
                  <c:v>2184224</c:v>
                </c:pt>
                <c:pt idx="338">
                  <c:v>2184219</c:v>
                </c:pt>
                <c:pt idx="339">
                  <c:v>2184215</c:v>
                </c:pt>
                <c:pt idx="340">
                  <c:v>2184215</c:v>
                </c:pt>
                <c:pt idx="341">
                  <c:v>2184215</c:v>
                </c:pt>
                <c:pt idx="342">
                  <c:v>2184215</c:v>
                </c:pt>
                <c:pt idx="343">
                  <c:v>2184215</c:v>
                </c:pt>
                <c:pt idx="344">
                  <c:v>2184212</c:v>
                </c:pt>
                <c:pt idx="345">
                  <c:v>2184211</c:v>
                </c:pt>
                <c:pt idx="346">
                  <c:v>2184202</c:v>
                </c:pt>
                <c:pt idx="347">
                  <c:v>2184199</c:v>
                </c:pt>
                <c:pt idx="348">
                  <c:v>2184200</c:v>
                </c:pt>
                <c:pt idx="349">
                  <c:v>2184200</c:v>
                </c:pt>
                <c:pt idx="350">
                  <c:v>2184195</c:v>
                </c:pt>
                <c:pt idx="351">
                  <c:v>2184193</c:v>
                </c:pt>
                <c:pt idx="352">
                  <c:v>2184197</c:v>
                </c:pt>
                <c:pt idx="353">
                  <c:v>2184196</c:v>
                </c:pt>
                <c:pt idx="354">
                  <c:v>2184195</c:v>
                </c:pt>
                <c:pt idx="355">
                  <c:v>2184194</c:v>
                </c:pt>
                <c:pt idx="356">
                  <c:v>2184193</c:v>
                </c:pt>
                <c:pt idx="357">
                  <c:v>2184193</c:v>
                </c:pt>
                <c:pt idx="358">
                  <c:v>2184187</c:v>
                </c:pt>
                <c:pt idx="359">
                  <c:v>2184186</c:v>
                </c:pt>
                <c:pt idx="360">
                  <c:v>2184183</c:v>
                </c:pt>
                <c:pt idx="361">
                  <c:v>2184176</c:v>
                </c:pt>
                <c:pt idx="362">
                  <c:v>2184173</c:v>
                </c:pt>
                <c:pt idx="363">
                  <c:v>2184175</c:v>
                </c:pt>
                <c:pt idx="364">
                  <c:v>2184175</c:v>
                </c:pt>
                <c:pt idx="365">
                  <c:v>2184175</c:v>
                </c:pt>
                <c:pt idx="366">
                  <c:v>2184176</c:v>
                </c:pt>
                <c:pt idx="367">
                  <c:v>2184174</c:v>
                </c:pt>
                <c:pt idx="368">
                  <c:v>2184172</c:v>
                </c:pt>
                <c:pt idx="369">
                  <c:v>2184170</c:v>
                </c:pt>
                <c:pt idx="370">
                  <c:v>2184171</c:v>
                </c:pt>
                <c:pt idx="371">
                  <c:v>2184169</c:v>
                </c:pt>
                <c:pt idx="372">
                  <c:v>2184166</c:v>
                </c:pt>
                <c:pt idx="373">
                  <c:v>2184164</c:v>
                </c:pt>
                <c:pt idx="374">
                  <c:v>2184158</c:v>
                </c:pt>
                <c:pt idx="375">
                  <c:v>2184157</c:v>
                </c:pt>
                <c:pt idx="376">
                  <c:v>2184157</c:v>
                </c:pt>
                <c:pt idx="377">
                  <c:v>2184158</c:v>
                </c:pt>
                <c:pt idx="378">
                  <c:v>2184151</c:v>
                </c:pt>
                <c:pt idx="379">
                  <c:v>2184141</c:v>
                </c:pt>
                <c:pt idx="380">
                  <c:v>2184137</c:v>
                </c:pt>
                <c:pt idx="381">
                  <c:v>2184140</c:v>
                </c:pt>
                <c:pt idx="382">
                  <c:v>2184150</c:v>
                </c:pt>
                <c:pt idx="383">
                  <c:v>2184151</c:v>
                </c:pt>
                <c:pt idx="384">
                  <c:v>2184146</c:v>
                </c:pt>
                <c:pt idx="385">
                  <c:v>2184143</c:v>
                </c:pt>
                <c:pt idx="386">
                  <c:v>2184146</c:v>
                </c:pt>
                <c:pt idx="387">
                  <c:v>2184141</c:v>
                </c:pt>
                <c:pt idx="388">
                  <c:v>2184141</c:v>
                </c:pt>
                <c:pt idx="389">
                  <c:v>2184144</c:v>
                </c:pt>
                <c:pt idx="390">
                  <c:v>2184140</c:v>
                </c:pt>
                <c:pt idx="391">
                  <c:v>2184145</c:v>
                </c:pt>
                <c:pt idx="392">
                  <c:v>2184143</c:v>
                </c:pt>
                <c:pt idx="393">
                  <c:v>2184138</c:v>
                </c:pt>
                <c:pt idx="394">
                  <c:v>2184134</c:v>
                </c:pt>
                <c:pt idx="395">
                  <c:v>2184121</c:v>
                </c:pt>
                <c:pt idx="396">
                  <c:v>2184118</c:v>
                </c:pt>
                <c:pt idx="397">
                  <c:v>2184125</c:v>
                </c:pt>
                <c:pt idx="398">
                  <c:v>2184124</c:v>
                </c:pt>
                <c:pt idx="399">
                  <c:v>2184128</c:v>
                </c:pt>
                <c:pt idx="400">
                  <c:v>2184123</c:v>
                </c:pt>
                <c:pt idx="401">
                  <c:v>2184123</c:v>
                </c:pt>
                <c:pt idx="402">
                  <c:v>2184123</c:v>
                </c:pt>
                <c:pt idx="403">
                  <c:v>2184118</c:v>
                </c:pt>
                <c:pt idx="404">
                  <c:v>2184104</c:v>
                </c:pt>
                <c:pt idx="405">
                  <c:v>2184100</c:v>
                </c:pt>
                <c:pt idx="406">
                  <c:v>2184096</c:v>
                </c:pt>
                <c:pt idx="407">
                  <c:v>2184108</c:v>
                </c:pt>
                <c:pt idx="408">
                  <c:v>2184115</c:v>
                </c:pt>
                <c:pt idx="409">
                  <c:v>2184116</c:v>
                </c:pt>
                <c:pt idx="410">
                  <c:v>2184111</c:v>
                </c:pt>
                <c:pt idx="411">
                  <c:v>2184110</c:v>
                </c:pt>
                <c:pt idx="412">
                  <c:v>2184109</c:v>
                </c:pt>
                <c:pt idx="413">
                  <c:v>2184107</c:v>
                </c:pt>
                <c:pt idx="414">
                  <c:v>2184099</c:v>
                </c:pt>
                <c:pt idx="415">
                  <c:v>2184084</c:v>
                </c:pt>
                <c:pt idx="416">
                  <c:v>2184079</c:v>
                </c:pt>
                <c:pt idx="417">
                  <c:v>2184078</c:v>
                </c:pt>
                <c:pt idx="418">
                  <c:v>2184084</c:v>
                </c:pt>
                <c:pt idx="419">
                  <c:v>2184087</c:v>
                </c:pt>
                <c:pt idx="420">
                  <c:v>2184092</c:v>
                </c:pt>
                <c:pt idx="421">
                  <c:v>2184092</c:v>
                </c:pt>
                <c:pt idx="422">
                  <c:v>2184093</c:v>
                </c:pt>
                <c:pt idx="423">
                  <c:v>2184085</c:v>
                </c:pt>
                <c:pt idx="424">
                  <c:v>2184084</c:v>
                </c:pt>
                <c:pt idx="425">
                  <c:v>2184089</c:v>
                </c:pt>
                <c:pt idx="426">
                  <c:v>2184089</c:v>
                </c:pt>
                <c:pt idx="427">
                  <c:v>2184087</c:v>
                </c:pt>
                <c:pt idx="428">
                  <c:v>2184083</c:v>
                </c:pt>
                <c:pt idx="429">
                  <c:v>2184084</c:v>
                </c:pt>
                <c:pt idx="430">
                  <c:v>2184079</c:v>
                </c:pt>
                <c:pt idx="431">
                  <c:v>2184083</c:v>
                </c:pt>
                <c:pt idx="432">
                  <c:v>2184081</c:v>
                </c:pt>
                <c:pt idx="433">
                  <c:v>2184080</c:v>
                </c:pt>
                <c:pt idx="434">
                  <c:v>2184075</c:v>
                </c:pt>
                <c:pt idx="435">
                  <c:v>2184073</c:v>
                </c:pt>
                <c:pt idx="436">
                  <c:v>2184070</c:v>
                </c:pt>
                <c:pt idx="437">
                  <c:v>2184071</c:v>
                </c:pt>
                <c:pt idx="438">
                  <c:v>2184078</c:v>
                </c:pt>
                <c:pt idx="439">
                  <c:v>2184075</c:v>
                </c:pt>
                <c:pt idx="440">
                  <c:v>2184067</c:v>
                </c:pt>
                <c:pt idx="441">
                  <c:v>2184069</c:v>
                </c:pt>
                <c:pt idx="442">
                  <c:v>2184066</c:v>
                </c:pt>
                <c:pt idx="443">
                  <c:v>2184067</c:v>
                </c:pt>
                <c:pt idx="444">
                  <c:v>2184063</c:v>
                </c:pt>
                <c:pt idx="445">
                  <c:v>2184061</c:v>
                </c:pt>
                <c:pt idx="446">
                  <c:v>2184058</c:v>
                </c:pt>
                <c:pt idx="447">
                  <c:v>2184057</c:v>
                </c:pt>
                <c:pt idx="448">
                  <c:v>2184057</c:v>
                </c:pt>
                <c:pt idx="449">
                  <c:v>2184058</c:v>
                </c:pt>
                <c:pt idx="450">
                  <c:v>2184055</c:v>
                </c:pt>
                <c:pt idx="451">
                  <c:v>2184057</c:v>
                </c:pt>
                <c:pt idx="452">
                  <c:v>2184058</c:v>
                </c:pt>
                <c:pt idx="453">
                  <c:v>2184055</c:v>
                </c:pt>
                <c:pt idx="454">
                  <c:v>2184054</c:v>
                </c:pt>
                <c:pt idx="455">
                  <c:v>2184054</c:v>
                </c:pt>
                <c:pt idx="456">
                  <c:v>2184051</c:v>
                </c:pt>
                <c:pt idx="457">
                  <c:v>2184049</c:v>
                </c:pt>
                <c:pt idx="458">
                  <c:v>2184040</c:v>
                </c:pt>
                <c:pt idx="459">
                  <c:v>2184029</c:v>
                </c:pt>
                <c:pt idx="460">
                  <c:v>2184018</c:v>
                </c:pt>
                <c:pt idx="461">
                  <c:v>2184023</c:v>
                </c:pt>
                <c:pt idx="462">
                  <c:v>2184038</c:v>
                </c:pt>
                <c:pt idx="463">
                  <c:v>2184044</c:v>
                </c:pt>
                <c:pt idx="464">
                  <c:v>2184042</c:v>
                </c:pt>
                <c:pt idx="465">
                  <c:v>2184038</c:v>
                </c:pt>
                <c:pt idx="466">
                  <c:v>2184040</c:v>
                </c:pt>
                <c:pt idx="467">
                  <c:v>2184032</c:v>
                </c:pt>
                <c:pt idx="468">
                  <c:v>2184024</c:v>
                </c:pt>
                <c:pt idx="469">
                  <c:v>2184024</c:v>
                </c:pt>
                <c:pt idx="470">
                  <c:v>2184021</c:v>
                </c:pt>
                <c:pt idx="471">
                  <c:v>2184022</c:v>
                </c:pt>
                <c:pt idx="472">
                  <c:v>2184016</c:v>
                </c:pt>
                <c:pt idx="473">
                  <c:v>2184026</c:v>
                </c:pt>
                <c:pt idx="474">
                  <c:v>2184026</c:v>
                </c:pt>
                <c:pt idx="475">
                  <c:v>2184026</c:v>
                </c:pt>
                <c:pt idx="476">
                  <c:v>2184024</c:v>
                </c:pt>
                <c:pt idx="477">
                  <c:v>2184026</c:v>
                </c:pt>
                <c:pt idx="478">
                  <c:v>2184026</c:v>
                </c:pt>
                <c:pt idx="479">
                  <c:v>2184018</c:v>
                </c:pt>
                <c:pt idx="480">
                  <c:v>2184012</c:v>
                </c:pt>
                <c:pt idx="481">
                  <c:v>2184012</c:v>
                </c:pt>
                <c:pt idx="482">
                  <c:v>2184015</c:v>
                </c:pt>
                <c:pt idx="483">
                  <c:v>2184016</c:v>
                </c:pt>
                <c:pt idx="484">
                  <c:v>2184021</c:v>
                </c:pt>
                <c:pt idx="485">
                  <c:v>2184019</c:v>
                </c:pt>
                <c:pt idx="486">
                  <c:v>2184016</c:v>
                </c:pt>
                <c:pt idx="487">
                  <c:v>2184015</c:v>
                </c:pt>
                <c:pt idx="488">
                  <c:v>2184010</c:v>
                </c:pt>
                <c:pt idx="489">
                  <c:v>2183994</c:v>
                </c:pt>
                <c:pt idx="490">
                  <c:v>2183987</c:v>
                </c:pt>
                <c:pt idx="491">
                  <c:v>2184001</c:v>
                </c:pt>
                <c:pt idx="492">
                  <c:v>2184006</c:v>
                </c:pt>
                <c:pt idx="493">
                  <c:v>2184003</c:v>
                </c:pt>
                <c:pt idx="494">
                  <c:v>2183997</c:v>
                </c:pt>
                <c:pt idx="495">
                  <c:v>2183996</c:v>
                </c:pt>
                <c:pt idx="496">
                  <c:v>2183995</c:v>
                </c:pt>
                <c:pt idx="497">
                  <c:v>2183999</c:v>
                </c:pt>
                <c:pt idx="498">
                  <c:v>2184003</c:v>
                </c:pt>
                <c:pt idx="499">
                  <c:v>2184000</c:v>
                </c:pt>
                <c:pt idx="500">
                  <c:v>2183998</c:v>
                </c:pt>
                <c:pt idx="501">
                  <c:v>2183994</c:v>
                </c:pt>
                <c:pt idx="502">
                  <c:v>2183993</c:v>
                </c:pt>
                <c:pt idx="503">
                  <c:v>2183991</c:v>
                </c:pt>
                <c:pt idx="504">
                  <c:v>2183990</c:v>
                </c:pt>
                <c:pt idx="505">
                  <c:v>2183984</c:v>
                </c:pt>
                <c:pt idx="506">
                  <c:v>2183981</c:v>
                </c:pt>
                <c:pt idx="507">
                  <c:v>2183984</c:v>
                </c:pt>
                <c:pt idx="508">
                  <c:v>2183988</c:v>
                </c:pt>
                <c:pt idx="509">
                  <c:v>2183985</c:v>
                </c:pt>
                <c:pt idx="510">
                  <c:v>2183985</c:v>
                </c:pt>
                <c:pt idx="511">
                  <c:v>2183985</c:v>
                </c:pt>
                <c:pt idx="512">
                  <c:v>2183988</c:v>
                </c:pt>
                <c:pt idx="513">
                  <c:v>2183987</c:v>
                </c:pt>
                <c:pt idx="514">
                  <c:v>2183984</c:v>
                </c:pt>
                <c:pt idx="515">
                  <c:v>2183986</c:v>
                </c:pt>
                <c:pt idx="516">
                  <c:v>2183982</c:v>
                </c:pt>
                <c:pt idx="517">
                  <c:v>2183979</c:v>
                </c:pt>
                <c:pt idx="518">
                  <c:v>2183976</c:v>
                </c:pt>
                <c:pt idx="519">
                  <c:v>2183974</c:v>
                </c:pt>
                <c:pt idx="520">
                  <c:v>2183971</c:v>
                </c:pt>
                <c:pt idx="521">
                  <c:v>2183969</c:v>
                </c:pt>
                <c:pt idx="522">
                  <c:v>2183965</c:v>
                </c:pt>
                <c:pt idx="523">
                  <c:v>2183963</c:v>
                </c:pt>
                <c:pt idx="524">
                  <c:v>2183963</c:v>
                </c:pt>
                <c:pt idx="525">
                  <c:v>2183963</c:v>
                </c:pt>
                <c:pt idx="526">
                  <c:v>2183965</c:v>
                </c:pt>
                <c:pt idx="527">
                  <c:v>2183962</c:v>
                </c:pt>
                <c:pt idx="528">
                  <c:v>2183959</c:v>
                </c:pt>
                <c:pt idx="529">
                  <c:v>2183962</c:v>
                </c:pt>
                <c:pt idx="530">
                  <c:v>2183962</c:v>
                </c:pt>
                <c:pt idx="531">
                  <c:v>2183959</c:v>
                </c:pt>
                <c:pt idx="532">
                  <c:v>2183955</c:v>
                </c:pt>
                <c:pt idx="533">
                  <c:v>2183948</c:v>
                </c:pt>
                <c:pt idx="534">
                  <c:v>2183942</c:v>
                </c:pt>
                <c:pt idx="535">
                  <c:v>2183945</c:v>
                </c:pt>
                <c:pt idx="536">
                  <c:v>2183952</c:v>
                </c:pt>
                <c:pt idx="537">
                  <c:v>2183954</c:v>
                </c:pt>
                <c:pt idx="538">
                  <c:v>2183955</c:v>
                </c:pt>
                <c:pt idx="539">
                  <c:v>2183958</c:v>
                </c:pt>
                <c:pt idx="540">
                  <c:v>2183951</c:v>
                </c:pt>
                <c:pt idx="541">
                  <c:v>2183936</c:v>
                </c:pt>
                <c:pt idx="542">
                  <c:v>2183933</c:v>
                </c:pt>
                <c:pt idx="543">
                  <c:v>2183940</c:v>
                </c:pt>
                <c:pt idx="544">
                  <c:v>2183938</c:v>
                </c:pt>
                <c:pt idx="545">
                  <c:v>2183944</c:v>
                </c:pt>
                <c:pt idx="546">
                  <c:v>2183942</c:v>
                </c:pt>
                <c:pt idx="547">
                  <c:v>2183943</c:v>
                </c:pt>
                <c:pt idx="548">
                  <c:v>2183944</c:v>
                </c:pt>
                <c:pt idx="549">
                  <c:v>2183938</c:v>
                </c:pt>
                <c:pt idx="550">
                  <c:v>2183939</c:v>
                </c:pt>
                <c:pt idx="551">
                  <c:v>2183940</c:v>
                </c:pt>
                <c:pt idx="552">
                  <c:v>2183933</c:v>
                </c:pt>
                <c:pt idx="553">
                  <c:v>2183932</c:v>
                </c:pt>
                <c:pt idx="554">
                  <c:v>2183933</c:v>
                </c:pt>
                <c:pt idx="555">
                  <c:v>2183933</c:v>
                </c:pt>
                <c:pt idx="556">
                  <c:v>2183934</c:v>
                </c:pt>
                <c:pt idx="557">
                  <c:v>2183934</c:v>
                </c:pt>
                <c:pt idx="558">
                  <c:v>2183933</c:v>
                </c:pt>
                <c:pt idx="559">
                  <c:v>2183932</c:v>
                </c:pt>
                <c:pt idx="560">
                  <c:v>2183932</c:v>
                </c:pt>
                <c:pt idx="561">
                  <c:v>2183931</c:v>
                </c:pt>
                <c:pt idx="562">
                  <c:v>2183927</c:v>
                </c:pt>
                <c:pt idx="563">
                  <c:v>2183922</c:v>
                </c:pt>
                <c:pt idx="564">
                  <c:v>2183922</c:v>
                </c:pt>
                <c:pt idx="565">
                  <c:v>2183921</c:v>
                </c:pt>
                <c:pt idx="566">
                  <c:v>2183919</c:v>
                </c:pt>
                <c:pt idx="567">
                  <c:v>2183921</c:v>
                </c:pt>
                <c:pt idx="568">
                  <c:v>2183918</c:v>
                </c:pt>
                <c:pt idx="569">
                  <c:v>2183916</c:v>
                </c:pt>
                <c:pt idx="570">
                  <c:v>2183913</c:v>
                </c:pt>
                <c:pt idx="571">
                  <c:v>2183915</c:v>
                </c:pt>
                <c:pt idx="572">
                  <c:v>2183913</c:v>
                </c:pt>
                <c:pt idx="573">
                  <c:v>2183910</c:v>
                </c:pt>
                <c:pt idx="574">
                  <c:v>2183900</c:v>
                </c:pt>
                <c:pt idx="575">
                  <c:v>2183902</c:v>
                </c:pt>
                <c:pt idx="576">
                  <c:v>2183911</c:v>
                </c:pt>
                <c:pt idx="577">
                  <c:v>2183915</c:v>
                </c:pt>
                <c:pt idx="578">
                  <c:v>2183912</c:v>
                </c:pt>
                <c:pt idx="579">
                  <c:v>2183912</c:v>
                </c:pt>
                <c:pt idx="580">
                  <c:v>2183910</c:v>
                </c:pt>
                <c:pt idx="581">
                  <c:v>2183905</c:v>
                </c:pt>
                <c:pt idx="582">
                  <c:v>2183903</c:v>
                </c:pt>
                <c:pt idx="583">
                  <c:v>2183893</c:v>
                </c:pt>
                <c:pt idx="584">
                  <c:v>2183891</c:v>
                </c:pt>
                <c:pt idx="585">
                  <c:v>2183895</c:v>
                </c:pt>
                <c:pt idx="586">
                  <c:v>2183900</c:v>
                </c:pt>
                <c:pt idx="587">
                  <c:v>2183899</c:v>
                </c:pt>
                <c:pt idx="588">
                  <c:v>2183899</c:v>
                </c:pt>
                <c:pt idx="589">
                  <c:v>2183897</c:v>
                </c:pt>
                <c:pt idx="590">
                  <c:v>2183895</c:v>
                </c:pt>
                <c:pt idx="591">
                  <c:v>2183894</c:v>
                </c:pt>
                <c:pt idx="592">
                  <c:v>2183886</c:v>
                </c:pt>
                <c:pt idx="593">
                  <c:v>2183879</c:v>
                </c:pt>
                <c:pt idx="594">
                  <c:v>2183877</c:v>
                </c:pt>
                <c:pt idx="595">
                  <c:v>2183875</c:v>
                </c:pt>
                <c:pt idx="596">
                  <c:v>2183883</c:v>
                </c:pt>
                <c:pt idx="597">
                  <c:v>2183890</c:v>
                </c:pt>
                <c:pt idx="598">
                  <c:v>2183893</c:v>
                </c:pt>
                <c:pt idx="599">
                  <c:v>2183894</c:v>
                </c:pt>
                <c:pt idx="600">
                  <c:v>2183892</c:v>
                </c:pt>
                <c:pt idx="601">
                  <c:v>2183888</c:v>
                </c:pt>
                <c:pt idx="602">
                  <c:v>2183883</c:v>
                </c:pt>
                <c:pt idx="603">
                  <c:v>2183884</c:v>
                </c:pt>
                <c:pt idx="604">
                  <c:v>2183882</c:v>
                </c:pt>
                <c:pt idx="605">
                  <c:v>2183876</c:v>
                </c:pt>
                <c:pt idx="606">
                  <c:v>2183877</c:v>
                </c:pt>
                <c:pt idx="607">
                  <c:v>2183879</c:v>
                </c:pt>
                <c:pt idx="608">
                  <c:v>2183878</c:v>
                </c:pt>
                <c:pt idx="609">
                  <c:v>2183878</c:v>
                </c:pt>
                <c:pt idx="610">
                  <c:v>2183876</c:v>
                </c:pt>
                <c:pt idx="611">
                  <c:v>2183874</c:v>
                </c:pt>
                <c:pt idx="612">
                  <c:v>2183874</c:v>
                </c:pt>
                <c:pt idx="613">
                  <c:v>2183872</c:v>
                </c:pt>
                <c:pt idx="614">
                  <c:v>2183871</c:v>
                </c:pt>
                <c:pt idx="615">
                  <c:v>2183868</c:v>
                </c:pt>
                <c:pt idx="616">
                  <c:v>2183869</c:v>
                </c:pt>
                <c:pt idx="617">
                  <c:v>2183863</c:v>
                </c:pt>
                <c:pt idx="618">
                  <c:v>2183866</c:v>
                </c:pt>
                <c:pt idx="619">
                  <c:v>2183862</c:v>
                </c:pt>
                <c:pt idx="620">
                  <c:v>2183861</c:v>
                </c:pt>
                <c:pt idx="621">
                  <c:v>2183864</c:v>
                </c:pt>
                <c:pt idx="622">
                  <c:v>2183867</c:v>
                </c:pt>
                <c:pt idx="623">
                  <c:v>2183863</c:v>
                </c:pt>
                <c:pt idx="624">
                  <c:v>2183862</c:v>
                </c:pt>
                <c:pt idx="625">
                  <c:v>2183863</c:v>
                </c:pt>
                <c:pt idx="626">
                  <c:v>2183860</c:v>
                </c:pt>
                <c:pt idx="627">
                  <c:v>2183858</c:v>
                </c:pt>
                <c:pt idx="628">
                  <c:v>2183856</c:v>
                </c:pt>
                <c:pt idx="629">
                  <c:v>2183853</c:v>
                </c:pt>
                <c:pt idx="630">
                  <c:v>2183855</c:v>
                </c:pt>
                <c:pt idx="631">
                  <c:v>2183854</c:v>
                </c:pt>
                <c:pt idx="632">
                  <c:v>2183856</c:v>
                </c:pt>
                <c:pt idx="633">
                  <c:v>2183852</c:v>
                </c:pt>
                <c:pt idx="634">
                  <c:v>2183849</c:v>
                </c:pt>
                <c:pt idx="635">
                  <c:v>2183849</c:v>
                </c:pt>
                <c:pt idx="636">
                  <c:v>2183845</c:v>
                </c:pt>
                <c:pt idx="637">
                  <c:v>2183841</c:v>
                </c:pt>
                <c:pt idx="638">
                  <c:v>2183838</c:v>
                </c:pt>
                <c:pt idx="639">
                  <c:v>2183836</c:v>
                </c:pt>
                <c:pt idx="640">
                  <c:v>2183839</c:v>
                </c:pt>
                <c:pt idx="641">
                  <c:v>2183841</c:v>
                </c:pt>
                <c:pt idx="642">
                  <c:v>2183839</c:v>
                </c:pt>
                <c:pt idx="643">
                  <c:v>2183838</c:v>
                </c:pt>
                <c:pt idx="644">
                  <c:v>2183841</c:v>
                </c:pt>
                <c:pt idx="645">
                  <c:v>2183839</c:v>
                </c:pt>
                <c:pt idx="646">
                  <c:v>2183834</c:v>
                </c:pt>
                <c:pt idx="647">
                  <c:v>2183833</c:v>
                </c:pt>
                <c:pt idx="648">
                  <c:v>2183832</c:v>
                </c:pt>
                <c:pt idx="649">
                  <c:v>2183831</c:v>
                </c:pt>
                <c:pt idx="650">
                  <c:v>2183831</c:v>
                </c:pt>
                <c:pt idx="651">
                  <c:v>2183830</c:v>
                </c:pt>
                <c:pt idx="652">
                  <c:v>2183826</c:v>
                </c:pt>
                <c:pt idx="653">
                  <c:v>2183821</c:v>
                </c:pt>
                <c:pt idx="654">
                  <c:v>2183819</c:v>
                </c:pt>
                <c:pt idx="655">
                  <c:v>2183822</c:v>
                </c:pt>
                <c:pt idx="656">
                  <c:v>2183825</c:v>
                </c:pt>
                <c:pt idx="657">
                  <c:v>2183827</c:v>
                </c:pt>
                <c:pt idx="658">
                  <c:v>2183827</c:v>
                </c:pt>
                <c:pt idx="659">
                  <c:v>2183822</c:v>
                </c:pt>
                <c:pt idx="660">
                  <c:v>2183821</c:v>
                </c:pt>
                <c:pt idx="661">
                  <c:v>2183816</c:v>
                </c:pt>
                <c:pt idx="662">
                  <c:v>2183812</c:v>
                </c:pt>
                <c:pt idx="663">
                  <c:v>2183814</c:v>
                </c:pt>
                <c:pt idx="664">
                  <c:v>2183815</c:v>
                </c:pt>
                <c:pt idx="665">
                  <c:v>2183819</c:v>
                </c:pt>
                <c:pt idx="666">
                  <c:v>2183821</c:v>
                </c:pt>
                <c:pt idx="667">
                  <c:v>2183818</c:v>
                </c:pt>
                <c:pt idx="668">
                  <c:v>2183818</c:v>
                </c:pt>
                <c:pt idx="669">
                  <c:v>2183817</c:v>
                </c:pt>
                <c:pt idx="670">
                  <c:v>2183810</c:v>
                </c:pt>
                <c:pt idx="671">
                  <c:v>2183807</c:v>
                </c:pt>
                <c:pt idx="672">
                  <c:v>2183804</c:v>
                </c:pt>
                <c:pt idx="673">
                  <c:v>2183806</c:v>
                </c:pt>
                <c:pt idx="674">
                  <c:v>2183803</c:v>
                </c:pt>
                <c:pt idx="675">
                  <c:v>2183803</c:v>
                </c:pt>
                <c:pt idx="676">
                  <c:v>2183805</c:v>
                </c:pt>
                <c:pt idx="677">
                  <c:v>2183806</c:v>
                </c:pt>
                <c:pt idx="678">
                  <c:v>2183804</c:v>
                </c:pt>
                <c:pt idx="679">
                  <c:v>2183804</c:v>
                </c:pt>
                <c:pt idx="680">
                  <c:v>2183798</c:v>
                </c:pt>
                <c:pt idx="681">
                  <c:v>2183785</c:v>
                </c:pt>
                <c:pt idx="682">
                  <c:v>2183793</c:v>
                </c:pt>
                <c:pt idx="683">
                  <c:v>2183791</c:v>
                </c:pt>
                <c:pt idx="684">
                  <c:v>2183792</c:v>
                </c:pt>
                <c:pt idx="685">
                  <c:v>2183787</c:v>
                </c:pt>
                <c:pt idx="686">
                  <c:v>2183785</c:v>
                </c:pt>
                <c:pt idx="687">
                  <c:v>2183786</c:v>
                </c:pt>
                <c:pt idx="688">
                  <c:v>2183791</c:v>
                </c:pt>
                <c:pt idx="689">
                  <c:v>2183788</c:v>
                </c:pt>
                <c:pt idx="690">
                  <c:v>2183779</c:v>
                </c:pt>
                <c:pt idx="691">
                  <c:v>2183781</c:v>
                </c:pt>
                <c:pt idx="692">
                  <c:v>2183782</c:v>
                </c:pt>
                <c:pt idx="693">
                  <c:v>2183776</c:v>
                </c:pt>
                <c:pt idx="694">
                  <c:v>2183772</c:v>
                </c:pt>
                <c:pt idx="695">
                  <c:v>2183772</c:v>
                </c:pt>
                <c:pt idx="696">
                  <c:v>2183770</c:v>
                </c:pt>
                <c:pt idx="697">
                  <c:v>2183774</c:v>
                </c:pt>
                <c:pt idx="698">
                  <c:v>2183769</c:v>
                </c:pt>
                <c:pt idx="699">
                  <c:v>2183769</c:v>
                </c:pt>
                <c:pt idx="700">
                  <c:v>2183770</c:v>
                </c:pt>
                <c:pt idx="701">
                  <c:v>2183771</c:v>
                </c:pt>
                <c:pt idx="702">
                  <c:v>2183769</c:v>
                </c:pt>
                <c:pt idx="703">
                  <c:v>2183768</c:v>
                </c:pt>
                <c:pt idx="704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87039"/>
        <c:axId val="1027879471"/>
      </c:lineChart>
      <c:lineChart>
        <c:grouping val="standard"/>
        <c:varyColors val="0"/>
        <c:ser>
          <c:idx val="1"/>
          <c:order val="1"/>
          <c:tx>
            <c:strRef>
              <c:f>'финал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'финал '!$E$2:$E$706</c:f>
              <c:numCache>
                <c:formatCode>General</c:formatCode>
                <c:ptCount val="705"/>
                <c:pt idx="0">
                  <c:v>2183270.3144960823</c:v>
                </c:pt>
                <c:pt idx="1">
                  <c:v>2183272.9286525026</c:v>
                </c:pt>
                <c:pt idx="2">
                  <c:v>2183269.6312101763</c:v>
                </c:pt>
                <c:pt idx="3">
                  <c:v>2183269.0977488044</c:v>
                </c:pt>
                <c:pt idx="4">
                  <c:v>2183271.0317181107</c:v>
                </c:pt>
                <c:pt idx="5">
                  <c:v>2183271.5255464558</c:v>
                </c:pt>
                <c:pt idx="6">
                  <c:v>2183270.7733697053</c:v>
                </c:pt>
                <c:pt idx="7">
                  <c:v>2183268.4023842309</c:v>
                </c:pt>
                <c:pt idx="8">
                  <c:v>2183267.6363960942</c:v>
                </c:pt>
                <c:pt idx="9">
                  <c:v>2183264.45752359</c:v>
                </c:pt>
                <c:pt idx="10">
                  <c:v>2183268.4473762517</c:v>
                </c:pt>
                <c:pt idx="11">
                  <c:v>2183271.0415699668</c:v>
                </c:pt>
                <c:pt idx="12">
                  <c:v>2183267.6211808389</c:v>
                </c:pt>
                <c:pt idx="13">
                  <c:v>2183265.560321657</c:v>
                </c:pt>
                <c:pt idx="14">
                  <c:v>2183265.956532062</c:v>
                </c:pt>
                <c:pt idx="15">
                  <c:v>2183264.6339292307</c:v>
                </c:pt>
                <c:pt idx="16">
                  <c:v>2183272.3825097526</c:v>
                </c:pt>
                <c:pt idx="17">
                  <c:v>2183276.3376709973</c:v>
                </c:pt>
                <c:pt idx="18">
                  <c:v>2183277.6614355468</c:v>
                </c:pt>
                <c:pt idx="19">
                  <c:v>2183275.931950157</c:v>
                </c:pt>
                <c:pt idx="20">
                  <c:v>2183270.0553490804</c:v>
                </c:pt>
                <c:pt idx="21">
                  <c:v>2183267.5319000133</c:v>
                </c:pt>
                <c:pt idx="22">
                  <c:v>2183268.4279114655</c:v>
                </c:pt>
                <c:pt idx="23">
                  <c:v>2183268.0221842132</c:v>
                </c:pt>
                <c:pt idx="24">
                  <c:v>2183261.0381128313</c:v>
                </c:pt>
                <c:pt idx="25">
                  <c:v>2183267.9935412845</c:v>
                </c:pt>
                <c:pt idx="26">
                  <c:v>2183265.590724213</c:v>
                </c:pt>
                <c:pt idx="27">
                  <c:v>2183264.0881096674</c:v>
                </c:pt>
                <c:pt idx="28">
                  <c:v>2183265.0119809918</c:v>
                </c:pt>
                <c:pt idx="29">
                  <c:v>2183268.9331592317</c:v>
                </c:pt>
                <c:pt idx="30">
                  <c:v>2183266.9378664144</c:v>
                </c:pt>
                <c:pt idx="31">
                  <c:v>2183269.8454074245</c:v>
                </c:pt>
                <c:pt idx="32">
                  <c:v>2183269.7745038387</c:v>
                </c:pt>
                <c:pt idx="33">
                  <c:v>2183272.2244358058</c:v>
                </c:pt>
                <c:pt idx="34">
                  <c:v>2183273.7217461676</c:v>
                </c:pt>
                <c:pt idx="35">
                  <c:v>2183272.7125103306</c:v>
                </c:pt>
                <c:pt idx="36">
                  <c:v>2183276.0296416972</c:v>
                </c:pt>
                <c:pt idx="37">
                  <c:v>2183277.2537172171</c:v>
                </c:pt>
                <c:pt idx="38">
                  <c:v>2183278.6510757408</c:v>
                </c:pt>
                <c:pt idx="39">
                  <c:v>2183274.3881830317</c:v>
                </c:pt>
                <c:pt idx="40">
                  <c:v>2183275.5263197911</c:v>
                </c:pt>
                <c:pt idx="41">
                  <c:v>2183277.2598128603</c:v>
                </c:pt>
                <c:pt idx="42">
                  <c:v>2183278.021445429</c:v>
                </c:pt>
                <c:pt idx="43">
                  <c:v>2183276.0337414779</c:v>
                </c:pt>
                <c:pt idx="44">
                  <c:v>2183274.6489308495</c:v>
                </c:pt>
                <c:pt idx="45">
                  <c:v>2183276.0858620293</c:v>
                </c:pt>
                <c:pt idx="46">
                  <c:v>2183275.0681827674</c:v>
                </c:pt>
                <c:pt idx="47">
                  <c:v>2183274.3159697182</c:v>
                </c:pt>
                <c:pt idx="48">
                  <c:v>2183273.7863627109</c:v>
                </c:pt>
                <c:pt idx="49">
                  <c:v>2183277.4418103267</c:v>
                </c:pt>
                <c:pt idx="50">
                  <c:v>2183274.7100793729</c:v>
                </c:pt>
                <c:pt idx="51">
                  <c:v>2183276.6776521676</c:v>
                </c:pt>
                <c:pt idx="52">
                  <c:v>2183282.8076640451</c:v>
                </c:pt>
                <c:pt idx="53">
                  <c:v>2183276.9987735003</c:v>
                </c:pt>
                <c:pt idx="54">
                  <c:v>2183272.8729726756</c:v>
                </c:pt>
                <c:pt idx="55">
                  <c:v>2183274.9925803938</c:v>
                </c:pt>
                <c:pt idx="56">
                  <c:v>2183270.7461781297</c:v>
                </c:pt>
                <c:pt idx="57">
                  <c:v>2183267.1367938491</c:v>
                </c:pt>
                <c:pt idx="58">
                  <c:v>2183268.4784734449</c:v>
                </c:pt>
                <c:pt idx="59">
                  <c:v>2183265.8775636135</c:v>
                </c:pt>
                <c:pt idx="60">
                  <c:v>2183266.9367291471</c:v>
                </c:pt>
                <c:pt idx="61">
                  <c:v>2183265.6961560478</c:v>
                </c:pt>
                <c:pt idx="62">
                  <c:v>2183271.8640340492</c:v>
                </c:pt>
                <c:pt idx="63">
                  <c:v>2183268.9258340904</c:v>
                </c:pt>
                <c:pt idx="64">
                  <c:v>2183267.608521509</c:v>
                </c:pt>
                <c:pt idx="65">
                  <c:v>2183266.2643967094</c:v>
                </c:pt>
                <c:pt idx="66">
                  <c:v>2183267.8012896013</c:v>
                </c:pt>
                <c:pt idx="67">
                  <c:v>2183268.6984545002</c:v>
                </c:pt>
                <c:pt idx="68">
                  <c:v>2183265.0267872517</c:v>
                </c:pt>
                <c:pt idx="69">
                  <c:v>2183267.2779194913</c:v>
                </c:pt>
                <c:pt idx="70">
                  <c:v>2183271.1866180608</c:v>
                </c:pt>
                <c:pt idx="71">
                  <c:v>2183273.7849348458</c:v>
                </c:pt>
                <c:pt idx="72">
                  <c:v>2183270.8618376697</c:v>
                </c:pt>
                <c:pt idx="73">
                  <c:v>2183270.5378105091</c:v>
                </c:pt>
                <c:pt idx="74">
                  <c:v>2183272.7630932671</c:v>
                </c:pt>
                <c:pt idx="75">
                  <c:v>2183271.5229369379</c:v>
                </c:pt>
                <c:pt idx="76">
                  <c:v>2183270.639471007</c:v>
                </c:pt>
                <c:pt idx="77">
                  <c:v>2183269.8086930616</c:v>
                </c:pt>
                <c:pt idx="78">
                  <c:v>2183273.4616827443</c:v>
                </c:pt>
                <c:pt idx="79">
                  <c:v>2183272.0282347258</c:v>
                </c:pt>
                <c:pt idx="80">
                  <c:v>2183266.5354638798</c:v>
                </c:pt>
                <c:pt idx="81">
                  <c:v>2183261.048124156</c:v>
                </c:pt>
                <c:pt idx="82">
                  <c:v>2183260.4784260448</c:v>
                </c:pt>
                <c:pt idx="83">
                  <c:v>2183261.7768567731</c:v>
                </c:pt>
                <c:pt idx="84">
                  <c:v>2183266.432532798</c:v>
                </c:pt>
                <c:pt idx="85">
                  <c:v>2183261.1818985939</c:v>
                </c:pt>
                <c:pt idx="86">
                  <c:v>2183261.6310732937</c:v>
                </c:pt>
                <c:pt idx="87">
                  <c:v>2183263.733919193</c:v>
                </c:pt>
                <c:pt idx="88">
                  <c:v>2183266.0775004723</c:v>
                </c:pt>
                <c:pt idx="89">
                  <c:v>2183268.0151395812</c:v>
                </c:pt>
                <c:pt idx="90">
                  <c:v>2183270.8871860402</c:v>
                </c:pt>
                <c:pt idx="91">
                  <c:v>2183271.4964298746</c:v>
                </c:pt>
                <c:pt idx="92">
                  <c:v>2183268.2073506033</c:v>
                </c:pt>
                <c:pt idx="93">
                  <c:v>2183276.2681576852</c:v>
                </c:pt>
                <c:pt idx="94">
                  <c:v>2183277.7127578654</c:v>
                </c:pt>
                <c:pt idx="95">
                  <c:v>2183277.0315101664</c:v>
                </c:pt>
                <c:pt idx="96">
                  <c:v>2183274.3850292321</c:v>
                </c:pt>
                <c:pt idx="97">
                  <c:v>2183273.6614689645</c:v>
                </c:pt>
                <c:pt idx="98">
                  <c:v>2183275.4985096781</c:v>
                </c:pt>
                <c:pt idx="99">
                  <c:v>2183274.1280163401</c:v>
                </c:pt>
                <c:pt idx="100">
                  <c:v>2183269.9778955863</c:v>
                </c:pt>
                <c:pt idx="101">
                  <c:v>2183271.0219198857</c:v>
                </c:pt>
                <c:pt idx="102">
                  <c:v>2183273.6366844778</c:v>
                </c:pt>
                <c:pt idx="103">
                  <c:v>2183275.1077665947</c:v>
                </c:pt>
                <c:pt idx="104">
                  <c:v>2183278.5801192415</c:v>
                </c:pt>
                <c:pt idx="105">
                  <c:v>2183276.7518493142</c:v>
                </c:pt>
                <c:pt idx="106">
                  <c:v>2183273.5656621391</c:v>
                </c:pt>
                <c:pt idx="107">
                  <c:v>2183277.0107317809</c:v>
                </c:pt>
                <c:pt idx="108">
                  <c:v>2183274.9123005369</c:v>
                </c:pt>
                <c:pt idx="109">
                  <c:v>2183276.826434535</c:v>
                </c:pt>
                <c:pt idx="110">
                  <c:v>2183273.6299619316</c:v>
                </c:pt>
                <c:pt idx="111">
                  <c:v>2183273.6083485396</c:v>
                </c:pt>
                <c:pt idx="112">
                  <c:v>2183270.631271719</c:v>
                </c:pt>
                <c:pt idx="113">
                  <c:v>2183268.4783729739</c:v>
                </c:pt>
                <c:pt idx="114">
                  <c:v>2183267.4369403715</c:v>
                </c:pt>
                <c:pt idx="115">
                  <c:v>2183266.6278540986</c:v>
                </c:pt>
                <c:pt idx="116">
                  <c:v>2183268.8657174995</c:v>
                </c:pt>
                <c:pt idx="117">
                  <c:v>2183274.3590234229</c:v>
                </c:pt>
                <c:pt idx="118">
                  <c:v>2183273.9337876588</c:v>
                </c:pt>
                <c:pt idx="119">
                  <c:v>2183268.60531775</c:v>
                </c:pt>
                <c:pt idx="120">
                  <c:v>2183267.7539568841</c:v>
                </c:pt>
                <c:pt idx="121">
                  <c:v>2183272.7713972554</c:v>
                </c:pt>
                <c:pt idx="122">
                  <c:v>2183276.510715853</c:v>
                </c:pt>
                <c:pt idx="123">
                  <c:v>2183276.08713981</c:v>
                </c:pt>
                <c:pt idx="124">
                  <c:v>2183275.262225254</c:v>
                </c:pt>
                <c:pt idx="125">
                  <c:v>2183271.2849962641</c:v>
                </c:pt>
                <c:pt idx="126">
                  <c:v>2183267.7652389403</c:v>
                </c:pt>
                <c:pt idx="127">
                  <c:v>2183267.8840393452</c:v>
                </c:pt>
                <c:pt idx="128">
                  <c:v>2183266.065758863</c:v>
                </c:pt>
                <c:pt idx="129">
                  <c:v>2183265.9414614541</c:v>
                </c:pt>
                <c:pt idx="130">
                  <c:v>2183264.931710924</c:v>
                </c:pt>
                <c:pt idx="131">
                  <c:v>2183265.2150546843</c:v>
                </c:pt>
                <c:pt idx="132">
                  <c:v>2183267.4312195969</c:v>
                </c:pt>
                <c:pt idx="133">
                  <c:v>2183264.7830361999</c:v>
                </c:pt>
                <c:pt idx="134">
                  <c:v>2183263.6528763082</c:v>
                </c:pt>
                <c:pt idx="135">
                  <c:v>2183261.2764308341</c:v>
                </c:pt>
                <c:pt idx="136">
                  <c:v>2183263.382778964</c:v>
                </c:pt>
                <c:pt idx="137">
                  <c:v>2183262.6664122464</c:v>
                </c:pt>
                <c:pt idx="138">
                  <c:v>2183267.4369796724</c:v>
                </c:pt>
                <c:pt idx="139">
                  <c:v>2183263.3515498177</c:v>
                </c:pt>
                <c:pt idx="140">
                  <c:v>2183262.8165953443</c:v>
                </c:pt>
                <c:pt idx="141">
                  <c:v>2183262.4876618111</c:v>
                </c:pt>
                <c:pt idx="142">
                  <c:v>2183264.3382997974</c:v>
                </c:pt>
                <c:pt idx="143">
                  <c:v>2183265.9398811264</c:v>
                </c:pt>
                <c:pt idx="144">
                  <c:v>2183260.3784763943</c:v>
                </c:pt>
                <c:pt idx="145">
                  <c:v>2183260.4556352342</c:v>
                </c:pt>
                <c:pt idx="146">
                  <c:v>2183260.3189513418</c:v>
                </c:pt>
                <c:pt idx="147">
                  <c:v>2183257.6067570886</c:v>
                </c:pt>
                <c:pt idx="148">
                  <c:v>2183250.7438805108</c:v>
                </c:pt>
                <c:pt idx="149">
                  <c:v>2183252.0991487978</c:v>
                </c:pt>
                <c:pt idx="150">
                  <c:v>2183257.2426589974</c:v>
                </c:pt>
                <c:pt idx="151">
                  <c:v>2183261.2912841942</c:v>
                </c:pt>
                <c:pt idx="152">
                  <c:v>2183264.0140621895</c:v>
                </c:pt>
                <c:pt idx="153">
                  <c:v>2183262.451886781</c:v>
                </c:pt>
                <c:pt idx="154">
                  <c:v>2183261.9134748676</c:v>
                </c:pt>
                <c:pt idx="155">
                  <c:v>2183264.8221355923</c:v>
                </c:pt>
                <c:pt idx="156">
                  <c:v>2183264.7581470604</c:v>
                </c:pt>
                <c:pt idx="157">
                  <c:v>2183255.9353910363</c:v>
                </c:pt>
                <c:pt idx="158">
                  <c:v>2183247.7520417999</c:v>
                </c:pt>
                <c:pt idx="159">
                  <c:v>2183249.8276332975</c:v>
                </c:pt>
                <c:pt idx="160">
                  <c:v>2183253.5544049903</c:v>
                </c:pt>
                <c:pt idx="161">
                  <c:v>2183253.8041204945</c:v>
                </c:pt>
                <c:pt idx="162">
                  <c:v>2183259.5789673757</c:v>
                </c:pt>
                <c:pt idx="163">
                  <c:v>2183260.1396600939</c:v>
                </c:pt>
                <c:pt idx="164">
                  <c:v>2183253.0565503929</c:v>
                </c:pt>
                <c:pt idx="165">
                  <c:v>2183254.4373278944</c:v>
                </c:pt>
                <c:pt idx="166">
                  <c:v>2183257.1146824993</c:v>
                </c:pt>
                <c:pt idx="167">
                  <c:v>2183255.8701630533</c:v>
                </c:pt>
                <c:pt idx="168">
                  <c:v>2183253.2175142737</c:v>
                </c:pt>
                <c:pt idx="169">
                  <c:v>2183245.1650549672</c:v>
                </c:pt>
                <c:pt idx="170">
                  <c:v>2183242.5868196776</c:v>
                </c:pt>
                <c:pt idx="171">
                  <c:v>2183247.2268955759</c:v>
                </c:pt>
                <c:pt idx="172">
                  <c:v>2183248.3477161555</c:v>
                </c:pt>
                <c:pt idx="173">
                  <c:v>2183245.2776179402</c:v>
                </c:pt>
                <c:pt idx="174">
                  <c:v>2183244.5915569845</c:v>
                </c:pt>
                <c:pt idx="175">
                  <c:v>2183245.0807993757</c:v>
                </c:pt>
                <c:pt idx="176">
                  <c:v>2183246.4222731437</c:v>
                </c:pt>
                <c:pt idx="177">
                  <c:v>2183247.2079943302</c:v>
                </c:pt>
                <c:pt idx="178">
                  <c:v>2183241.0235154377</c:v>
                </c:pt>
                <c:pt idx="179">
                  <c:v>2183243.1981034721</c:v>
                </c:pt>
                <c:pt idx="180">
                  <c:v>2183243.1226387848</c:v>
                </c:pt>
                <c:pt idx="181">
                  <c:v>2183238.5244245278</c:v>
                </c:pt>
                <c:pt idx="182">
                  <c:v>2183234.7302199486</c:v>
                </c:pt>
                <c:pt idx="183">
                  <c:v>2183235.8770795488</c:v>
                </c:pt>
                <c:pt idx="184">
                  <c:v>2183233.3233044059</c:v>
                </c:pt>
                <c:pt idx="185">
                  <c:v>2183233.7690779702</c:v>
                </c:pt>
                <c:pt idx="186">
                  <c:v>2183238.5634917743</c:v>
                </c:pt>
                <c:pt idx="187">
                  <c:v>2183240.7721812553</c:v>
                </c:pt>
                <c:pt idx="188">
                  <c:v>2183234.181633214</c:v>
                </c:pt>
                <c:pt idx="189">
                  <c:v>2183235.9097279962</c:v>
                </c:pt>
                <c:pt idx="190">
                  <c:v>2183237.1490996704</c:v>
                </c:pt>
                <c:pt idx="191">
                  <c:v>2183238.150184724</c:v>
                </c:pt>
                <c:pt idx="192">
                  <c:v>2183233.1865207111</c:v>
                </c:pt>
                <c:pt idx="193">
                  <c:v>2183229.3365874863</c:v>
                </c:pt>
                <c:pt idx="194">
                  <c:v>2183229.5034755641</c:v>
                </c:pt>
                <c:pt idx="195">
                  <c:v>2183226.9673846257</c:v>
                </c:pt>
                <c:pt idx="196">
                  <c:v>2183224.144689667</c:v>
                </c:pt>
                <c:pt idx="197">
                  <c:v>2183226.3479570923</c:v>
                </c:pt>
                <c:pt idx="198">
                  <c:v>2183230.6789126</c:v>
                </c:pt>
                <c:pt idx="199">
                  <c:v>2183231.9149603923</c:v>
                </c:pt>
                <c:pt idx="200">
                  <c:v>2183231.2397825383</c:v>
                </c:pt>
                <c:pt idx="201">
                  <c:v>2183227.8869954203</c:v>
                </c:pt>
                <c:pt idx="202">
                  <c:v>2183227.3158597774</c:v>
                </c:pt>
                <c:pt idx="203">
                  <c:v>2183223.7198435031</c:v>
                </c:pt>
                <c:pt idx="204">
                  <c:v>2183223.3090873579</c:v>
                </c:pt>
                <c:pt idx="205">
                  <c:v>2183224.5676953616</c:v>
                </c:pt>
                <c:pt idx="206">
                  <c:v>2183225.656775991</c:v>
                </c:pt>
                <c:pt idx="207">
                  <c:v>2183226.1062723743</c:v>
                </c:pt>
                <c:pt idx="208">
                  <c:v>2183222.5733228293</c:v>
                </c:pt>
                <c:pt idx="209">
                  <c:v>2183224.2851402592</c:v>
                </c:pt>
                <c:pt idx="210">
                  <c:v>2183221.7208776278</c:v>
                </c:pt>
                <c:pt idx="211">
                  <c:v>2183218.8590996643</c:v>
                </c:pt>
                <c:pt idx="212">
                  <c:v>2183221.427704317</c:v>
                </c:pt>
                <c:pt idx="213">
                  <c:v>2183222.1240294902</c:v>
                </c:pt>
                <c:pt idx="214">
                  <c:v>2183223.6319791204</c:v>
                </c:pt>
                <c:pt idx="215">
                  <c:v>2183222.4837814621</c:v>
                </c:pt>
                <c:pt idx="216">
                  <c:v>2183222.6412524423</c:v>
                </c:pt>
                <c:pt idx="217">
                  <c:v>2183217.3831767975</c:v>
                </c:pt>
                <c:pt idx="218">
                  <c:v>2183216.4300669436</c:v>
                </c:pt>
                <c:pt idx="219">
                  <c:v>2183219.7587676891</c:v>
                </c:pt>
                <c:pt idx="220">
                  <c:v>2183215.9079058054</c:v>
                </c:pt>
                <c:pt idx="221">
                  <c:v>2183215.4322351683</c:v>
                </c:pt>
                <c:pt idx="222">
                  <c:v>2183219.729441335</c:v>
                </c:pt>
                <c:pt idx="223">
                  <c:v>2183218.0608001705</c:v>
                </c:pt>
                <c:pt idx="224">
                  <c:v>2183216.337265058</c:v>
                </c:pt>
                <c:pt idx="225">
                  <c:v>2183219.4236763953</c:v>
                </c:pt>
                <c:pt idx="226">
                  <c:v>2183220.4791139606</c:v>
                </c:pt>
                <c:pt idx="227">
                  <c:v>2183219.7108393679</c:v>
                </c:pt>
                <c:pt idx="228">
                  <c:v>2183216.3102858393</c:v>
                </c:pt>
                <c:pt idx="229">
                  <c:v>2183215.6336857472</c:v>
                </c:pt>
                <c:pt idx="230">
                  <c:v>2183213.4111202681</c:v>
                </c:pt>
                <c:pt idx="231">
                  <c:v>2183214.3280683439</c:v>
                </c:pt>
                <c:pt idx="232">
                  <c:v>2183213.1794724041</c:v>
                </c:pt>
                <c:pt idx="233">
                  <c:v>2183215.8404061068</c:v>
                </c:pt>
                <c:pt idx="234">
                  <c:v>2183211.4144342854</c:v>
                </c:pt>
                <c:pt idx="235">
                  <c:v>2183210.1369226449</c:v>
                </c:pt>
                <c:pt idx="236">
                  <c:v>2183209.8699384779</c:v>
                </c:pt>
                <c:pt idx="237">
                  <c:v>2183210.714561658</c:v>
                </c:pt>
                <c:pt idx="238">
                  <c:v>2183214.9464521054</c:v>
                </c:pt>
                <c:pt idx="239">
                  <c:v>2183216.3308347603</c:v>
                </c:pt>
                <c:pt idx="240">
                  <c:v>2183213.0998896542</c:v>
                </c:pt>
                <c:pt idx="241">
                  <c:v>2183214.1003662697</c:v>
                </c:pt>
                <c:pt idx="242">
                  <c:v>2183219.0908448743</c:v>
                </c:pt>
                <c:pt idx="243">
                  <c:v>2183214.9232085813</c:v>
                </c:pt>
                <c:pt idx="244">
                  <c:v>2183216.0107981558</c:v>
                </c:pt>
                <c:pt idx="245">
                  <c:v>2183211.9908287125</c:v>
                </c:pt>
                <c:pt idx="246">
                  <c:v>2183208.7252262142</c:v>
                </c:pt>
                <c:pt idx="247">
                  <c:v>2183207.121454013</c:v>
                </c:pt>
                <c:pt idx="248">
                  <c:v>2183209.6001941394</c:v>
                </c:pt>
                <c:pt idx="249">
                  <c:v>2183211.5125106182</c:v>
                </c:pt>
                <c:pt idx="250">
                  <c:v>2183214.3094113199</c:v>
                </c:pt>
                <c:pt idx="251">
                  <c:v>2183215.1649313224</c:v>
                </c:pt>
                <c:pt idx="252">
                  <c:v>2183213.0549761015</c:v>
                </c:pt>
                <c:pt idx="253">
                  <c:v>2183212.5442670952</c:v>
                </c:pt>
                <c:pt idx="254">
                  <c:v>2183208.8347361274</c:v>
                </c:pt>
                <c:pt idx="255">
                  <c:v>2183203.1352565144</c:v>
                </c:pt>
                <c:pt idx="256">
                  <c:v>2183203.1886284435</c:v>
                </c:pt>
                <c:pt idx="257">
                  <c:v>2183202.1143210637</c:v>
                </c:pt>
                <c:pt idx="258">
                  <c:v>2183208.3004288021</c:v>
                </c:pt>
                <c:pt idx="259">
                  <c:v>2183204.8700678498</c:v>
                </c:pt>
                <c:pt idx="260">
                  <c:v>2183206.2958745724</c:v>
                </c:pt>
                <c:pt idx="261">
                  <c:v>2183201.7837677761</c:v>
                </c:pt>
                <c:pt idx="262">
                  <c:v>2183201.7306041638</c:v>
                </c:pt>
                <c:pt idx="263">
                  <c:v>2183205.513095174</c:v>
                </c:pt>
                <c:pt idx="264">
                  <c:v>2183199.9006377566</c:v>
                </c:pt>
                <c:pt idx="265">
                  <c:v>2183204.4007345727</c:v>
                </c:pt>
                <c:pt idx="266">
                  <c:v>2183203.9672748097</c:v>
                </c:pt>
                <c:pt idx="267">
                  <c:v>2183206.5539860679</c:v>
                </c:pt>
                <c:pt idx="268">
                  <c:v>2183205.8106895071</c:v>
                </c:pt>
                <c:pt idx="269">
                  <c:v>2183203.7796685854</c:v>
                </c:pt>
                <c:pt idx="270">
                  <c:v>2183206.82774249</c:v>
                </c:pt>
                <c:pt idx="271">
                  <c:v>2183208.0547683779</c:v>
                </c:pt>
                <c:pt idx="272">
                  <c:v>2183208.707778594</c:v>
                </c:pt>
                <c:pt idx="273">
                  <c:v>2183207.2603419195</c:v>
                </c:pt>
                <c:pt idx="274">
                  <c:v>2183202.9737866232</c:v>
                </c:pt>
                <c:pt idx="275">
                  <c:v>2183203.5043324316</c:v>
                </c:pt>
                <c:pt idx="276">
                  <c:v>2183201.6536769806</c:v>
                </c:pt>
                <c:pt idx="277">
                  <c:v>2183196.1732048737</c:v>
                </c:pt>
                <c:pt idx="278">
                  <c:v>2183200.7696900046</c:v>
                </c:pt>
                <c:pt idx="279">
                  <c:v>2183199.9864812875</c:v>
                </c:pt>
                <c:pt idx="280">
                  <c:v>2183201.1538022594</c:v>
                </c:pt>
                <c:pt idx="281">
                  <c:v>2183200.4658822054</c:v>
                </c:pt>
                <c:pt idx="282">
                  <c:v>2183200.7676600139</c:v>
                </c:pt>
                <c:pt idx="283">
                  <c:v>2183197.4006572026</c:v>
                </c:pt>
                <c:pt idx="284">
                  <c:v>2183199.7246543486</c:v>
                </c:pt>
                <c:pt idx="285">
                  <c:v>2183198.5286964467</c:v>
                </c:pt>
                <c:pt idx="286">
                  <c:v>2183198.6108371518</c:v>
                </c:pt>
                <c:pt idx="287">
                  <c:v>2183194.0276042144</c:v>
                </c:pt>
                <c:pt idx="288">
                  <c:v>2183194.5023516542</c:v>
                </c:pt>
                <c:pt idx="289">
                  <c:v>2183197.3480307143</c:v>
                </c:pt>
                <c:pt idx="290">
                  <c:v>2183198.0436130241</c:v>
                </c:pt>
                <c:pt idx="291">
                  <c:v>2183198.9940313734</c:v>
                </c:pt>
                <c:pt idx="292">
                  <c:v>2183194.0451034294</c:v>
                </c:pt>
                <c:pt idx="293">
                  <c:v>2183190.720776815</c:v>
                </c:pt>
                <c:pt idx="294">
                  <c:v>2183192.8528188015</c:v>
                </c:pt>
                <c:pt idx="295">
                  <c:v>2183193.7174022994</c:v>
                </c:pt>
                <c:pt idx="296">
                  <c:v>2183192.4078921531</c:v>
                </c:pt>
                <c:pt idx="297">
                  <c:v>2183194.9604524234</c:v>
                </c:pt>
                <c:pt idx="298">
                  <c:v>2183188.2722210488</c:v>
                </c:pt>
                <c:pt idx="299">
                  <c:v>2183185.67763115</c:v>
                </c:pt>
                <c:pt idx="300">
                  <c:v>2183186.1529302979</c:v>
                </c:pt>
                <c:pt idx="301">
                  <c:v>2183190.568662324</c:v>
                </c:pt>
                <c:pt idx="302">
                  <c:v>2183184.2437434341</c:v>
                </c:pt>
                <c:pt idx="303">
                  <c:v>2183185.4002011968</c:v>
                </c:pt>
                <c:pt idx="304">
                  <c:v>2183191.8715483272</c:v>
                </c:pt>
                <c:pt idx="305">
                  <c:v>2183195.48465381</c:v>
                </c:pt>
                <c:pt idx="306">
                  <c:v>2183193.9365243055</c:v>
                </c:pt>
                <c:pt idx="307">
                  <c:v>2183192.4920804584</c:v>
                </c:pt>
                <c:pt idx="308">
                  <c:v>2183189.3556844685</c:v>
                </c:pt>
                <c:pt idx="309">
                  <c:v>2183189.1538042766</c:v>
                </c:pt>
                <c:pt idx="310">
                  <c:v>2183190.7680137479</c:v>
                </c:pt>
                <c:pt idx="311">
                  <c:v>2183190.574152614</c:v>
                </c:pt>
                <c:pt idx="312">
                  <c:v>2183192.3840091955</c:v>
                </c:pt>
                <c:pt idx="313">
                  <c:v>2183182.6694057561</c:v>
                </c:pt>
                <c:pt idx="314">
                  <c:v>2183183.2571201068</c:v>
                </c:pt>
                <c:pt idx="315">
                  <c:v>2183191.169506609</c:v>
                </c:pt>
                <c:pt idx="316">
                  <c:v>2183188.4595566564</c:v>
                </c:pt>
                <c:pt idx="317">
                  <c:v>2183180.7109725038</c:v>
                </c:pt>
                <c:pt idx="318">
                  <c:v>2183183.4343853616</c:v>
                </c:pt>
                <c:pt idx="319">
                  <c:v>2183185.7977444888</c:v>
                </c:pt>
                <c:pt idx="320">
                  <c:v>2183179.0508723976</c:v>
                </c:pt>
                <c:pt idx="321">
                  <c:v>2183172.5689800885</c:v>
                </c:pt>
                <c:pt idx="322">
                  <c:v>2183179.2501999601</c:v>
                </c:pt>
                <c:pt idx="323">
                  <c:v>2183177.508468898</c:v>
                </c:pt>
                <c:pt idx="324">
                  <c:v>2183177.9511535629</c:v>
                </c:pt>
                <c:pt idx="325">
                  <c:v>2183179.4107695329</c:v>
                </c:pt>
                <c:pt idx="326">
                  <c:v>2183181.8642404401</c:v>
                </c:pt>
                <c:pt idx="327">
                  <c:v>2183182.936101763</c:v>
                </c:pt>
                <c:pt idx="328">
                  <c:v>2183180.815398402</c:v>
                </c:pt>
                <c:pt idx="329">
                  <c:v>2183178.2530439086</c:v>
                </c:pt>
                <c:pt idx="330">
                  <c:v>2183171.4300170755</c:v>
                </c:pt>
                <c:pt idx="331">
                  <c:v>2183168.3279209118</c:v>
                </c:pt>
                <c:pt idx="332">
                  <c:v>2183172.0564316539</c:v>
                </c:pt>
                <c:pt idx="333">
                  <c:v>2183178.4897250393</c:v>
                </c:pt>
                <c:pt idx="334">
                  <c:v>2183177.0044418401</c:v>
                </c:pt>
                <c:pt idx="335">
                  <c:v>2183178.0001343451</c:v>
                </c:pt>
                <c:pt idx="336">
                  <c:v>2183181.0175831998</c:v>
                </c:pt>
                <c:pt idx="337">
                  <c:v>2183175.6707841833</c:v>
                </c:pt>
                <c:pt idx="338">
                  <c:v>2183174.1119813863</c:v>
                </c:pt>
                <c:pt idx="339">
                  <c:v>2183170.4138204968</c:v>
                </c:pt>
                <c:pt idx="340">
                  <c:v>2183171.9987935731</c:v>
                </c:pt>
                <c:pt idx="341">
                  <c:v>2183173.738947677</c:v>
                </c:pt>
                <c:pt idx="342">
                  <c:v>2183174.1904487056</c:v>
                </c:pt>
                <c:pt idx="343">
                  <c:v>2183175.9932254953</c:v>
                </c:pt>
                <c:pt idx="344">
                  <c:v>2183175.201153643</c:v>
                </c:pt>
                <c:pt idx="345">
                  <c:v>2183175.523981222</c:v>
                </c:pt>
                <c:pt idx="346">
                  <c:v>2183167.1374852732</c:v>
                </c:pt>
                <c:pt idx="347">
                  <c:v>2183166.3325982182</c:v>
                </c:pt>
                <c:pt idx="348">
                  <c:v>2183167.5634444822</c:v>
                </c:pt>
                <c:pt idx="349">
                  <c:v>2183170.2491009138</c:v>
                </c:pt>
                <c:pt idx="350">
                  <c:v>2183164.9517961997</c:v>
                </c:pt>
                <c:pt idx="351">
                  <c:v>2183165.7413299237</c:v>
                </c:pt>
                <c:pt idx="352">
                  <c:v>2183170.2788974368</c:v>
                </c:pt>
                <c:pt idx="353">
                  <c:v>2183170.9977619606</c:v>
                </c:pt>
                <c:pt idx="354">
                  <c:v>2183170.0734274904</c:v>
                </c:pt>
                <c:pt idx="355">
                  <c:v>2183171.2159015425</c:v>
                </c:pt>
                <c:pt idx="356">
                  <c:v>2183171.4105167924</c:v>
                </c:pt>
                <c:pt idx="357">
                  <c:v>2183172.9808208034</c:v>
                </c:pt>
                <c:pt idx="358">
                  <c:v>2183167.8027554876</c:v>
                </c:pt>
                <c:pt idx="359">
                  <c:v>2183167.4706897126</c:v>
                </c:pt>
                <c:pt idx="360">
                  <c:v>2183167.7494972837</c:v>
                </c:pt>
                <c:pt idx="361">
                  <c:v>2183160.6403778871</c:v>
                </c:pt>
                <c:pt idx="362">
                  <c:v>2183159.4848820847</c:v>
                </c:pt>
                <c:pt idx="363">
                  <c:v>2183161.6182328062</c:v>
                </c:pt>
                <c:pt idx="364">
                  <c:v>2183165.0171035752</c:v>
                </c:pt>
                <c:pt idx="365">
                  <c:v>2183164.4387373696</c:v>
                </c:pt>
                <c:pt idx="366">
                  <c:v>2183167.1013652799</c:v>
                </c:pt>
                <c:pt idx="367">
                  <c:v>2183167.2915053726</c:v>
                </c:pt>
                <c:pt idx="368">
                  <c:v>2183165.5727970814</c:v>
                </c:pt>
                <c:pt idx="369">
                  <c:v>2183165.516408517</c:v>
                </c:pt>
                <c:pt idx="370">
                  <c:v>2183166.9270439986</c:v>
                </c:pt>
                <c:pt idx="371">
                  <c:v>2183166.1373155266</c:v>
                </c:pt>
                <c:pt idx="372">
                  <c:v>2183164.8799470263</c:v>
                </c:pt>
                <c:pt idx="373">
                  <c:v>2183164.5054063238</c:v>
                </c:pt>
                <c:pt idx="374">
                  <c:v>2183158.5095910691</c:v>
                </c:pt>
                <c:pt idx="375">
                  <c:v>2183159.5349631906</c:v>
                </c:pt>
                <c:pt idx="376">
                  <c:v>2183160.7290300722</c:v>
                </c:pt>
                <c:pt idx="377">
                  <c:v>2183162.5212448011</c:v>
                </c:pt>
                <c:pt idx="378">
                  <c:v>2183156.6142885317</c:v>
                </c:pt>
                <c:pt idx="379">
                  <c:v>2183148.2605446251</c:v>
                </c:pt>
                <c:pt idx="380">
                  <c:v>2183143.9943201412</c:v>
                </c:pt>
                <c:pt idx="381">
                  <c:v>2183150.421202743</c:v>
                </c:pt>
                <c:pt idx="382">
                  <c:v>2183160.7783354581</c:v>
                </c:pt>
                <c:pt idx="383">
                  <c:v>2183162.1986189485</c:v>
                </c:pt>
                <c:pt idx="384">
                  <c:v>2183159.2723401245</c:v>
                </c:pt>
                <c:pt idx="385">
                  <c:v>2183156.8914006944</c:v>
                </c:pt>
                <c:pt idx="386">
                  <c:v>2183160.1303370455</c:v>
                </c:pt>
                <c:pt idx="387">
                  <c:v>2183157.5296278982</c:v>
                </c:pt>
                <c:pt idx="388">
                  <c:v>2183157.9475947204</c:v>
                </c:pt>
                <c:pt idx="389">
                  <c:v>2183162.5432374766</c:v>
                </c:pt>
                <c:pt idx="390">
                  <c:v>2183159.7693945807</c:v>
                </c:pt>
                <c:pt idx="391">
                  <c:v>2183164.76305799</c:v>
                </c:pt>
                <c:pt idx="392">
                  <c:v>2183165.874822244</c:v>
                </c:pt>
                <c:pt idx="393">
                  <c:v>2183160.3010928733</c:v>
                </c:pt>
                <c:pt idx="394">
                  <c:v>2183158.0471488517</c:v>
                </c:pt>
                <c:pt idx="395">
                  <c:v>2183146.0802434045</c:v>
                </c:pt>
                <c:pt idx="396">
                  <c:v>2183144.3177579902</c:v>
                </c:pt>
                <c:pt idx="397">
                  <c:v>2183151.475114326</c:v>
                </c:pt>
                <c:pt idx="398">
                  <c:v>2183152.1548885237</c:v>
                </c:pt>
                <c:pt idx="399">
                  <c:v>2183157.8712297645</c:v>
                </c:pt>
                <c:pt idx="400">
                  <c:v>2183152.5942693879</c:v>
                </c:pt>
                <c:pt idx="401">
                  <c:v>2183153.9200439034</c:v>
                </c:pt>
                <c:pt idx="402">
                  <c:v>2183154.5110581638</c:v>
                </c:pt>
                <c:pt idx="403">
                  <c:v>2183151.4039989603</c:v>
                </c:pt>
                <c:pt idx="404">
                  <c:v>2183137.6508004921</c:v>
                </c:pt>
                <c:pt idx="405">
                  <c:v>2183135.2528993678</c:v>
                </c:pt>
                <c:pt idx="406">
                  <c:v>2183132.0937242582</c:v>
                </c:pt>
                <c:pt idx="407">
                  <c:v>2183144.8478312809</c:v>
                </c:pt>
                <c:pt idx="408">
                  <c:v>2183153.2885424597</c:v>
                </c:pt>
                <c:pt idx="409">
                  <c:v>2183154.7575122579</c:v>
                </c:pt>
                <c:pt idx="410">
                  <c:v>2183150.9340767185</c:v>
                </c:pt>
                <c:pt idx="411">
                  <c:v>2183150.5557433246</c:v>
                </c:pt>
                <c:pt idx="412">
                  <c:v>2183150.759799046</c:v>
                </c:pt>
                <c:pt idx="413">
                  <c:v>2183149.8915942116</c:v>
                </c:pt>
                <c:pt idx="414">
                  <c:v>2183142.8755007009</c:v>
                </c:pt>
                <c:pt idx="415">
                  <c:v>2183128.2977884123</c:v>
                </c:pt>
                <c:pt idx="416">
                  <c:v>2183125.2996484218</c:v>
                </c:pt>
                <c:pt idx="417">
                  <c:v>2183123.8530837251</c:v>
                </c:pt>
                <c:pt idx="418">
                  <c:v>2183131.783724268</c:v>
                </c:pt>
                <c:pt idx="419">
                  <c:v>2183135.7260121708</c:v>
                </c:pt>
                <c:pt idx="420">
                  <c:v>2183141.4049591557</c:v>
                </c:pt>
                <c:pt idx="421">
                  <c:v>2183143.3142570262</c:v>
                </c:pt>
                <c:pt idx="422">
                  <c:v>2183143.5453452645</c:v>
                </c:pt>
                <c:pt idx="423">
                  <c:v>2183138.4407379143</c:v>
                </c:pt>
                <c:pt idx="424">
                  <c:v>2183136.9212130466</c:v>
                </c:pt>
                <c:pt idx="425">
                  <c:v>2183144.8682674696</c:v>
                </c:pt>
                <c:pt idx="426">
                  <c:v>2183144.4818390822</c:v>
                </c:pt>
                <c:pt idx="427">
                  <c:v>2183143.9854453853</c:v>
                </c:pt>
                <c:pt idx="428">
                  <c:v>2183140.3574408758</c:v>
                </c:pt>
                <c:pt idx="429">
                  <c:v>2183143.2915998409</c:v>
                </c:pt>
                <c:pt idx="430">
                  <c:v>2183138.442560418</c:v>
                </c:pt>
                <c:pt idx="431">
                  <c:v>2183144.6361799706</c:v>
                </c:pt>
                <c:pt idx="432">
                  <c:v>2183142.6637595464</c:v>
                </c:pt>
                <c:pt idx="433">
                  <c:v>2183142.8992510191</c:v>
                </c:pt>
                <c:pt idx="434">
                  <c:v>2183138.9121702192</c:v>
                </c:pt>
                <c:pt idx="435">
                  <c:v>2183138.2915196605</c:v>
                </c:pt>
                <c:pt idx="436">
                  <c:v>2183135.611215828</c:v>
                </c:pt>
                <c:pt idx="437">
                  <c:v>2183138.2688487615</c:v>
                </c:pt>
                <c:pt idx="438">
                  <c:v>2183146.0090536685</c:v>
                </c:pt>
                <c:pt idx="439">
                  <c:v>2183143.9859001483</c:v>
                </c:pt>
                <c:pt idx="440">
                  <c:v>2183137.0308651901</c:v>
                </c:pt>
                <c:pt idx="441">
                  <c:v>2183140.2115988447</c:v>
                </c:pt>
                <c:pt idx="442">
                  <c:v>2183138.5004364559</c:v>
                </c:pt>
                <c:pt idx="443">
                  <c:v>2183139.9595237905</c:v>
                </c:pt>
                <c:pt idx="444">
                  <c:v>2183138.2346449173</c:v>
                </c:pt>
                <c:pt idx="445">
                  <c:v>2183135.7358276993</c:v>
                </c:pt>
                <c:pt idx="446">
                  <c:v>2183134.2294122404</c:v>
                </c:pt>
                <c:pt idx="447">
                  <c:v>2183133.4472744348</c:v>
                </c:pt>
                <c:pt idx="448">
                  <c:v>2183135.5520827183</c:v>
                </c:pt>
                <c:pt idx="449">
                  <c:v>2183137.5008424469</c:v>
                </c:pt>
                <c:pt idx="450">
                  <c:v>2183135.7416330082</c:v>
                </c:pt>
                <c:pt idx="451">
                  <c:v>2183138.6689357022</c:v>
                </c:pt>
                <c:pt idx="452">
                  <c:v>2183140.0803546817</c:v>
                </c:pt>
                <c:pt idx="453">
                  <c:v>2183137.947090507</c:v>
                </c:pt>
                <c:pt idx="454">
                  <c:v>2183138.2632325734</c:v>
                </c:pt>
                <c:pt idx="455">
                  <c:v>2183140.0139226438</c:v>
                </c:pt>
                <c:pt idx="456">
                  <c:v>2183136.7107202774</c:v>
                </c:pt>
                <c:pt idx="457">
                  <c:v>2183135.8149822741</c:v>
                </c:pt>
                <c:pt idx="458">
                  <c:v>2183127.9419277562</c:v>
                </c:pt>
                <c:pt idx="459">
                  <c:v>2183117.9719055709</c:v>
                </c:pt>
                <c:pt idx="460">
                  <c:v>2183108.4545680434</c:v>
                </c:pt>
                <c:pt idx="461">
                  <c:v>2183114.4560119943</c:v>
                </c:pt>
                <c:pt idx="462">
                  <c:v>2183129.9118641154</c:v>
                </c:pt>
                <c:pt idx="463">
                  <c:v>2183137.2906673555</c:v>
                </c:pt>
                <c:pt idx="464">
                  <c:v>2183135.6099222871</c:v>
                </c:pt>
                <c:pt idx="465">
                  <c:v>2183132.5790028656</c:v>
                </c:pt>
                <c:pt idx="466">
                  <c:v>2183135.5465371963</c:v>
                </c:pt>
                <c:pt idx="467">
                  <c:v>2183128.8848515684</c:v>
                </c:pt>
                <c:pt idx="468">
                  <c:v>2183121.2188445423</c:v>
                </c:pt>
                <c:pt idx="469">
                  <c:v>2183122.8358379113</c:v>
                </c:pt>
                <c:pt idx="470">
                  <c:v>2183120.6238709544</c:v>
                </c:pt>
                <c:pt idx="471">
                  <c:v>2183122.7450743662</c:v>
                </c:pt>
                <c:pt idx="472">
                  <c:v>2183117.0678964038</c:v>
                </c:pt>
                <c:pt idx="473">
                  <c:v>2183128.5095486538</c:v>
                </c:pt>
                <c:pt idx="474">
                  <c:v>2183129.3697374118</c:v>
                </c:pt>
                <c:pt idx="475">
                  <c:v>2183129.95610769</c:v>
                </c:pt>
                <c:pt idx="476">
                  <c:v>2183128.8338244604</c:v>
                </c:pt>
                <c:pt idx="477">
                  <c:v>2183131.9457996441</c:v>
                </c:pt>
                <c:pt idx="478">
                  <c:v>2183132.6710350555</c:v>
                </c:pt>
                <c:pt idx="479">
                  <c:v>2183125.7428440708</c:v>
                </c:pt>
                <c:pt idx="480">
                  <c:v>2183120.5244521271</c:v>
                </c:pt>
                <c:pt idx="481">
                  <c:v>2183121.3763111257</c:v>
                </c:pt>
                <c:pt idx="482">
                  <c:v>2183125.3944831644</c:v>
                </c:pt>
                <c:pt idx="483">
                  <c:v>2183127.1500857845</c:v>
                </c:pt>
                <c:pt idx="484">
                  <c:v>2183132.9759102534</c:v>
                </c:pt>
                <c:pt idx="485">
                  <c:v>2183132.5493386113</c:v>
                </c:pt>
                <c:pt idx="486">
                  <c:v>2183130.1251840931</c:v>
                </c:pt>
                <c:pt idx="487">
                  <c:v>2183129.5372414785</c:v>
                </c:pt>
                <c:pt idx="488">
                  <c:v>2183126.7929447801</c:v>
                </c:pt>
                <c:pt idx="489">
                  <c:v>2183110.3990734247</c:v>
                </c:pt>
                <c:pt idx="490">
                  <c:v>2183104.9089819784</c:v>
                </c:pt>
                <c:pt idx="491">
                  <c:v>2183119.0580328582</c:v>
                </c:pt>
                <c:pt idx="492">
                  <c:v>2183126.1930668862</c:v>
                </c:pt>
                <c:pt idx="493">
                  <c:v>2183124.0217878469</c:v>
                </c:pt>
                <c:pt idx="494">
                  <c:v>2183118.5190813141</c:v>
                </c:pt>
                <c:pt idx="495">
                  <c:v>2183119.4209322832</c:v>
                </c:pt>
                <c:pt idx="496">
                  <c:v>2183119.7944673551</c:v>
                </c:pt>
                <c:pt idx="497">
                  <c:v>2183123.6669619842</c:v>
                </c:pt>
                <c:pt idx="498">
                  <c:v>2183128.5566795827</c:v>
                </c:pt>
                <c:pt idx="499">
                  <c:v>2183127.6574462331</c:v>
                </c:pt>
                <c:pt idx="500">
                  <c:v>2183127.3831462604</c:v>
                </c:pt>
                <c:pt idx="501">
                  <c:v>2183123.869909687</c:v>
                </c:pt>
                <c:pt idx="502">
                  <c:v>2183122.8834325862</c:v>
                </c:pt>
                <c:pt idx="503">
                  <c:v>2183122.7799505228</c:v>
                </c:pt>
                <c:pt idx="504">
                  <c:v>2183122.4775478756</c:v>
                </c:pt>
                <c:pt idx="505">
                  <c:v>2183118.0272829523</c:v>
                </c:pt>
                <c:pt idx="506">
                  <c:v>2183115.1954526464</c:v>
                </c:pt>
                <c:pt idx="507">
                  <c:v>2183119.0479284567</c:v>
                </c:pt>
                <c:pt idx="508">
                  <c:v>2183125.1031972403</c:v>
                </c:pt>
                <c:pt idx="509">
                  <c:v>2183122.3846778614</c:v>
                </c:pt>
                <c:pt idx="510">
                  <c:v>2183122.8192213029</c:v>
                </c:pt>
                <c:pt idx="511">
                  <c:v>2183123.89741064</c:v>
                </c:pt>
                <c:pt idx="512">
                  <c:v>2183128.5088756504</c:v>
                </c:pt>
                <c:pt idx="513">
                  <c:v>2183128.2959094532</c:v>
                </c:pt>
                <c:pt idx="514">
                  <c:v>2183125.6482576379</c:v>
                </c:pt>
                <c:pt idx="515">
                  <c:v>2183128.6727201208</c:v>
                </c:pt>
                <c:pt idx="516">
                  <c:v>2183125.5862744381</c:v>
                </c:pt>
                <c:pt idx="517">
                  <c:v>2183125.3810595181</c:v>
                </c:pt>
                <c:pt idx="518">
                  <c:v>2183122.4018122382</c:v>
                </c:pt>
                <c:pt idx="519">
                  <c:v>2183120.755288512</c:v>
                </c:pt>
                <c:pt idx="520">
                  <c:v>2183118.8246071707</c:v>
                </c:pt>
                <c:pt idx="521">
                  <c:v>2183117.4039044431</c:v>
                </c:pt>
                <c:pt idx="522">
                  <c:v>2183115.3046179814</c:v>
                </c:pt>
                <c:pt idx="523">
                  <c:v>2183113.8311773189</c:v>
                </c:pt>
                <c:pt idx="524">
                  <c:v>2183114.4257929684</c:v>
                </c:pt>
                <c:pt idx="525">
                  <c:v>2183115.400106397</c:v>
                </c:pt>
                <c:pt idx="526">
                  <c:v>2183119.3338494138</c:v>
                </c:pt>
                <c:pt idx="527">
                  <c:v>2183116.3556869421</c:v>
                </c:pt>
                <c:pt idx="528">
                  <c:v>2183114.9937348934</c:v>
                </c:pt>
                <c:pt idx="529">
                  <c:v>2183117.6196650933</c:v>
                </c:pt>
                <c:pt idx="530">
                  <c:v>2183118.9747194233</c:v>
                </c:pt>
                <c:pt idx="531">
                  <c:v>2183118.1679071318</c:v>
                </c:pt>
                <c:pt idx="532">
                  <c:v>2183113.7548286971</c:v>
                </c:pt>
                <c:pt idx="533">
                  <c:v>2183108.4659571163</c:v>
                </c:pt>
                <c:pt idx="534">
                  <c:v>2183102.8695071037</c:v>
                </c:pt>
                <c:pt idx="535">
                  <c:v>2183107.0614614119</c:v>
                </c:pt>
                <c:pt idx="536">
                  <c:v>2183114.0258092959</c:v>
                </c:pt>
                <c:pt idx="537">
                  <c:v>2183117.8245734507</c:v>
                </c:pt>
                <c:pt idx="538">
                  <c:v>2183119.4565383065</c:v>
                </c:pt>
                <c:pt idx="539">
                  <c:v>2183123.524679862</c:v>
                </c:pt>
                <c:pt idx="540">
                  <c:v>2183117.7362605585</c:v>
                </c:pt>
                <c:pt idx="541">
                  <c:v>2183103.5387094622</c:v>
                </c:pt>
                <c:pt idx="542">
                  <c:v>2183099.4118339866</c:v>
                </c:pt>
                <c:pt idx="543">
                  <c:v>2183108.931876394</c:v>
                </c:pt>
                <c:pt idx="544">
                  <c:v>2183106.7315553906</c:v>
                </c:pt>
                <c:pt idx="545">
                  <c:v>2183114.1250640876</c:v>
                </c:pt>
                <c:pt idx="546">
                  <c:v>2183114.8460693057</c:v>
                </c:pt>
                <c:pt idx="547">
                  <c:v>2183115.1265548305</c:v>
                </c:pt>
                <c:pt idx="548">
                  <c:v>2183116.4411645355</c:v>
                </c:pt>
                <c:pt idx="549">
                  <c:v>2183112.1777265635</c:v>
                </c:pt>
                <c:pt idx="550">
                  <c:v>2183113.7155404813</c:v>
                </c:pt>
                <c:pt idx="551">
                  <c:v>2183116.0031677508</c:v>
                </c:pt>
                <c:pt idx="552">
                  <c:v>2183108.8431862672</c:v>
                </c:pt>
                <c:pt idx="553">
                  <c:v>2183108.9986089333</c:v>
                </c:pt>
                <c:pt idx="554">
                  <c:v>2183110.7760556606</c:v>
                </c:pt>
                <c:pt idx="555">
                  <c:v>2183111.7955454122</c:v>
                </c:pt>
                <c:pt idx="556">
                  <c:v>2183114.216266301</c:v>
                </c:pt>
                <c:pt idx="557">
                  <c:v>2183113.9016911495</c:v>
                </c:pt>
                <c:pt idx="558">
                  <c:v>2183114.3013154599</c:v>
                </c:pt>
                <c:pt idx="559">
                  <c:v>2183114.4821619191</c:v>
                </c:pt>
                <c:pt idx="560">
                  <c:v>2183113.8951648539</c:v>
                </c:pt>
                <c:pt idx="561">
                  <c:v>2183114.7933286522</c:v>
                </c:pt>
                <c:pt idx="562">
                  <c:v>2183111.0361901913</c:v>
                </c:pt>
                <c:pt idx="563">
                  <c:v>2183107.7715122993</c:v>
                </c:pt>
                <c:pt idx="564">
                  <c:v>2183107.7588485195</c:v>
                </c:pt>
                <c:pt idx="565">
                  <c:v>2183108.6942870389</c:v>
                </c:pt>
                <c:pt idx="566">
                  <c:v>2183106.9407411125</c:v>
                </c:pt>
                <c:pt idx="567">
                  <c:v>2183109.1059301342</c:v>
                </c:pt>
                <c:pt idx="568">
                  <c:v>2183107.2405108474</c:v>
                </c:pt>
                <c:pt idx="569">
                  <c:v>2183106.8408951843</c:v>
                </c:pt>
                <c:pt idx="570">
                  <c:v>2183103.4858877533</c:v>
                </c:pt>
                <c:pt idx="571">
                  <c:v>2183107.7956565791</c:v>
                </c:pt>
                <c:pt idx="572">
                  <c:v>2183104.7562365462</c:v>
                </c:pt>
                <c:pt idx="573">
                  <c:v>2183103.775636577</c:v>
                </c:pt>
                <c:pt idx="574">
                  <c:v>2183095.1706572934</c:v>
                </c:pt>
                <c:pt idx="575">
                  <c:v>2183098.1513135755</c:v>
                </c:pt>
                <c:pt idx="576">
                  <c:v>2183106.1472820397</c:v>
                </c:pt>
                <c:pt idx="577">
                  <c:v>2183112.3687591073</c:v>
                </c:pt>
                <c:pt idx="578">
                  <c:v>2183109.905920703</c:v>
                </c:pt>
                <c:pt idx="579">
                  <c:v>2183110.7657251693</c:v>
                </c:pt>
                <c:pt idx="580">
                  <c:v>2183109.1806272464</c:v>
                </c:pt>
                <c:pt idx="581">
                  <c:v>2183105.3394328826</c:v>
                </c:pt>
                <c:pt idx="582">
                  <c:v>2183105.5126966881</c:v>
                </c:pt>
                <c:pt idx="583">
                  <c:v>2183094.834311475</c:v>
                </c:pt>
                <c:pt idx="584">
                  <c:v>2183094.6364328261</c:v>
                </c:pt>
                <c:pt idx="585">
                  <c:v>2183099.0306454683</c:v>
                </c:pt>
                <c:pt idx="586">
                  <c:v>2183104.920469163</c:v>
                </c:pt>
                <c:pt idx="587">
                  <c:v>2183105.4332912932</c:v>
                </c:pt>
                <c:pt idx="588">
                  <c:v>2183106.3342935652</c:v>
                </c:pt>
                <c:pt idx="589">
                  <c:v>2183104.971772253</c:v>
                </c:pt>
                <c:pt idx="590">
                  <c:v>2183103.6918966305</c:v>
                </c:pt>
                <c:pt idx="591">
                  <c:v>2183104.5099681923</c:v>
                </c:pt>
                <c:pt idx="592">
                  <c:v>2183097.503482474</c:v>
                </c:pt>
                <c:pt idx="593">
                  <c:v>2183090.0894242055</c:v>
                </c:pt>
                <c:pt idx="594">
                  <c:v>2183090.2605312029</c:v>
                </c:pt>
                <c:pt idx="595">
                  <c:v>2183088.7210830753</c:v>
                </c:pt>
                <c:pt idx="596">
                  <c:v>2183097.4300668277</c:v>
                </c:pt>
                <c:pt idx="597">
                  <c:v>2183104.9066250604</c:v>
                </c:pt>
                <c:pt idx="598">
                  <c:v>2183109.5972281019</c:v>
                </c:pt>
                <c:pt idx="599">
                  <c:v>2183111.8827175098</c:v>
                </c:pt>
                <c:pt idx="600">
                  <c:v>2183110.0953515586</c:v>
                </c:pt>
                <c:pt idx="601">
                  <c:v>2183107.3099167682</c:v>
                </c:pt>
                <c:pt idx="602">
                  <c:v>2183101.6613830151</c:v>
                </c:pt>
                <c:pt idx="603">
                  <c:v>2183104.8071949095</c:v>
                </c:pt>
                <c:pt idx="604">
                  <c:v>2183103.1829310204</c:v>
                </c:pt>
                <c:pt idx="605">
                  <c:v>2183098.2861647024</c:v>
                </c:pt>
                <c:pt idx="606">
                  <c:v>2183100.700566988</c:v>
                </c:pt>
                <c:pt idx="607">
                  <c:v>2183103.7583291223</c:v>
                </c:pt>
                <c:pt idx="608">
                  <c:v>2183103.1009435542</c:v>
                </c:pt>
                <c:pt idx="609">
                  <c:v>2183104.437260747</c:v>
                </c:pt>
                <c:pt idx="610">
                  <c:v>2183102.0519943056</c:v>
                </c:pt>
                <c:pt idx="611">
                  <c:v>2183101.5826988835</c:v>
                </c:pt>
                <c:pt idx="612">
                  <c:v>2183102.6537024993</c:v>
                </c:pt>
                <c:pt idx="613">
                  <c:v>2183102.0316342376</c:v>
                </c:pt>
                <c:pt idx="614">
                  <c:v>2183099.9942675685</c:v>
                </c:pt>
                <c:pt idx="615">
                  <c:v>2183098.9711400508</c:v>
                </c:pt>
                <c:pt idx="616">
                  <c:v>2183100.4354696716</c:v>
                </c:pt>
                <c:pt idx="617">
                  <c:v>2183095.1513035325</c:v>
                </c:pt>
                <c:pt idx="618">
                  <c:v>2183098.2543196562</c:v>
                </c:pt>
                <c:pt idx="619">
                  <c:v>2183095.4288405585</c:v>
                </c:pt>
                <c:pt idx="620">
                  <c:v>2183095.1056909533</c:v>
                </c:pt>
                <c:pt idx="621">
                  <c:v>2183099.4226576285</c:v>
                </c:pt>
                <c:pt idx="622">
                  <c:v>2183102.9449549257</c:v>
                </c:pt>
                <c:pt idx="623">
                  <c:v>2183099.0925955027</c:v>
                </c:pt>
                <c:pt idx="624">
                  <c:v>2183098.8166090143</c:v>
                </c:pt>
                <c:pt idx="625">
                  <c:v>2183101.2932597315</c:v>
                </c:pt>
                <c:pt idx="626">
                  <c:v>2183098.9207723769</c:v>
                </c:pt>
                <c:pt idx="627">
                  <c:v>2183097.466503832</c:v>
                </c:pt>
                <c:pt idx="628">
                  <c:v>2183095.612847555</c:v>
                </c:pt>
                <c:pt idx="629">
                  <c:v>2183092.6490762462</c:v>
                </c:pt>
                <c:pt idx="630">
                  <c:v>2183097.0109848673</c:v>
                </c:pt>
                <c:pt idx="631">
                  <c:v>2183095.4634260377</c:v>
                </c:pt>
                <c:pt idx="632">
                  <c:v>2183098.537292622</c:v>
                </c:pt>
                <c:pt idx="633">
                  <c:v>2183095.1865171725</c:v>
                </c:pt>
                <c:pt idx="634">
                  <c:v>2183093.098035478</c:v>
                </c:pt>
                <c:pt idx="635">
                  <c:v>2183094.2485631723</c:v>
                </c:pt>
                <c:pt idx="636">
                  <c:v>2183090.553109163</c:v>
                </c:pt>
                <c:pt idx="637">
                  <c:v>2183087.271334304</c:v>
                </c:pt>
                <c:pt idx="638">
                  <c:v>2183084.6695507662</c:v>
                </c:pt>
                <c:pt idx="639">
                  <c:v>2183083.8130476554</c:v>
                </c:pt>
                <c:pt idx="640">
                  <c:v>2183086.8215016392</c:v>
                </c:pt>
                <c:pt idx="641">
                  <c:v>2183089.828881966</c:v>
                </c:pt>
                <c:pt idx="642">
                  <c:v>2183089.3638127916</c:v>
                </c:pt>
                <c:pt idx="643">
                  <c:v>2183087.7638127916</c:v>
                </c:pt>
                <c:pt idx="644">
                  <c:v>2183092.6626580083</c:v>
                </c:pt>
                <c:pt idx="645">
                  <c:v>2183090.7253105957</c:v>
                </c:pt>
                <c:pt idx="646">
                  <c:v>2183086.0020406046</c:v>
                </c:pt>
                <c:pt idx="647">
                  <c:v>2183086.616564393</c:v>
                </c:pt>
                <c:pt idx="648">
                  <c:v>2183085.6774597671</c:v>
                </c:pt>
                <c:pt idx="649">
                  <c:v>2183085.5435921703</c:v>
                </c:pt>
                <c:pt idx="650">
                  <c:v>2183086.6688201926</c:v>
                </c:pt>
                <c:pt idx="651">
                  <c:v>2183085.5624219193</c:v>
                </c:pt>
                <c:pt idx="652">
                  <c:v>2183083.3102882071</c:v>
                </c:pt>
                <c:pt idx="653">
                  <c:v>2183077.9456820902</c:v>
                </c:pt>
                <c:pt idx="654">
                  <c:v>2183076.8504346423</c:v>
                </c:pt>
                <c:pt idx="655">
                  <c:v>2183081.1387681854</c:v>
                </c:pt>
                <c:pt idx="656">
                  <c:v>2183084.6117467182</c:v>
                </c:pt>
                <c:pt idx="657">
                  <c:v>2183087.1916685849</c:v>
                </c:pt>
                <c:pt idx="658">
                  <c:v>2183088.5096373898</c:v>
                </c:pt>
                <c:pt idx="659">
                  <c:v>2183084.3387879757</c:v>
                </c:pt>
                <c:pt idx="660">
                  <c:v>2183083.3197345431</c:v>
                </c:pt>
                <c:pt idx="661">
                  <c:v>2183079.126633991</c:v>
                </c:pt>
                <c:pt idx="662">
                  <c:v>2183076.0773427975</c:v>
                </c:pt>
                <c:pt idx="663">
                  <c:v>2183078.9753078953</c:v>
                </c:pt>
                <c:pt idx="664">
                  <c:v>2183080.9487692728</c:v>
                </c:pt>
                <c:pt idx="665">
                  <c:v>2183084.24943315</c:v>
                </c:pt>
                <c:pt idx="666">
                  <c:v>2183087.6227880265</c:v>
                </c:pt>
                <c:pt idx="667">
                  <c:v>2183085.9087929325</c:v>
                </c:pt>
                <c:pt idx="668">
                  <c:v>2183086.0016600597</c:v>
                </c:pt>
                <c:pt idx="669">
                  <c:v>2183085.696665307</c:v>
                </c:pt>
                <c:pt idx="670">
                  <c:v>2183079.3527355478</c:v>
                </c:pt>
                <c:pt idx="671">
                  <c:v>2183077.3961036783</c:v>
                </c:pt>
                <c:pt idx="672">
                  <c:v>2183075.3590271068</c:v>
                </c:pt>
                <c:pt idx="673">
                  <c:v>2183077.1047743973</c:v>
                </c:pt>
                <c:pt idx="674">
                  <c:v>2183075.9663759437</c:v>
                </c:pt>
                <c:pt idx="675">
                  <c:v>2183076.2139748321</c:v>
                </c:pt>
                <c:pt idx="676">
                  <c:v>2183078.7966837198</c:v>
                </c:pt>
                <c:pt idx="677">
                  <c:v>2183079.8886141968</c:v>
                </c:pt>
                <c:pt idx="678">
                  <c:v>2183079.3841938623</c:v>
                </c:pt>
                <c:pt idx="679">
                  <c:v>2183079.5517784078</c:v>
                </c:pt>
                <c:pt idx="680">
                  <c:v>2183073.6551492214</c:v>
                </c:pt>
                <c:pt idx="681">
                  <c:v>2183062.523554909</c:v>
                </c:pt>
                <c:pt idx="682">
                  <c:v>2183070.535428091</c:v>
                </c:pt>
                <c:pt idx="683">
                  <c:v>2183069.1001777807</c:v>
                </c:pt>
                <c:pt idx="684">
                  <c:v>2183070.4443433178</c:v>
                </c:pt>
                <c:pt idx="685">
                  <c:v>2183066.5602455987</c:v>
                </c:pt>
                <c:pt idx="686">
                  <c:v>2183064.871572338</c:v>
                </c:pt>
                <c:pt idx="687">
                  <c:v>2183067.1255323905</c:v>
                </c:pt>
                <c:pt idx="688">
                  <c:v>2183072.7398392051</c:v>
                </c:pt>
                <c:pt idx="689">
                  <c:v>2183070.1664731675</c:v>
                </c:pt>
                <c:pt idx="690">
                  <c:v>2183062.0942926202</c:v>
                </c:pt>
                <c:pt idx="691">
                  <c:v>2183063.6866851891</c:v>
                </c:pt>
                <c:pt idx="692">
                  <c:v>2183066.4938036003</c:v>
                </c:pt>
                <c:pt idx="693">
                  <c:v>2183059.9805062208</c:v>
                </c:pt>
                <c:pt idx="694">
                  <c:v>2183057.0429553464</c:v>
                </c:pt>
                <c:pt idx="695">
                  <c:v>2183057.4258770943</c:v>
                </c:pt>
                <c:pt idx="696">
                  <c:v>2183056.8182801087</c:v>
                </c:pt>
                <c:pt idx="697">
                  <c:v>2183060.764895353</c:v>
                </c:pt>
                <c:pt idx="698">
                  <c:v>2183056.7929054266</c:v>
                </c:pt>
                <c:pt idx="699">
                  <c:v>2183056.2953759651</c:v>
                </c:pt>
                <c:pt idx="700">
                  <c:v>2183058.5051635043</c:v>
                </c:pt>
                <c:pt idx="701">
                  <c:v>2183059.9511909727</c:v>
                </c:pt>
                <c:pt idx="702">
                  <c:v>2183059.093479055</c:v>
                </c:pt>
                <c:pt idx="703">
                  <c:v>2183057.9756563287</c:v>
                </c:pt>
                <c:pt idx="704">
                  <c:v>2183054.0128781316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083759"/>
        <c:axId val="1027864319"/>
      </c:lineChart>
      <c:valAx>
        <c:axId val="102787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087039"/>
        <c:crosses val="max"/>
        <c:crossBetween val="between"/>
      </c:valAx>
      <c:catAx>
        <c:axId val="1170087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79471"/>
        <c:crosses val="autoZero"/>
        <c:auto val="1"/>
        <c:lblAlgn val="ctr"/>
        <c:lblOffset val="100"/>
        <c:noMultiLvlLbl val="0"/>
      </c:catAx>
      <c:valAx>
        <c:axId val="1027864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083759"/>
        <c:crosses val="autoZero"/>
        <c:crossBetween val="between"/>
      </c:valAx>
      <c:catAx>
        <c:axId val="1160083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6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54992"/>
        <c:axId val="1326652080"/>
      </c:lineChart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'!$A$2:$A$562</c:f>
              <c:numCache>
                <c:formatCode>General</c:formatCode>
                <c:ptCount val="561"/>
                <c:pt idx="0">
                  <c:v>48.326666666666668</c:v>
                </c:pt>
                <c:pt idx="1">
                  <c:v>48.283999999999999</c:v>
                </c:pt>
                <c:pt idx="2">
                  <c:v>48.24666666666667</c:v>
                </c:pt>
                <c:pt idx="3">
                  <c:v>48.179333333333332</c:v>
                </c:pt>
                <c:pt idx="4">
                  <c:v>48.12466666666667</c:v>
                </c:pt>
                <c:pt idx="5">
                  <c:v>48.074666666666666</c:v>
                </c:pt>
                <c:pt idx="6">
                  <c:v>48.018000000000001</c:v>
                </c:pt>
                <c:pt idx="7">
                  <c:v>47.977333333333334</c:v>
                </c:pt>
                <c:pt idx="8">
                  <c:v>47.919333333333334</c:v>
                </c:pt>
                <c:pt idx="9">
                  <c:v>47.861333333333334</c:v>
                </c:pt>
                <c:pt idx="10">
                  <c:v>47.836666666666666</c:v>
                </c:pt>
                <c:pt idx="11">
                  <c:v>47.774666666666668</c:v>
                </c:pt>
                <c:pt idx="12">
                  <c:v>47.725999999999999</c:v>
                </c:pt>
                <c:pt idx="13">
                  <c:v>47.672666666666665</c:v>
                </c:pt>
                <c:pt idx="14">
                  <c:v>47.640666666666668</c:v>
                </c:pt>
                <c:pt idx="15">
                  <c:v>47.591333333333331</c:v>
                </c:pt>
                <c:pt idx="16">
                  <c:v>47.545333333333332</c:v>
                </c:pt>
                <c:pt idx="17">
                  <c:v>47.475999999999999</c:v>
                </c:pt>
                <c:pt idx="18">
                  <c:v>47.433999999999997</c:v>
                </c:pt>
                <c:pt idx="19">
                  <c:v>47.410666666666664</c:v>
                </c:pt>
                <c:pt idx="20">
                  <c:v>47.345333333333329</c:v>
                </c:pt>
                <c:pt idx="21">
                  <c:v>47.311333333333337</c:v>
                </c:pt>
                <c:pt idx="22">
                  <c:v>47.266666666666666</c:v>
                </c:pt>
                <c:pt idx="23">
                  <c:v>47.208666666666666</c:v>
                </c:pt>
                <c:pt idx="24">
                  <c:v>47.167999999999999</c:v>
                </c:pt>
                <c:pt idx="25">
                  <c:v>47.108000000000004</c:v>
                </c:pt>
                <c:pt idx="26">
                  <c:v>47.055999999999997</c:v>
                </c:pt>
                <c:pt idx="27">
                  <c:v>47.01</c:v>
                </c:pt>
                <c:pt idx="28">
                  <c:v>46.957999999999998</c:v>
                </c:pt>
                <c:pt idx="29">
                  <c:v>46.921999999999997</c:v>
                </c:pt>
                <c:pt idx="30">
                  <c:v>46.866666666666667</c:v>
                </c:pt>
                <c:pt idx="31">
                  <c:v>46.827333333333335</c:v>
                </c:pt>
                <c:pt idx="32">
                  <c:v>46.785333333333334</c:v>
                </c:pt>
                <c:pt idx="33">
                  <c:v>46.746000000000002</c:v>
                </c:pt>
                <c:pt idx="34">
                  <c:v>46.69</c:v>
                </c:pt>
                <c:pt idx="35">
                  <c:v>46.640666666666668</c:v>
                </c:pt>
                <c:pt idx="36">
                  <c:v>46.594000000000001</c:v>
                </c:pt>
                <c:pt idx="37">
                  <c:v>46.560666666666663</c:v>
                </c:pt>
                <c:pt idx="38">
                  <c:v>46.506</c:v>
                </c:pt>
                <c:pt idx="39">
                  <c:v>46.457999999999998</c:v>
                </c:pt>
                <c:pt idx="40">
                  <c:v>46.406666666666666</c:v>
                </c:pt>
                <c:pt idx="41">
                  <c:v>46.381999999999998</c:v>
                </c:pt>
                <c:pt idx="42">
                  <c:v>46.316000000000003</c:v>
                </c:pt>
                <c:pt idx="43">
                  <c:v>46.270666666666671</c:v>
                </c:pt>
                <c:pt idx="44">
                  <c:v>46.231333333333332</c:v>
                </c:pt>
                <c:pt idx="45">
                  <c:v>46.175333333333334</c:v>
                </c:pt>
                <c:pt idx="46">
                  <c:v>46.125999999999998</c:v>
                </c:pt>
                <c:pt idx="47">
                  <c:v>46.084666666666664</c:v>
                </c:pt>
                <c:pt idx="48">
                  <c:v>46.045999999999999</c:v>
                </c:pt>
                <c:pt idx="49">
                  <c:v>45.987333333333332</c:v>
                </c:pt>
                <c:pt idx="50">
                  <c:v>45.941333333333333</c:v>
                </c:pt>
                <c:pt idx="51">
                  <c:v>45.88</c:v>
                </c:pt>
                <c:pt idx="52">
                  <c:v>45.844000000000001</c:v>
                </c:pt>
                <c:pt idx="53">
                  <c:v>45.803333333333335</c:v>
                </c:pt>
                <c:pt idx="54">
                  <c:v>45.761333333333333</c:v>
                </c:pt>
                <c:pt idx="55">
                  <c:v>45.734000000000002</c:v>
                </c:pt>
                <c:pt idx="56">
                  <c:v>45.681333333333335</c:v>
                </c:pt>
                <c:pt idx="57">
                  <c:v>45.622</c:v>
                </c:pt>
                <c:pt idx="58">
                  <c:v>45.572000000000003</c:v>
                </c:pt>
                <c:pt idx="59">
                  <c:v>45.525333333333336</c:v>
                </c:pt>
                <c:pt idx="60">
                  <c:v>45.494</c:v>
                </c:pt>
                <c:pt idx="61">
                  <c:v>45.436666666666667</c:v>
                </c:pt>
                <c:pt idx="62">
                  <c:v>45.393333333333331</c:v>
                </c:pt>
                <c:pt idx="63">
                  <c:v>45.366</c:v>
                </c:pt>
                <c:pt idx="64">
                  <c:v>45.323999999999998</c:v>
                </c:pt>
                <c:pt idx="65">
                  <c:v>45.261333333333333</c:v>
                </c:pt>
                <c:pt idx="66">
                  <c:v>45.221333333333334</c:v>
                </c:pt>
                <c:pt idx="67">
                  <c:v>45.165999999999997</c:v>
                </c:pt>
                <c:pt idx="68">
                  <c:v>45.094000000000001</c:v>
                </c:pt>
                <c:pt idx="69">
                  <c:v>45.065333333333335</c:v>
                </c:pt>
                <c:pt idx="70">
                  <c:v>45.011333333333333</c:v>
                </c:pt>
                <c:pt idx="71">
                  <c:v>44.969333333333331</c:v>
                </c:pt>
                <c:pt idx="72">
                  <c:v>44.906666666666666</c:v>
                </c:pt>
                <c:pt idx="73">
                  <c:v>44.858666666666664</c:v>
                </c:pt>
                <c:pt idx="74">
                  <c:v>44.797333333333334</c:v>
                </c:pt>
                <c:pt idx="75">
                  <c:v>44.768666666666668</c:v>
                </c:pt>
                <c:pt idx="76">
                  <c:v>44.719333333333331</c:v>
                </c:pt>
                <c:pt idx="77">
                  <c:v>44.662666666666667</c:v>
                </c:pt>
                <c:pt idx="78">
                  <c:v>44.6</c:v>
                </c:pt>
                <c:pt idx="79">
                  <c:v>44.546666666666667</c:v>
                </c:pt>
                <c:pt idx="80">
                  <c:v>44.502000000000002</c:v>
                </c:pt>
                <c:pt idx="81">
                  <c:v>44.470666666666666</c:v>
                </c:pt>
                <c:pt idx="82">
                  <c:v>44.405333333333331</c:v>
                </c:pt>
                <c:pt idx="83">
                  <c:v>44.401333333333334</c:v>
                </c:pt>
                <c:pt idx="84">
                  <c:v>44.314666666666668</c:v>
                </c:pt>
                <c:pt idx="85">
                  <c:v>44.289333333333332</c:v>
                </c:pt>
                <c:pt idx="86">
                  <c:v>44.230000000000004</c:v>
                </c:pt>
                <c:pt idx="87">
                  <c:v>44.194000000000003</c:v>
                </c:pt>
                <c:pt idx="88">
                  <c:v>44.146666666666668</c:v>
                </c:pt>
                <c:pt idx="89">
                  <c:v>44.088000000000001</c:v>
                </c:pt>
                <c:pt idx="90">
                  <c:v>44.058666666666667</c:v>
                </c:pt>
                <c:pt idx="91">
                  <c:v>44.015333333333331</c:v>
                </c:pt>
                <c:pt idx="92">
                  <c:v>43.980666666666664</c:v>
                </c:pt>
                <c:pt idx="93">
                  <c:v>43.931333333333335</c:v>
                </c:pt>
                <c:pt idx="94">
                  <c:v>43.879333333333335</c:v>
                </c:pt>
                <c:pt idx="95">
                  <c:v>43.858000000000004</c:v>
                </c:pt>
                <c:pt idx="96">
                  <c:v>43.814</c:v>
                </c:pt>
                <c:pt idx="97">
                  <c:v>43.783999999999999</c:v>
                </c:pt>
                <c:pt idx="98">
                  <c:v>43.74733333333333</c:v>
                </c:pt>
                <c:pt idx="99">
                  <c:v>43.706666666666663</c:v>
                </c:pt>
                <c:pt idx="100">
                  <c:v>43.656666666666666</c:v>
                </c:pt>
                <c:pt idx="101">
                  <c:v>43.623333333333335</c:v>
                </c:pt>
                <c:pt idx="102">
                  <c:v>43.61333333333333</c:v>
                </c:pt>
                <c:pt idx="103">
                  <c:v>43.557333333333332</c:v>
                </c:pt>
                <c:pt idx="104">
                  <c:v>43.527333333333331</c:v>
                </c:pt>
                <c:pt idx="105">
                  <c:v>43.474666666666664</c:v>
                </c:pt>
                <c:pt idx="106">
                  <c:v>43.431333333333335</c:v>
                </c:pt>
                <c:pt idx="107">
                  <c:v>43.396000000000001</c:v>
                </c:pt>
                <c:pt idx="108">
                  <c:v>43.366</c:v>
                </c:pt>
                <c:pt idx="109">
                  <c:v>43.315333333333335</c:v>
                </c:pt>
                <c:pt idx="110">
                  <c:v>43.286000000000001</c:v>
                </c:pt>
                <c:pt idx="111">
                  <c:v>43.231333333333332</c:v>
                </c:pt>
                <c:pt idx="112">
                  <c:v>43.201999999999998</c:v>
                </c:pt>
                <c:pt idx="113">
                  <c:v>43.155999999999999</c:v>
                </c:pt>
                <c:pt idx="114">
                  <c:v>43.12466666666667</c:v>
                </c:pt>
                <c:pt idx="115">
                  <c:v>43.088000000000001</c:v>
                </c:pt>
                <c:pt idx="116">
                  <c:v>43.047333333333334</c:v>
                </c:pt>
                <c:pt idx="117">
                  <c:v>43.003999999999998</c:v>
                </c:pt>
                <c:pt idx="118">
                  <c:v>42.959333333333333</c:v>
                </c:pt>
                <c:pt idx="119">
                  <c:v>42.938000000000002</c:v>
                </c:pt>
                <c:pt idx="120">
                  <c:v>42.912666666666667</c:v>
                </c:pt>
                <c:pt idx="121">
                  <c:v>42.848666666666666</c:v>
                </c:pt>
                <c:pt idx="122">
                  <c:v>42.820666666666668</c:v>
                </c:pt>
                <c:pt idx="123">
                  <c:v>42.780666666666669</c:v>
                </c:pt>
                <c:pt idx="124">
                  <c:v>42.738</c:v>
                </c:pt>
                <c:pt idx="125">
                  <c:v>42.709333333333333</c:v>
                </c:pt>
                <c:pt idx="126">
                  <c:v>42.671333333333337</c:v>
                </c:pt>
                <c:pt idx="127">
                  <c:v>42.63666666666667</c:v>
                </c:pt>
                <c:pt idx="128">
                  <c:v>42.596666666666664</c:v>
                </c:pt>
                <c:pt idx="129">
                  <c:v>42.553333333333335</c:v>
                </c:pt>
                <c:pt idx="130">
                  <c:v>42.533333333333331</c:v>
                </c:pt>
                <c:pt idx="131">
                  <c:v>42.487333333333332</c:v>
                </c:pt>
                <c:pt idx="132">
                  <c:v>42.464666666666666</c:v>
                </c:pt>
                <c:pt idx="133">
                  <c:v>42.415333333333336</c:v>
                </c:pt>
                <c:pt idx="134">
                  <c:v>42.368000000000002</c:v>
                </c:pt>
                <c:pt idx="135">
                  <c:v>42.344666666666669</c:v>
                </c:pt>
                <c:pt idx="136">
                  <c:v>42.304000000000002</c:v>
                </c:pt>
                <c:pt idx="137">
                  <c:v>42.252000000000002</c:v>
                </c:pt>
                <c:pt idx="138">
                  <c:v>42.225333333333332</c:v>
                </c:pt>
                <c:pt idx="139">
                  <c:v>42.18933333333333</c:v>
                </c:pt>
                <c:pt idx="140">
                  <c:v>42.143333333333331</c:v>
                </c:pt>
                <c:pt idx="141">
                  <c:v>42.113999999999997</c:v>
                </c:pt>
                <c:pt idx="142">
                  <c:v>42.068666666666665</c:v>
                </c:pt>
                <c:pt idx="143">
                  <c:v>42.033333333333331</c:v>
                </c:pt>
                <c:pt idx="144">
                  <c:v>42.025999999999996</c:v>
                </c:pt>
                <c:pt idx="145">
                  <c:v>41.968000000000004</c:v>
                </c:pt>
                <c:pt idx="146">
                  <c:v>41.931333333333335</c:v>
                </c:pt>
                <c:pt idx="147">
                  <c:v>41.887999999999998</c:v>
                </c:pt>
                <c:pt idx="148">
                  <c:v>41.844666666666669</c:v>
                </c:pt>
                <c:pt idx="149">
                  <c:v>41.787999999999997</c:v>
                </c:pt>
                <c:pt idx="150">
                  <c:v>41.76</c:v>
                </c:pt>
                <c:pt idx="151">
                  <c:v>41.74133333333333</c:v>
                </c:pt>
                <c:pt idx="152">
                  <c:v>41.692</c:v>
                </c:pt>
                <c:pt idx="153">
                  <c:v>41.661999999999999</c:v>
                </c:pt>
                <c:pt idx="154">
                  <c:v>41.63066666666667</c:v>
                </c:pt>
                <c:pt idx="155">
                  <c:v>41.593333333333334</c:v>
                </c:pt>
                <c:pt idx="156">
                  <c:v>41.551333333333332</c:v>
                </c:pt>
                <c:pt idx="157">
                  <c:v>41.527999999999999</c:v>
                </c:pt>
                <c:pt idx="158">
                  <c:v>41.474666666666664</c:v>
                </c:pt>
                <c:pt idx="159">
                  <c:v>41.44</c:v>
                </c:pt>
                <c:pt idx="160">
                  <c:v>41.413333333333334</c:v>
                </c:pt>
                <c:pt idx="161">
                  <c:v>41.37533333333333</c:v>
                </c:pt>
                <c:pt idx="162">
                  <c:v>41.347333333333331</c:v>
                </c:pt>
                <c:pt idx="163">
                  <c:v>41.287999999999997</c:v>
                </c:pt>
                <c:pt idx="164">
                  <c:v>41.261333333333333</c:v>
                </c:pt>
                <c:pt idx="165">
                  <c:v>41.24133333333333</c:v>
                </c:pt>
                <c:pt idx="166">
                  <c:v>41.200666666666663</c:v>
                </c:pt>
                <c:pt idx="167">
                  <c:v>41.163333333333334</c:v>
                </c:pt>
                <c:pt idx="168">
                  <c:v>41.145333333333333</c:v>
                </c:pt>
                <c:pt idx="169">
                  <c:v>41.091333333333331</c:v>
                </c:pt>
                <c:pt idx="170">
                  <c:v>41.065333333333335</c:v>
                </c:pt>
                <c:pt idx="171">
                  <c:v>41.016666666666666</c:v>
                </c:pt>
                <c:pt idx="172">
                  <c:v>41.007333333333335</c:v>
                </c:pt>
                <c:pt idx="173">
                  <c:v>40.957333333333331</c:v>
                </c:pt>
                <c:pt idx="174">
                  <c:v>40.934666666666665</c:v>
                </c:pt>
                <c:pt idx="175">
                  <c:v>40.866666666666667</c:v>
                </c:pt>
                <c:pt idx="176">
                  <c:v>40.816666666666663</c:v>
                </c:pt>
                <c:pt idx="177">
                  <c:v>40.790666666666667</c:v>
                </c:pt>
                <c:pt idx="178">
                  <c:v>40.762666666666668</c:v>
                </c:pt>
                <c:pt idx="179">
                  <c:v>40.702666666666666</c:v>
                </c:pt>
                <c:pt idx="180">
                  <c:v>40.690666666666665</c:v>
                </c:pt>
                <c:pt idx="181">
                  <c:v>40.648666666666664</c:v>
                </c:pt>
                <c:pt idx="182">
                  <c:v>40.600666666666669</c:v>
                </c:pt>
                <c:pt idx="183">
                  <c:v>40.588000000000001</c:v>
                </c:pt>
                <c:pt idx="184">
                  <c:v>40.558666666666667</c:v>
                </c:pt>
                <c:pt idx="185">
                  <c:v>40.504666666666665</c:v>
                </c:pt>
                <c:pt idx="186">
                  <c:v>40.468000000000004</c:v>
                </c:pt>
                <c:pt idx="187">
                  <c:v>40.42</c:v>
                </c:pt>
                <c:pt idx="188">
                  <c:v>40.408666666666669</c:v>
                </c:pt>
                <c:pt idx="189">
                  <c:v>40.345333333333336</c:v>
                </c:pt>
                <c:pt idx="190">
                  <c:v>40.31733333333333</c:v>
                </c:pt>
                <c:pt idx="191">
                  <c:v>40.28</c:v>
                </c:pt>
                <c:pt idx="192">
                  <c:v>40.236666666666665</c:v>
                </c:pt>
                <c:pt idx="193">
                  <c:v>40.213333333333331</c:v>
                </c:pt>
                <c:pt idx="194">
                  <c:v>40.173999999999999</c:v>
                </c:pt>
                <c:pt idx="195">
                  <c:v>40.122</c:v>
                </c:pt>
                <c:pt idx="196">
                  <c:v>40.080666666666666</c:v>
                </c:pt>
                <c:pt idx="197">
                  <c:v>40.055333333333337</c:v>
                </c:pt>
                <c:pt idx="198">
                  <c:v>40.00866666666667</c:v>
                </c:pt>
                <c:pt idx="199">
                  <c:v>39.988</c:v>
                </c:pt>
                <c:pt idx="200">
                  <c:v>39.934666666666665</c:v>
                </c:pt>
                <c:pt idx="201">
                  <c:v>39.920666666666669</c:v>
                </c:pt>
                <c:pt idx="202">
                  <c:v>39.868000000000002</c:v>
                </c:pt>
                <c:pt idx="203">
                  <c:v>39.840000000000003</c:v>
                </c:pt>
                <c:pt idx="204">
                  <c:v>39.800666666666665</c:v>
                </c:pt>
                <c:pt idx="205">
                  <c:v>39.785333333333334</c:v>
                </c:pt>
                <c:pt idx="206">
                  <c:v>39.743333333333332</c:v>
                </c:pt>
                <c:pt idx="207">
                  <c:v>39.707999999999998</c:v>
                </c:pt>
                <c:pt idx="208">
                  <c:v>39.668666666666667</c:v>
                </c:pt>
                <c:pt idx="209">
                  <c:v>39.640666666666668</c:v>
                </c:pt>
                <c:pt idx="210">
                  <c:v>39.61933333333333</c:v>
                </c:pt>
                <c:pt idx="211">
                  <c:v>39.555999999999997</c:v>
                </c:pt>
                <c:pt idx="212">
                  <c:v>39.535333333333334</c:v>
                </c:pt>
                <c:pt idx="213">
                  <c:v>39.49666666666667</c:v>
                </c:pt>
                <c:pt idx="214">
                  <c:v>39.480666666666664</c:v>
                </c:pt>
                <c:pt idx="215">
                  <c:v>39.417333333333332</c:v>
                </c:pt>
                <c:pt idx="216">
                  <c:v>39.404666666666664</c:v>
                </c:pt>
                <c:pt idx="217">
                  <c:v>39.372</c:v>
                </c:pt>
                <c:pt idx="218">
                  <c:v>39.323333333333331</c:v>
                </c:pt>
                <c:pt idx="219">
                  <c:v>39.301333333333332</c:v>
                </c:pt>
                <c:pt idx="220">
                  <c:v>39.260666666666665</c:v>
                </c:pt>
                <c:pt idx="221">
                  <c:v>39.239333333333335</c:v>
                </c:pt>
                <c:pt idx="222">
                  <c:v>39.211333333333336</c:v>
                </c:pt>
                <c:pt idx="223">
                  <c:v>39.171999999999997</c:v>
                </c:pt>
                <c:pt idx="224">
                  <c:v>39.13066666666667</c:v>
                </c:pt>
                <c:pt idx="225">
                  <c:v>39.116</c:v>
                </c:pt>
                <c:pt idx="226">
                  <c:v>39.076666666666668</c:v>
                </c:pt>
                <c:pt idx="227">
                  <c:v>39.042666666666669</c:v>
                </c:pt>
                <c:pt idx="228">
                  <c:v>39.017333333333333</c:v>
                </c:pt>
                <c:pt idx="229">
                  <c:v>38.99</c:v>
                </c:pt>
                <c:pt idx="230">
                  <c:v>38.952666666666666</c:v>
                </c:pt>
                <c:pt idx="231">
                  <c:v>38.944000000000003</c:v>
                </c:pt>
                <c:pt idx="232">
                  <c:v>38.883333333333333</c:v>
                </c:pt>
                <c:pt idx="233">
                  <c:v>38.856000000000002</c:v>
                </c:pt>
                <c:pt idx="234">
                  <c:v>38.839333333333336</c:v>
                </c:pt>
                <c:pt idx="235">
                  <c:v>38.798666666666669</c:v>
                </c:pt>
                <c:pt idx="236">
                  <c:v>38.774000000000001</c:v>
                </c:pt>
                <c:pt idx="237">
                  <c:v>38.761333333333333</c:v>
                </c:pt>
                <c:pt idx="238">
                  <c:v>38.716666666666669</c:v>
                </c:pt>
                <c:pt idx="239">
                  <c:v>38.694000000000003</c:v>
                </c:pt>
                <c:pt idx="240">
                  <c:v>38.659333333333336</c:v>
                </c:pt>
                <c:pt idx="241">
                  <c:v>38.626666666666665</c:v>
                </c:pt>
                <c:pt idx="242">
                  <c:v>38.615333333333332</c:v>
                </c:pt>
                <c:pt idx="243">
                  <c:v>38.559333333333335</c:v>
                </c:pt>
                <c:pt idx="244">
                  <c:v>38.549333333333337</c:v>
                </c:pt>
                <c:pt idx="245">
                  <c:v>38.516666666666666</c:v>
                </c:pt>
                <c:pt idx="246">
                  <c:v>38.488</c:v>
                </c:pt>
                <c:pt idx="247">
                  <c:v>38.457333333333331</c:v>
                </c:pt>
                <c:pt idx="248">
                  <c:v>38.444000000000003</c:v>
                </c:pt>
                <c:pt idx="249">
                  <c:v>38.411333333333332</c:v>
                </c:pt>
                <c:pt idx="250">
                  <c:v>38.371333333333332</c:v>
                </c:pt>
                <c:pt idx="251">
                  <c:v>38.362000000000002</c:v>
                </c:pt>
                <c:pt idx="252">
                  <c:v>38.336666666666666</c:v>
                </c:pt>
                <c:pt idx="253">
                  <c:v>38.317999999999998</c:v>
                </c:pt>
                <c:pt idx="254">
                  <c:v>38.28</c:v>
                </c:pt>
                <c:pt idx="255">
                  <c:v>38.262666666666668</c:v>
                </c:pt>
                <c:pt idx="256">
                  <c:v>38.229999999999997</c:v>
                </c:pt>
                <c:pt idx="257">
                  <c:v>38.204666666666668</c:v>
                </c:pt>
                <c:pt idx="258">
                  <c:v>38.18333333333333</c:v>
                </c:pt>
                <c:pt idx="259">
                  <c:v>38.152000000000001</c:v>
                </c:pt>
                <c:pt idx="260">
                  <c:v>38.133333333333333</c:v>
                </c:pt>
                <c:pt idx="261">
                  <c:v>38.107333333333337</c:v>
                </c:pt>
                <c:pt idx="262">
                  <c:v>38.088000000000001</c:v>
                </c:pt>
                <c:pt idx="263">
                  <c:v>38.06133333333333</c:v>
                </c:pt>
                <c:pt idx="264">
                  <c:v>38.033333333333331</c:v>
                </c:pt>
                <c:pt idx="265">
                  <c:v>38.007333333333335</c:v>
                </c:pt>
                <c:pt idx="266">
                  <c:v>37.99133333333333</c:v>
                </c:pt>
                <c:pt idx="267">
                  <c:v>37.952666666666666</c:v>
                </c:pt>
                <c:pt idx="268">
                  <c:v>37.946666666666665</c:v>
                </c:pt>
                <c:pt idx="269">
                  <c:v>37.912666666666667</c:v>
                </c:pt>
                <c:pt idx="270">
                  <c:v>37.885333333333335</c:v>
                </c:pt>
                <c:pt idx="271">
                  <c:v>37.864666666666665</c:v>
                </c:pt>
                <c:pt idx="272">
                  <c:v>37.826000000000001</c:v>
                </c:pt>
                <c:pt idx="273">
                  <c:v>37.825333333333333</c:v>
                </c:pt>
                <c:pt idx="274">
                  <c:v>37.777333333333331</c:v>
                </c:pt>
                <c:pt idx="275">
                  <c:v>37.769333333333336</c:v>
                </c:pt>
                <c:pt idx="276">
                  <c:v>37.718000000000004</c:v>
                </c:pt>
                <c:pt idx="277">
                  <c:v>37.706666666666663</c:v>
                </c:pt>
                <c:pt idx="278">
                  <c:v>37.677999999999997</c:v>
                </c:pt>
                <c:pt idx="279">
                  <c:v>37.661999999999999</c:v>
                </c:pt>
                <c:pt idx="280">
                  <c:v>37.62466666666667</c:v>
                </c:pt>
                <c:pt idx="281">
                  <c:v>37.609333333333332</c:v>
                </c:pt>
                <c:pt idx="282">
                  <c:v>37.567999999999998</c:v>
                </c:pt>
                <c:pt idx="283">
                  <c:v>37.553333333333335</c:v>
                </c:pt>
                <c:pt idx="284">
                  <c:v>37.527999999999999</c:v>
                </c:pt>
                <c:pt idx="285">
                  <c:v>37.50266666666667</c:v>
                </c:pt>
                <c:pt idx="286">
                  <c:v>37.471333333333334</c:v>
                </c:pt>
                <c:pt idx="287">
                  <c:v>37.455333333333336</c:v>
                </c:pt>
                <c:pt idx="288">
                  <c:v>37.422666666666665</c:v>
                </c:pt>
                <c:pt idx="289">
                  <c:v>37.399333333333331</c:v>
                </c:pt>
                <c:pt idx="290">
                  <c:v>37.37533333333333</c:v>
                </c:pt>
                <c:pt idx="291">
                  <c:v>37.35</c:v>
                </c:pt>
                <c:pt idx="292">
                  <c:v>37.322000000000003</c:v>
                </c:pt>
                <c:pt idx="293">
                  <c:v>37.291333333333334</c:v>
                </c:pt>
                <c:pt idx="294">
                  <c:v>37.273333333333333</c:v>
                </c:pt>
                <c:pt idx="295">
                  <c:v>37.229999999999997</c:v>
                </c:pt>
                <c:pt idx="296">
                  <c:v>37.223333333333336</c:v>
                </c:pt>
                <c:pt idx="297">
                  <c:v>37.196666666666665</c:v>
                </c:pt>
                <c:pt idx="298">
                  <c:v>37.183999999999997</c:v>
                </c:pt>
                <c:pt idx="299">
                  <c:v>37.145333333333333</c:v>
                </c:pt>
                <c:pt idx="300">
                  <c:v>37.116666666666667</c:v>
                </c:pt>
                <c:pt idx="301">
                  <c:v>37.086666666666666</c:v>
                </c:pt>
                <c:pt idx="302">
                  <c:v>37.06133333333333</c:v>
                </c:pt>
                <c:pt idx="303">
                  <c:v>37.045999999999999</c:v>
                </c:pt>
                <c:pt idx="304">
                  <c:v>37.026666666666664</c:v>
                </c:pt>
                <c:pt idx="305">
                  <c:v>36.998666666666665</c:v>
                </c:pt>
                <c:pt idx="306">
                  <c:v>36.960666666666668</c:v>
                </c:pt>
                <c:pt idx="307">
                  <c:v>36.952666666666666</c:v>
                </c:pt>
                <c:pt idx="308">
                  <c:v>36.932000000000002</c:v>
                </c:pt>
                <c:pt idx="309">
                  <c:v>36.906666666666666</c:v>
                </c:pt>
                <c:pt idx="310">
                  <c:v>36.88133333333333</c:v>
                </c:pt>
                <c:pt idx="311">
                  <c:v>36.848666666666666</c:v>
                </c:pt>
                <c:pt idx="312">
                  <c:v>36.821333333333335</c:v>
                </c:pt>
                <c:pt idx="313">
                  <c:v>36.80466666666667</c:v>
                </c:pt>
                <c:pt idx="314">
                  <c:v>36.776666666666664</c:v>
                </c:pt>
                <c:pt idx="315">
                  <c:v>36.762</c:v>
                </c:pt>
                <c:pt idx="316">
                  <c:v>36.74133333333333</c:v>
                </c:pt>
                <c:pt idx="317">
                  <c:v>36.718666666666664</c:v>
                </c:pt>
                <c:pt idx="318">
                  <c:v>36.68933333333333</c:v>
                </c:pt>
                <c:pt idx="319">
                  <c:v>36.673999999999999</c:v>
                </c:pt>
                <c:pt idx="320">
                  <c:v>36.642666666666663</c:v>
                </c:pt>
                <c:pt idx="321">
                  <c:v>36.61933333333333</c:v>
                </c:pt>
                <c:pt idx="322">
                  <c:v>36.593333333333334</c:v>
                </c:pt>
                <c:pt idx="323">
                  <c:v>36.579333333333331</c:v>
                </c:pt>
                <c:pt idx="324">
                  <c:v>36.551333333333332</c:v>
                </c:pt>
                <c:pt idx="325">
                  <c:v>36.527999999999999</c:v>
                </c:pt>
                <c:pt idx="326">
                  <c:v>36.510666666666665</c:v>
                </c:pt>
                <c:pt idx="327">
                  <c:v>36.490666666666669</c:v>
                </c:pt>
                <c:pt idx="328">
                  <c:v>36.466000000000001</c:v>
                </c:pt>
                <c:pt idx="329">
                  <c:v>36.445999999999998</c:v>
                </c:pt>
                <c:pt idx="330">
                  <c:v>36.421999999999997</c:v>
                </c:pt>
                <c:pt idx="331">
                  <c:v>36.401333333333334</c:v>
                </c:pt>
                <c:pt idx="332">
                  <c:v>36.38066666666667</c:v>
                </c:pt>
                <c:pt idx="333">
                  <c:v>36.357333333333337</c:v>
                </c:pt>
                <c:pt idx="334">
                  <c:v>36.337333333333333</c:v>
                </c:pt>
                <c:pt idx="335">
                  <c:v>36.31733333333333</c:v>
                </c:pt>
                <c:pt idx="336">
                  <c:v>36.285333333333334</c:v>
                </c:pt>
                <c:pt idx="337">
                  <c:v>36.265333333333331</c:v>
                </c:pt>
                <c:pt idx="338">
                  <c:v>36.252000000000002</c:v>
                </c:pt>
                <c:pt idx="339">
                  <c:v>36.211333333333336</c:v>
                </c:pt>
                <c:pt idx="340">
                  <c:v>36.204000000000001</c:v>
                </c:pt>
                <c:pt idx="341">
                  <c:v>36.177333333333337</c:v>
                </c:pt>
                <c:pt idx="342">
                  <c:v>36.165999999999997</c:v>
                </c:pt>
                <c:pt idx="343">
                  <c:v>36.128</c:v>
                </c:pt>
                <c:pt idx="344">
                  <c:v>36.101999999999997</c:v>
                </c:pt>
                <c:pt idx="345">
                  <c:v>36.085333333333331</c:v>
                </c:pt>
                <c:pt idx="346">
                  <c:v>36.049333333333337</c:v>
                </c:pt>
                <c:pt idx="347">
                  <c:v>36.015333333333331</c:v>
                </c:pt>
                <c:pt idx="348">
                  <c:v>36.006</c:v>
                </c:pt>
                <c:pt idx="349">
                  <c:v>35.988666666666667</c:v>
                </c:pt>
                <c:pt idx="350">
                  <c:v>35.949333333333335</c:v>
                </c:pt>
                <c:pt idx="351">
                  <c:v>35.908666666666669</c:v>
                </c:pt>
                <c:pt idx="352">
                  <c:v>35.887333333333331</c:v>
                </c:pt>
                <c:pt idx="353">
                  <c:v>35.880000000000003</c:v>
                </c:pt>
                <c:pt idx="354">
                  <c:v>35.847333333333331</c:v>
                </c:pt>
                <c:pt idx="355">
                  <c:v>35.825333333333333</c:v>
                </c:pt>
                <c:pt idx="356">
                  <c:v>35.793333333333337</c:v>
                </c:pt>
                <c:pt idx="357">
                  <c:v>35.78</c:v>
                </c:pt>
                <c:pt idx="358">
                  <c:v>35.762</c:v>
                </c:pt>
                <c:pt idx="359">
                  <c:v>35.723333333333336</c:v>
                </c:pt>
                <c:pt idx="360">
                  <c:v>35.706000000000003</c:v>
                </c:pt>
                <c:pt idx="361">
                  <c:v>35.693333333333335</c:v>
                </c:pt>
                <c:pt idx="362">
                  <c:v>35.671999999999997</c:v>
                </c:pt>
                <c:pt idx="363">
                  <c:v>35.639333333333333</c:v>
                </c:pt>
                <c:pt idx="364">
                  <c:v>35.616</c:v>
                </c:pt>
                <c:pt idx="365">
                  <c:v>35.602666666666664</c:v>
                </c:pt>
                <c:pt idx="366">
                  <c:v>35.582000000000001</c:v>
                </c:pt>
                <c:pt idx="367">
                  <c:v>35.56066666666667</c:v>
                </c:pt>
                <c:pt idx="368">
                  <c:v>35.509333333333331</c:v>
                </c:pt>
                <c:pt idx="369">
                  <c:v>35.491999999999997</c:v>
                </c:pt>
                <c:pt idx="370">
                  <c:v>35.480666666666664</c:v>
                </c:pt>
                <c:pt idx="371">
                  <c:v>35.46</c:v>
                </c:pt>
                <c:pt idx="372">
                  <c:v>35.444000000000003</c:v>
                </c:pt>
                <c:pt idx="373">
                  <c:v>35.408666666666669</c:v>
                </c:pt>
                <c:pt idx="374">
                  <c:v>35.388666666666666</c:v>
                </c:pt>
                <c:pt idx="375">
                  <c:v>35.372666666666667</c:v>
                </c:pt>
                <c:pt idx="376">
                  <c:v>35.351999999999997</c:v>
                </c:pt>
                <c:pt idx="377">
                  <c:v>35.314666666666668</c:v>
                </c:pt>
                <c:pt idx="378">
                  <c:v>35.302</c:v>
                </c:pt>
                <c:pt idx="379">
                  <c:v>35.271999999999998</c:v>
                </c:pt>
                <c:pt idx="380">
                  <c:v>35.268000000000001</c:v>
                </c:pt>
                <c:pt idx="381">
                  <c:v>35.245333333333335</c:v>
                </c:pt>
                <c:pt idx="382">
                  <c:v>35.203333333333333</c:v>
                </c:pt>
                <c:pt idx="383">
                  <c:v>35.195999999999998</c:v>
                </c:pt>
                <c:pt idx="384">
                  <c:v>35.166666666666664</c:v>
                </c:pt>
                <c:pt idx="385">
                  <c:v>35.150666666666666</c:v>
                </c:pt>
                <c:pt idx="386">
                  <c:v>35.126666666666665</c:v>
                </c:pt>
                <c:pt idx="387">
                  <c:v>35.11933333333333</c:v>
                </c:pt>
                <c:pt idx="388">
                  <c:v>35.088666666666668</c:v>
                </c:pt>
                <c:pt idx="389">
                  <c:v>35.068666666666665</c:v>
                </c:pt>
                <c:pt idx="390">
                  <c:v>35.045333333333332</c:v>
                </c:pt>
                <c:pt idx="391">
                  <c:v>35.018666666666668</c:v>
                </c:pt>
                <c:pt idx="392">
                  <c:v>34.99733333333333</c:v>
                </c:pt>
                <c:pt idx="393">
                  <c:v>35.008000000000003</c:v>
                </c:pt>
                <c:pt idx="394">
                  <c:v>34.972000000000001</c:v>
                </c:pt>
                <c:pt idx="395">
                  <c:v>34.963333333333331</c:v>
                </c:pt>
                <c:pt idx="396">
                  <c:v>34.93866666666667</c:v>
                </c:pt>
                <c:pt idx="397">
                  <c:v>34.887999999999998</c:v>
                </c:pt>
                <c:pt idx="398">
                  <c:v>34.882666666666665</c:v>
                </c:pt>
                <c:pt idx="399">
                  <c:v>34.875999999999998</c:v>
                </c:pt>
                <c:pt idx="400">
                  <c:v>34.846666666666664</c:v>
                </c:pt>
                <c:pt idx="401">
                  <c:v>34.828666666666663</c:v>
                </c:pt>
                <c:pt idx="402">
                  <c:v>34.802666666666667</c:v>
                </c:pt>
                <c:pt idx="403">
                  <c:v>34.796666666666667</c:v>
                </c:pt>
                <c:pt idx="404">
                  <c:v>34.776666666666664</c:v>
                </c:pt>
                <c:pt idx="405">
                  <c:v>34.758000000000003</c:v>
                </c:pt>
                <c:pt idx="406">
                  <c:v>34.735999999999997</c:v>
                </c:pt>
                <c:pt idx="407">
                  <c:v>34.706666666666663</c:v>
                </c:pt>
                <c:pt idx="408">
                  <c:v>34.701999999999998</c:v>
                </c:pt>
                <c:pt idx="409">
                  <c:v>34.678666666666665</c:v>
                </c:pt>
                <c:pt idx="410">
                  <c:v>34.652666666666669</c:v>
                </c:pt>
                <c:pt idx="411">
                  <c:v>34.653333333333336</c:v>
                </c:pt>
                <c:pt idx="412">
                  <c:v>34.624000000000002</c:v>
                </c:pt>
                <c:pt idx="413">
                  <c:v>34.610666666666667</c:v>
                </c:pt>
                <c:pt idx="414">
                  <c:v>34.579333333333331</c:v>
                </c:pt>
                <c:pt idx="415">
                  <c:v>34.569333333333333</c:v>
                </c:pt>
                <c:pt idx="416">
                  <c:v>34.536000000000001</c:v>
                </c:pt>
                <c:pt idx="417">
                  <c:v>34.521333333333331</c:v>
                </c:pt>
                <c:pt idx="418">
                  <c:v>34.514000000000003</c:v>
                </c:pt>
                <c:pt idx="419">
                  <c:v>34.494</c:v>
                </c:pt>
                <c:pt idx="420">
                  <c:v>34.462666666666664</c:v>
                </c:pt>
                <c:pt idx="421">
                  <c:v>34.457999999999998</c:v>
                </c:pt>
                <c:pt idx="422">
                  <c:v>34.420666666666669</c:v>
                </c:pt>
                <c:pt idx="423">
                  <c:v>34.424666666666667</c:v>
                </c:pt>
                <c:pt idx="424">
                  <c:v>34.394666666666666</c:v>
                </c:pt>
                <c:pt idx="425">
                  <c:v>34.36333333333333</c:v>
                </c:pt>
                <c:pt idx="426">
                  <c:v>34.338000000000001</c:v>
                </c:pt>
                <c:pt idx="427">
                  <c:v>34.345333333333336</c:v>
                </c:pt>
                <c:pt idx="428">
                  <c:v>34.313333333333333</c:v>
                </c:pt>
                <c:pt idx="429">
                  <c:v>34.294666666666664</c:v>
                </c:pt>
                <c:pt idx="430">
                  <c:v>34.275333333333336</c:v>
                </c:pt>
                <c:pt idx="431">
                  <c:v>34.262666666666668</c:v>
                </c:pt>
                <c:pt idx="432">
                  <c:v>34.240666666666669</c:v>
                </c:pt>
                <c:pt idx="433">
                  <c:v>34.200000000000003</c:v>
                </c:pt>
                <c:pt idx="434">
                  <c:v>34.197333333333333</c:v>
                </c:pt>
                <c:pt idx="435">
                  <c:v>34.168666666666667</c:v>
                </c:pt>
                <c:pt idx="436">
                  <c:v>34.153333333333336</c:v>
                </c:pt>
                <c:pt idx="437">
                  <c:v>34.134666666666668</c:v>
                </c:pt>
                <c:pt idx="438">
                  <c:v>34.105333333333334</c:v>
                </c:pt>
                <c:pt idx="439">
                  <c:v>34.082000000000001</c:v>
                </c:pt>
                <c:pt idx="440">
                  <c:v>34.064666666666668</c:v>
                </c:pt>
                <c:pt idx="441">
                  <c:v>34.048000000000002</c:v>
                </c:pt>
                <c:pt idx="442">
                  <c:v>34.014666666666663</c:v>
                </c:pt>
                <c:pt idx="443">
                  <c:v>33.988666666666667</c:v>
                </c:pt>
                <c:pt idx="444">
                  <c:v>33.986666666666665</c:v>
                </c:pt>
                <c:pt idx="445">
                  <c:v>33.952666666666666</c:v>
                </c:pt>
                <c:pt idx="446">
                  <c:v>33.934666666666665</c:v>
                </c:pt>
                <c:pt idx="447">
                  <c:v>33.917999999999999</c:v>
                </c:pt>
                <c:pt idx="448">
                  <c:v>33.905333333333331</c:v>
                </c:pt>
                <c:pt idx="449">
                  <c:v>33.87533333333333</c:v>
                </c:pt>
                <c:pt idx="450">
                  <c:v>33.846000000000004</c:v>
                </c:pt>
                <c:pt idx="451">
                  <c:v>33.833333333333336</c:v>
                </c:pt>
                <c:pt idx="452">
                  <c:v>33.81066666666667</c:v>
                </c:pt>
                <c:pt idx="453">
                  <c:v>33.813333333333333</c:v>
                </c:pt>
                <c:pt idx="454">
                  <c:v>33.781333333333336</c:v>
                </c:pt>
                <c:pt idx="455">
                  <c:v>33.765333333333331</c:v>
                </c:pt>
                <c:pt idx="456">
                  <c:v>33.743333333333332</c:v>
                </c:pt>
                <c:pt idx="457">
                  <c:v>33.714666666666666</c:v>
                </c:pt>
                <c:pt idx="458">
                  <c:v>33.68933333333333</c:v>
                </c:pt>
                <c:pt idx="459">
                  <c:v>33.676000000000002</c:v>
                </c:pt>
                <c:pt idx="460">
                  <c:v>33.651333333333334</c:v>
                </c:pt>
                <c:pt idx="461">
                  <c:v>33.649333333333331</c:v>
                </c:pt>
                <c:pt idx="462">
                  <c:v>33.62533333333333</c:v>
                </c:pt>
                <c:pt idx="463">
                  <c:v>33.601333333333336</c:v>
                </c:pt>
                <c:pt idx="464">
                  <c:v>33.572666666666663</c:v>
                </c:pt>
                <c:pt idx="465">
                  <c:v>33.579333333333331</c:v>
                </c:pt>
                <c:pt idx="466">
                  <c:v>33.551333333333332</c:v>
                </c:pt>
                <c:pt idx="467">
                  <c:v>33.535333333333334</c:v>
                </c:pt>
                <c:pt idx="468">
                  <c:v>33.519333333333336</c:v>
                </c:pt>
                <c:pt idx="469">
                  <c:v>33.512666666666668</c:v>
                </c:pt>
                <c:pt idx="470">
                  <c:v>33.492666666666665</c:v>
                </c:pt>
                <c:pt idx="471">
                  <c:v>33.475999999999999</c:v>
                </c:pt>
                <c:pt idx="472">
                  <c:v>33.450666666666663</c:v>
                </c:pt>
                <c:pt idx="473">
                  <c:v>33.434666666666665</c:v>
                </c:pt>
                <c:pt idx="474">
                  <c:v>33.427333333333337</c:v>
                </c:pt>
                <c:pt idx="475">
                  <c:v>33.414000000000001</c:v>
                </c:pt>
                <c:pt idx="476">
                  <c:v>33.387333333333331</c:v>
                </c:pt>
                <c:pt idx="477">
                  <c:v>33.36933333333333</c:v>
                </c:pt>
                <c:pt idx="478">
                  <c:v>33.355333333333334</c:v>
                </c:pt>
                <c:pt idx="479">
                  <c:v>33.348666666666666</c:v>
                </c:pt>
                <c:pt idx="480">
                  <c:v>33.346000000000004</c:v>
                </c:pt>
                <c:pt idx="481">
                  <c:v>33.309333333333335</c:v>
                </c:pt>
                <c:pt idx="482">
                  <c:v>33.305999999999997</c:v>
                </c:pt>
                <c:pt idx="483">
                  <c:v>33.288666666666664</c:v>
                </c:pt>
                <c:pt idx="484">
                  <c:v>33.273333333333333</c:v>
                </c:pt>
                <c:pt idx="485">
                  <c:v>33.254666666666665</c:v>
                </c:pt>
                <c:pt idx="486">
                  <c:v>33.231333333333332</c:v>
                </c:pt>
                <c:pt idx="487">
                  <c:v>33.219333333333331</c:v>
                </c:pt>
                <c:pt idx="488">
                  <c:v>33.204666666666668</c:v>
                </c:pt>
                <c:pt idx="489">
                  <c:v>33.194000000000003</c:v>
                </c:pt>
                <c:pt idx="490">
                  <c:v>33.173333333333332</c:v>
                </c:pt>
                <c:pt idx="491">
                  <c:v>33.166666666666664</c:v>
                </c:pt>
                <c:pt idx="492">
                  <c:v>33.149333333333331</c:v>
                </c:pt>
                <c:pt idx="493">
                  <c:v>33.120666666666665</c:v>
                </c:pt>
                <c:pt idx="494">
                  <c:v>33.120666666666665</c:v>
                </c:pt>
                <c:pt idx="495">
                  <c:v>33.091999999999999</c:v>
                </c:pt>
                <c:pt idx="496">
                  <c:v>33.082000000000001</c:v>
                </c:pt>
                <c:pt idx="497">
                  <c:v>33.074666666666666</c:v>
                </c:pt>
                <c:pt idx="498">
                  <c:v>33.048000000000002</c:v>
                </c:pt>
                <c:pt idx="499">
                  <c:v>33.038666666666664</c:v>
                </c:pt>
                <c:pt idx="500">
                  <c:v>33.022666666666666</c:v>
                </c:pt>
                <c:pt idx="501">
                  <c:v>33.000666666666667</c:v>
                </c:pt>
                <c:pt idx="502">
                  <c:v>32.995333333333335</c:v>
                </c:pt>
                <c:pt idx="503">
                  <c:v>32.967333333333336</c:v>
                </c:pt>
                <c:pt idx="504">
                  <c:v>32.963999999999999</c:v>
                </c:pt>
                <c:pt idx="505">
                  <c:v>32.949333333333335</c:v>
                </c:pt>
                <c:pt idx="506">
                  <c:v>32.925333333333334</c:v>
                </c:pt>
                <c:pt idx="507">
                  <c:v>32.910666666666664</c:v>
                </c:pt>
                <c:pt idx="508">
                  <c:v>32.897333333333336</c:v>
                </c:pt>
                <c:pt idx="509">
                  <c:v>32.873333333333335</c:v>
                </c:pt>
                <c:pt idx="510">
                  <c:v>32.853333333333332</c:v>
                </c:pt>
                <c:pt idx="511">
                  <c:v>32.847333333333331</c:v>
                </c:pt>
                <c:pt idx="512">
                  <c:v>32.833333333333336</c:v>
                </c:pt>
                <c:pt idx="513">
                  <c:v>32.814666666666668</c:v>
                </c:pt>
                <c:pt idx="514">
                  <c:v>32.795333333333332</c:v>
                </c:pt>
                <c:pt idx="515">
                  <c:v>32.774666666666668</c:v>
                </c:pt>
                <c:pt idx="516">
                  <c:v>32.778666666666666</c:v>
                </c:pt>
                <c:pt idx="517">
                  <c:v>32.759333333333331</c:v>
                </c:pt>
                <c:pt idx="518">
                  <c:v>32.734000000000002</c:v>
                </c:pt>
                <c:pt idx="519">
                  <c:v>32.724666666666664</c:v>
                </c:pt>
                <c:pt idx="520">
                  <c:v>32.711333333333336</c:v>
                </c:pt>
                <c:pt idx="521">
                  <c:v>32.697333333333333</c:v>
                </c:pt>
                <c:pt idx="522">
                  <c:v>32.677333333333337</c:v>
                </c:pt>
                <c:pt idx="523">
                  <c:v>32.656666666666666</c:v>
                </c:pt>
                <c:pt idx="524">
                  <c:v>32.653999999999996</c:v>
                </c:pt>
                <c:pt idx="525">
                  <c:v>32.62533333333333</c:v>
                </c:pt>
                <c:pt idx="526">
                  <c:v>32.612666666666669</c:v>
                </c:pt>
                <c:pt idx="527">
                  <c:v>32.6</c:v>
                </c:pt>
                <c:pt idx="528">
                  <c:v>32.594666666666669</c:v>
                </c:pt>
                <c:pt idx="529">
                  <c:v>32.570666666666668</c:v>
                </c:pt>
                <c:pt idx="530">
                  <c:v>32.56066666666667</c:v>
                </c:pt>
                <c:pt idx="531">
                  <c:v>32.555999999999997</c:v>
                </c:pt>
                <c:pt idx="532">
                  <c:v>32.526666666666664</c:v>
                </c:pt>
                <c:pt idx="533">
                  <c:v>32.517333333333333</c:v>
                </c:pt>
                <c:pt idx="534">
                  <c:v>32.506</c:v>
                </c:pt>
                <c:pt idx="535">
                  <c:v>32.49733333333333</c:v>
                </c:pt>
                <c:pt idx="536">
                  <c:v>32.478000000000002</c:v>
                </c:pt>
                <c:pt idx="537">
                  <c:v>32.467333333333336</c:v>
                </c:pt>
                <c:pt idx="538">
                  <c:v>32.44533333333333</c:v>
                </c:pt>
                <c:pt idx="539">
                  <c:v>32.429333333333332</c:v>
                </c:pt>
                <c:pt idx="540">
                  <c:v>32.417999999999999</c:v>
                </c:pt>
                <c:pt idx="541">
                  <c:v>32.400666666666666</c:v>
                </c:pt>
                <c:pt idx="542">
                  <c:v>32.401333333333334</c:v>
                </c:pt>
                <c:pt idx="543">
                  <c:v>32.37466666666667</c:v>
                </c:pt>
                <c:pt idx="544">
                  <c:v>32.374000000000002</c:v>
                </c:pt>
                <c:pt idx="545">
                  <c:v>32.357999999999997</c:v>
                </c:pt>
                <c:pt idx="546">
                  <c:v>32.347333333333331</c:v>
                </c:pt>
                <c:pt idx="547">
                  <c:v>32.323333333333331</c:v>
                </c:pt>
                <c:pt idx="548">
                  <c:v>32.31666666666667</c:v>
                </c:pt>
                <c:pt idx="549">
                  <c:v>32.299333333333337</c:v>
                </c:pt>
                <c:pt idx="550">
                  <c:v>32.301333333333332</c:v>
                </c:pt>
                <c:pt idx="551">
                  <c:v>32.283999999999999</c:v>
                </c:pt>
                <c:pt idx="552">
                  <c:v>32.271999999999998</c:v>
                </c:pt>
                <c:pt idx="553">
                  <c:v>32.251333333333335</c:v>
                </c:pt>
                <c:pt idx="554">
                  <c:v>32.24666666666667</c:v>
                </c:pt>
                <c:pt idx="555">
                  <c:v>32.244666666666667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45455"/>
        <c:axId val="1467761231"/>
      </c:lineChart>
      <c:catAx>
        <c:axId val="13266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2080"/>
        <c:crosses val="autoZero"/>
        <c:auto val="1"/>
        <c:lblAlgn val="ctr"/>
        <c:lblOffset val="100"/>
        <c:noMultiLvlLbl val="0"/>
      </c:catAx>
      <c:valAx>
        <c:axId val="13266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4992"/>
        <c:crosses val="autoZero"/>
        <c:crossBetween val="between"/>
      </c:valAx>
      <c:valAx>
        <c:axId val="1467761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145455"/>
        <c:crosses val="max"/>
        <c:crossBetween val="between"/>
      </c:valAx>
      <c:catAx>
        <c:axId val="90414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67761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337736632799177E-2"/>
          <c:y val="0.1649097735305815"/>
          <c:w val="0.89698969603387568"/>
          <c:h val="0.73194595374265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499080722872561"/>
                  <c:y val="0.141413501341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'Конец '!$F$2:$F$562</c:f>
              <c:numCache>
                <c:formatCode>General</c:formatCode>
                <c:ptCount val="561"/>
                <c:pt idx="0">
                  <c:v>48.326666666666661</c:v>
                </c:pt>
                <c:pt idx="1">
                  <c:v>48.283999999999985</c:v>
                </c:pt>
                <c:pt idx="2">
                  <c:v>48.246666666666655</c:v>
                </c:pt>
                <c:pt idx="3">
                  <c:v>48.179333333333318</c:v>
                </c:pt>
                <c:pt idx="4">
                  <c:v>48.124666666666656</c:v>
                </c:pt>
                <c:pt idx="5">
                  <c:v>48.074666666666651</c:v>
                </c:pt>
                <c:pt idx="6">
                  <c:v>48.017999999999986</c:v>
                </c:pt>
                <c:pt idx="7">
                  <c:v>47.977333333333327</c:v>
                </c:pt>
                <c:pt idx="8">
                  <c:v>47.919333333333327</c:v>
                </c:pt>
                <c:pt idx="9">
                  <c:v>47.861333333333327</c:v>
                </c:pt>
                <c:pt idx="10">
                  <c:v>47.836666666666659</c:v>
                </c:pt>
                <c:pt idx="11">
                  <c:v>47.774666666666654</c:v>
                </c:pt>
                <c:pt idx="12">
                  <c:v>47.725999999999985</c:v>
                </c:pt>
                <c:pt idx="13">
                  <c:v>47.67266666666665</c:v>
                </c:pt>
                <c:pt idx="14">
                  <c:v>47.640666666666654</c:v>
                </c:pt>
                <c:pt idx="15">
                  <c:v>47.591333333333317</c:v>
                </c:pt>
                <c:pt idx="16">
                  <c:v>47.545333333333318</c:v>
                </c:pt>
                <c:pt idx="17">
                  <c:v>47.475999999999985</c:v>
                </c:pt>
                <c:pt idx="18">
                  <c:v>47.433999999999983</c:v>
                </c:pt>
                <c:pt idx="19">
                  <c:v>47.41066666666665</c:v>
                </c:pt>
                <c:pt idx="20">
                  <c:v>47.345333333333308</c:v>
                </c:pt>
                <c:pt idx="21">
                  <c:v>47.311333333333323</c:v>
                </c:pt>
                <c:pt idx="22">
                  <c:v>47.266666666666644</c:v>
                </c:pt>
                <c:pt idx="23">
                  <c:v>47.208666666666645</c:v>
                </c:pt>
                <c:pt idx="24">
                  <c:v>47.167999999999978</c:v>
                </c:pt>
                <c:pt idx="25">
                  <c:v>47.107999999999983</c:v>
                </c:pt>
                <c:pt idx="26">
                  <c:v>47.055999999999976</c:v>
                </c:pt>
                <c:pt idx="27">
                  <c:v>47.00999999999997</c:v>
                </c:pt>
                <c:pt idx="28">
                  <c:v>46.95799999999997</c:v>
                </c:pt>
                <c:pt idx="29">
                  <c:v>46.921999999999969</c:v>
                </c:pt>
                <c:pt idx="30">
                  <c:v>46.866666666666639</c:v>
                </c:pt>
                <c:pt idx="31">
                  <c:v>46.827333333333307</c:v>
                </c:pt>
                <c:pt idx="32">
                  <c:v>46.785333333333305</c:v>
                </c:pt>
                <c:pt idx="33">
                  <c:v>46.745999999999974</c:v>
                </c:pt>
                <c:pt idx="34">
                  <c:v>46.689999999999969</c:v>
                </c:pt>
                <c:pt idx="35">
                  <c:v>46.64066666666664</c:v>
                </c:pt>
                <c:pt idx="36">
                  <c:v>46.593999999999973</c:v>
                </c:pt>
                <c:pt idx="37">
                  <c:v>46.560666666666634</c:v>
                </c:pt>
                <c:pt idx="38">
                  <c:v>46.505999999999965</c:v>
                </c:pt>
                <c:pt idx="39">
                  <c:v>46.457999999999963</c:v>
                </c:pt>
                <c:pt idx="40">
                  <c:v>46.406666666666631</c:v>
                </c:pt>
                <c:pt idx="41">
                  <c:v>46.381999999999962</c:v>
                </c:pt>
                <c:pt idx="42">
                  <c:v>46.31599999999996</c:v>
                </c:pt>
                <c:pt idx="43">
                  <c:v>46.270666666666628</c:v>
                </c:pt>
                <c:pt idx="44">
                  <c:v>46.231333333333289</c:v>
                </c:pt>
                <c:pt idx="45">
                  <c:v>46.175333333333292</c:v>
                </c:pt>
                <c:pt idx="46">
                  <c:v>46.125999999999955</c:v>
                </c:pt>
                <c:pt idx="47">
                  <c:v>46.084666666666621</c:v>
                </c:pt>
                <c:pt idx="48">
                  <c:v>46.045999999999957</c:v>
                </c:pt>
                <c:pt idx="49">
                  <c:v>45.987333333333282</c:v>
                </c:pt>
                <c:pt idx="50">
                  <c:v>45.941333333333283</c:v>
                </c:pt>
                <c:pt idx="51">
                  <c:v>45.879999999999946</c:v>
                </c:pt>
                <c:pt idx="52">
                  <c:v>45.843999999999951</c:v>
                </c:pt>
                <c:pt idx="53">
                  <c:v>45.803333333333278</c:v>
                </c:pt>
                <c:pt idx="54">
                  <c:v>45.761333333333276</c:v>
                </c:pt>
                <c:pt idx="55">
                  <c:v>45.733999999999945</c:v>
                </c:pt>
                <c:pt idx="56">
                  <c:v>45.681333333333271</c:v>
                </c:pt>
                <c:pt idx="57">
                  <c:v>45.621999999999936</c:v>
                </c:pt>
                <c:pt idx="58">
                  <c:v>45.571999999999932</c:v>
                </c:pt>
                <c:pt idx="59">
                  <c:v>45.525333333333265</c:v>
                </c:pt>
                <c:pt idx="60">
                  <c:v>45.493999999999936</c:v>
                </c:pt>
                <c:pt idx="61">
                  <c:v>45.436666666666589</c:v>
                </c:pt>
                <c:pt idx="62">
                  <c:v>45.393333333333253</c:v>
                </c:pt>
                <c:pt idx="63">
                  <c:v>45.365999999999929</c:v>
                </c:pt>
                <c:pt idx="64">
                  <c:v>45.32399999999992</c:v>
                </c:pt>
                <c:pt idx="65">
                  <c:v>45.261333333333241</c:v>
                </c:pt>
                <c:pt idx="66">
                  <c:v>45.221333333333249</c:v>
                </c:pt>
                <c:pt idx="67">
                  <c:v>45.165999999999904</c:v>
                </c:pt>
                <c:pt idx="68">
                  <c:v>45.093999999999895</c:v>
                </c:pt>
                <c:pt idx="69">
                  <c:v>45.065333333333243</c:v>
                </c:pt>
                <c:pt idx="70">
                  <c:v>45.011333333333226</c:v>
                </c:pt>
                <c:pt idx="71">
                  <c:v>44.969333333333225</c:v>
                </c:pt>
                <c:pt idx="72">
                  <c:v>44.906666666666553</c:v>
                </c:pt>
                <c:pt idx="73">
                  <c:v>44.858666666666551</c:v>
                </c:pt>
                <c:pt idx="74">
                  <c:v>44.797333333333214</c:v>
                </c:pt>
                <c:pt idx="75">
                  <c:v>44.768666666666554</c:v>
                </c:pt>
                <c:pt idx="76">
                  <c:v>44.719333333333203</c:v>
                </c:pt>
                <c:pt idx="77">
                  <c:v>44.662666666666532</c:v>
                </c:pt>
                <c:pt idx="78">
                  <c:v>44.599999999999859</c:v>
                </c:pt>
                <c:pt idx="79">
                  <c:v>44.546666666666518</c:v>
                </c:pt>
                <c:pt idx="80">
                  <c:v>44.501999999999853</c:v>
                </c:pt>
                <c:pt idx="81">
                  <c:v>44.470666666666524</c:v>
                </c:pt>
                <c:pt idx="82">
                  <c:v>44.405333333333161</c:v>
                </c:pt>
                <c:pt idx="83">
                  <c:v>44.401333333333199</c:v>
                </c:pt>
                <c:pt idx="84">
                  <c:v>44.314666666666469</c:v>
                </c:pt>
                <c:pt idx="85">
                  <c:v>44.289333333333175</c:v>
                </c:pt>
                <c:pt idx="86">
                  <c:v>44.229999999999819</c:v>
                </c:pt>
                <c:pt idx="87">
                  <c:v>44.193999999999825</c:v>
                </c:pt>
                <c:pt idx="88">
                  <c:v>44.146666666666476</c:v>
                </c:pt>
                <c:pt idx="89">
                  <c:v>44.087999999999788</c:v>
                </c:pt>
                <c:pt idx="90">
                  <c:v>44.058666666666475</c:v>
                </c:pt>
                <c:pt idx="91">
                  <c:v>44.015333333333118</c:v>
                </c:pt>
                <c:pt idx="92">
                  <c:v>43.980666666666458</c:v>
                </c:pt>
                <c:pt idx="93">
                  <c:v>43.931333333333107</c:v>
                </c:pt>
                <c:pt idx="94">
                  <c:v>43.879333333333093</c:v>
                </c:pt>
                <c:pt idx="95">
                  <c:v>43.857999999999791</c:v>
                </c:pt>
                <c:pt idx="96">
                  <c:v>43.813999999999758</c:v>
                </c:pt>
                <c:pt idx="97">
                  <c:v>43.783999999999764</c:v>
                </c:pt>
                <c:pt idx="98">
                  <c:v>43.747333333333081</c:v>
                </c:pt>
                <c:pt idx="99">
                  <c:v>43.706666666666408</c:v>
                </c:pt>
                <c:pt idx="100">
                  <c:v>43.656666666666389</c:v>
                </c:pt>
                <c:pt idx="101">
                  <c:v>43.623333333333072</c:v>
                </c:pt>
                <c:pt idx="102">
                  <c:v>43.613333333333081</c:v>
                </c:pt>
                <c:pt idx="103">
                  <c:v>43.557333333333027</c:v>
                </c:pt>
                <c:pt idx="104">
                  <c:v>43.527333333333054</c:v>
                </c:pt>
                <c:pt idx="105">
                  <c:v>43.474666666666344</c:v>
                </c:pt>
                <c:pt idx="106">
                  <c:v>43.431333333333015</c:v>
                </c:pt>
                <c:pt idx="107">
                  <c:v>43.395999999999681</c:v>
                </c:pt>
                <c:pt idx="108">
                  <c:v>43.36599999999968</c:v>
                </c:pt>
                <c:pt idx="109">
                  <c:v>43.31533333333298</c:v>
                </c:pt>
                <c:pt idx="110">
                  <c:v>43.285999999999667</c:v>
                </c:pt>
                <c:pt idx="111">
                  <c:v>43.231333333332948</c:v>
                </c:pt>
                <c:pt idx="112">
                  <c:v>43.201999999999643</c:v>
                </c:pt>
                <c:pt idx="113">
                  <c:v>43.155999999999608</c:v>
                </c:pt>
                <c:pt idx="114">
                  <c:v>43.124666666666286</c:v>
                </c:pt>
                <c:pt idx="115">
                  <c:v>43.087999999999603</c:v>
                </c:pt>
                <c:pt idx="116">
                  <c:v>43.047333333332915</c:v>
                </c:pt>
                <c:pt idx="117">
                  <c:v>43.003999999999564</c:v>
                </c:pt>
                <c:pt idx="118">
                  <c:v>42.959333333332879</c:v>
                </c:pt>
                <c:pt idx="119">
                  <c:v>42.937999999999583</c:v>
                </c:pt>
                <c:pt idx="120">
                  <c:v>42.912666666666233</c:v>
                </c:pt>
                <c:pt idx="121">
                  <c:v>42.848666666666141</c:v>
                </c:pt>
                <c:pt idx="122">
                  <c:v>42.820666666666199</c:v>
                </c:pt>
                <c:pt idx="123">
                  <c:v>42.780666666666164</c:v>
                </c:pt>
                <c:pt idx="124">
                  <c:v>42.737999999999474</c:v>
                </c:pt>
                <c:pt idx="125">
                  <c:v>42.709333333332822</c:v>
                </c:pt>
                <c:pt idx="126">
                  <c:v>42.67133333333279</c:v>
                </c:pt>
                <c:pt idx="127">
                  <c:v>42.636666666666123</c:v>
                </c:pt>
                <c:pt idx="128">
                  <c:v>42.596666666666088</c:v>
                </c:pt>
                <c:pt idx="129">
                  <c:v>42.553333333332731</c:v>
                </c:pt>
                <c:pt idx="130">
                  <c:v>42.53333333333277</c:v>
                </c:pt>
                <c:pt idx="131">
                  <c:v>42.487333333332693</c:v>
                </c:pt>
                <c:pt idx="132">
                  <c:v>42.464666666666069</c:v>
                </c:pt>
                <c:pt idx="133">
                  <c:v>42.415333333332654</c:v>
                </c:pt>
                <c:pt idx="134">
                  <c:v>42.367999999999299</c:v>
                </c:pt>
                <c:pt idx="135">
                  <c:v>42.344666666666015</c:v>
                </c:pt>
                <c:pt idx="136">
                  <c:v>42.303999999999284</c:v>
                </c:pt>
                <c:pt idx="137">
                  <c:v>42.251999999999221</c:v>
                </c:pt>
                <c:pt idx="138">
                  <c:v>42.225333333332607</c:v>
                </c:pt>
                <c:pt idx="139">
                  <c:v>42.189333333332563</c:v>
                </c:pt>
                <c:pt idx="140">
                  <c:v>42.143333333332507</c:v>
                </c:pt>
                <c:pt idx="141">
                  <c:v>42.113999999999209</c:v>
                </c:pt>
                <c:pt idx="142">
                  <c:v>42.068666666665798</c:v>
                </c:pt>
                <c:pt idx="143">
                  <c:v>42.033333333332472</c:v>
                </c:pt>
                <c:pt idx="144">
                  <c:v>42.025999999999222</c:v>
                </c:pt>
                <c:pt idx="145">
                  <c:v>41.967999999999023</c:v>
                </c:pt>
                <c:pt idx="146">
                  <c:v>41.931333333332411</c:v>
                </c:pt>
                <c:pt idx="147">
                  <c:v>41.887999999999018</c:v>
                </c:pt>
                <c:pt idx="148">
                  <c:v>41.844666666665653</c:v>
                </c:pt>
                <c:pt idx="149">
                  <c:v>41.787999999998881</c:v>
                </c:pt>
                <c:pt idx="150">
                  <c:v>41.759999999998975</c:v>
                </c:pt>
                <c:pt idx="151">
                  <c:v>41.741333333332335</c:v>
                </c:pt>
                <c:pt idx="152">
                  <c:v>41.691999999998842</c:v>
                </c:pt>
                <c:pt idx="153">
                  <c:v>41.661999999998898</c:v>
                </c:pt>
                <c:pt idx="154">
                  <c:v>41.63066666666554</c:v>
                </c:pt>
                <c:pt idx="155">
                  <c:v>41.59333333333214</c:v>
                </c:pt>
                <c:pt idx="156">
                  <c:v>41.551333333332082</c:v>
                </c:pt>
                <c:pt idx="157">
                  <c:v>41.527999999998812</c:v>
                </c:pt>
                <c:pt idx="158">
                  <c:v>41.474666666665286</c:v>
                </c:pt>
                <c:pt idx="159">
                  <c:v>41.439999999998683</c:v>
                </c:pt>
                <c:pt idx="160">
                  <c:v>41.413333333332027</c:v>
                </c:pt>
                <c:pt idx="161">
                  <c:v>41.37533333333193</c:v>
                </c:pt>
                <c:pt idx="162">
                  <c:v>41.347333333331953</c:v>
                </c:pt>
                <c:pt idx="163">
                  <c:v>41.287999999998377</c:v>
                </c:pt>
                <c:pt idx="164">
                  <c:v>41.261333333331876</c:v>
                </c:pt>
                <c:pt idx="165">
                  <c:v>41.241333333331887</c:v>
                </c:pt>
                <c:pt idx="166">
                  <c:v>41.200666666665057</c:v>
                </c:pt>
                <c:pt idx="167">
                  <c:v>41.163333333331707</c:v>
                </c:pt>
                <c:pt idx="168">
                  <c:v>41.145333333331799</c:v>
                </c:pt>
                <c:pt idx="169">
                  <c:v>41.091333333331505</c:v>
                </c:pt>
                <c:pt idx="170">
                  <c:v>41.065333333331658</c:v>
                </c:pt>
                <c:pt idx="171">
                  <c:v>41.016666666664776</c:v>
                </c:pt>
                <c:pt idx="172">
                  <c:v>41.007333333331694</c:v>
                </c:pt>
                <c:pt idx="173">
                  <c:v>40.957333333331341</c:v>
                </c:pt>
                <c:pt idx="174">
                  <c:v>40.934666666664846</c:v>
                </c:pt>
                <c:pt idx="175">
                  <c:v>40.866666666664401</c:v>
                </c:pt>
                <c:pt idx="176">
                  <c:v>40.816666666664467</c:v>
                </c:pt>
                <c:pt idx="177">
                  <c:v>40.79066666666462</c:v>
                </c:pt>
                <c:pt idx="178">
                  <c:v>40.762666666664565</c:v>
                </c:pt>
                <c:pt idx="179">
                  <c:v>40.702666666664186</c:v>
                </c:pt>
                <c:pt idx="180">
                  <c:v>40.690666666664576</c:v>
                </c:pt>
                <c:pt idx="181">
                  <c:v>40.648666666664255</c:v>
                </c:pt>
                <c:pt idx="182">
                  <c:v>40.600666666664111</c:v>
                </c:pt>
                <c:pt idx="183">
                  <c:v>40.587999999997741</c:v>
                </c:pt>
                <c:pt idx="184">
                  <c:v>40.558666666664216</c:v>
                </c:pt>
                <c:pt idx="185">
                  <c:v>40.504666666663866</c:v>
                </c:pt>
                <c:pt idx="186">
                  <c:v>40.467999999997311</c:v>
                </c:pt>
                <c:pt idx="187">
                  <c:v>40.419999999997088</c:v>
                </c:pt>
                <c:pt idx="188">
                  <c:v>40.408666666664111</c:v>
                </c:pt>
                <c:pt idx="189">
                  <c:v>40.345333333330075</c:v>
                </c:pt>
                <c:pt idx="190">
                  <c:v>40.317333333330417</c:v>
                </c:pt>
                <c:pt idx="191">
                  <c:v>40.279999999996903</c:v>
                </c:pt>
                <c:pt idx="192">
                  <c:v>40.236666666663389</c:v>
                </c:pt>
                <c:pt idx="193">
                  <c:v>40.213333333330247</c:v>
                </c:pt>
                <c:pt idx="194">
                  <c:v>40.173999999996624</c:v>
                </c:pt>
                <c:pt idx="195">
                  <c:v>40.121999999996326</c:v>
                </c:pt>
                <c:pt idx="196">
                  <c:v>40.080666666663028</c:v>
                </c:pt>
                <c:pt idx="197">
                  <c:v>40.055333333329848</c:v>
                </c:pt>
                <c:pt idx="198">
                  <c:v>40.008666666662755</c:v>
                </c:pt>
                <c:pt idx="199">
                  <c:v>39.987999999996397</c:v>
                </c:pt>
                <c:pt idx="200">
                  <c:v>39.93466666666243</c:v>
                </c:pt>
                <c:pt idx="201">
                  <c:v>39.920666666662981</c:v>
                </c:pt>
                <c:pt idx="202">
                  <c:v>39.867999999995568</c:v>
                </c:pt>
                <c:pt idx="203">
                  <c:v>39.839999999995882</c:v>
                </c:pt>
                <c:pt idx="204">
                  <c:v>39.800666666662238</c:v>
                </c:pt>
                <c:pt idx="205">
                  <c:v>39.785333333329241</c:v>
                </c:pt>
                <c:pt idx="206">
                  <c:v>39.743333333328671</c:v>
                </c:pt>
                <c:pt idx="207">
                  <c:v>39.707999999995337</c:v>
                </c:pt>
                <c:pt idx="208">
                  <c:v>39.668666666661792</c:v>
                </c:pt>
                <c:pt idx="209">
                  <c:v>39.6406666666619</c:v>
                </c:pt>
                <c:pt idx="210">
                  <c:v>39.619333333328612</c:v>
                </c:pt>
                <c:pt idx="211">
                  <c:v>39.555999999994206</c:v>
                </c:pt>
                <c:pt idx="212">
                  <c:v>39.535333333328332</c:v>
                </c:pt>
                <c:pt idx="213">
                  <c:v>39.496666666661156</c:v>
                </c:pt>
                <c:pt idx="214">
                  <c:v>39.480666666661541</c:v>
                </c:pt>
                <c:pt idx="215">
                  <c:v>39.417333333326923</c:v>
                </c:pt>
                <c:pt idx="216">
                  <c:v>39.404666666661321</c:v>
                </c:pt>
                <c:pt idx="217">
                  <c:v>39.371999999994095</c:v>
                </c:pt>
                <c:pt idx="218">
                  <c:v>39.323333333326836</c:v>
                </c:pt>
                <c:pt idx="219">
                  <c:v>39.301333333327371</c:v>
                </c:pt>
                <c:pt idx="220">
                  <c:v>39.260666666660072</c:v>
                </c:pt>
                <c:pt idx="221">
                  <c:v>39.23933333332711</c:v>
                </c:pt>
                <c:pt idx="222">
                  <c:v>39.21133333332682</c:v>
                </c:pt>
                <c:pt idx="223">
                  <c:v>39.171999999992998</c:v>
                </c:pt>
                <c:pt idx="224">
                  <c:v>39.130666666659408</c:v>
                </c:pt>
                <c:pt idx="225">
                  <c:v>39.115999999993356</c:v>
                </c:pt>
                <c:pt idx="226">
                  <c:v>39.076666666659165</c:v>
                </c:pt>
                <c:pt idx="227">
                  <c:v>39.042666666659137</c:v>
                </c:pt>
                <c:pt idx="228">
                  <c:v>39.017333333325901</c:v>
                </c:pt>
                <c:pt idx="229">
                  <c:v>38.989999999992364</c:v>
                </c:pt>
                <c:pt idx="230">
                  <c:v>38.952666666658516</c:v>
                </c:pt>
                <c:pt idx="231">
                  <c:v>38.943999999992648</c:v>
                </c:pt>
                <c:pt idx="232">
                  <c:v>38.883333333323975</c:v>
                </c:pt>
                <c:pt idx="233">
                  <c:v>38.855999999991582</c:v>
                </c:pt>
                <c:pt idx="234">
                  <c:v>38.839333333325158</c:v>
                </c:pt>
                <c:pt idx="235">
                  <c:v>38.798666666657439</c:v>
                </c:pt>
                <c:pt idx="236">
                  <c:v>38.773999999991162</c:v>
                </c:pt>
                <c:pt idx="237">
                  <c:v>38.761333333324806</c:v>
                </c:pt>
                <c:pt idx="238">
                  <c:v>38.716666666656728</c:v>
                </c:pt>
                <c:pt idx="239">
                  <c:v>38.693999999990702</c:v>
                </c:pt>
                <c:pt idx="240">
                  <c:v>38.659333333323353</c:v>
                </c:pt>
                <c:pt idx="241">
                  <c:v>38.626666666656519</c:v>
                </c:pt>
                <c:pt idx="242">
                  <c:v>38.615333333323896</c:v>
                </c:pt>
                <c:pt idx="243">
                  <c:v>38.559333333321696</c:v>
                </c:pt>
                <c:pt idx="244">
                  <c:v>38.549333333323482</c:v>
                </c:pt>
                <c:pt idx="245">
                  <c:v>38.516666666655674</c:v>
                </c:pt>
                <c:pt idx="246">
                  <c:v>38.487999999988944</c:v>
                </c:pt>
                <c:pt idx="247">
                  <c:v>38.457333333321941</c:v>
                </c:pt>
                <c:pt idx="248">
                  <c:v>38.443999999989231</c:v>
                </c:pt>
                <c:pt idx="249">
                  <c:v>38.411333333321465</c:v>
                </c:pt>
                <c:pt idx="250">
                  <c:v>38.371333333320777</c:v>
                </c:pt>
                <c:pt idx="251">
                  <c:v>38.36199999998874</c:v>
                </c:pt>
                <c:pt idx="252">
                  <c:v>38.33666666665448</c:v>
                </c:pt>
                <c:pt idx="253">
                  <c:v>38.317999999987954</c:v>
                </c:pt>
                <c:pt idx="254">
                  <c:v>38.279999999986678</c:v>
                </c:pt>
                <c:pt idx="255">
                  <c:v>38.262666666654191</c:v>
                </c:pt>
                <c:pt idx="256">
                  <c:v>38.229999999986454</c:v>
                </c:pt>
                <c:pt idx="257">
                  <c:v>38.204666666653253</c:v>
                </c:pt>
                <c:pt idx="258">
                  <c:v>38.183333333319915</c:v>
                </c:pt>
                <c:pt idx="259">
                  <c:v>38.15199999998574</c:v>
                </c:pt>
                <c:pt idx="260">
                  <c:v>38.133333333319555</c:v>
                </c:pt>
                <c:pt idx="261">
                  <c:v>38.107333333318905</c:v>
                </c:pt>
                <c:pt idx="262">
                  <c:v>38.087999999985726</c:v>
                </c:pt>
                <c:pt idx="263">
                  <c:v>38.061333333318373</c:v>
                </c:pt>
                <c:pt idx="264">
                  <c:v>38.033333333317984</c:v>
                </c:pt>
                <c:pt idx="265">
                  <c:v>38.007333333317817</c:v>
                </c:pt>
                <c:pt idx="266">
                  <c:v>37.991333333318209</c:v>
                </c:pt>
                <c:pt idx="267">
                  <c:v>37.952666666649726</c:v>
                </c:pt>
                <c:pt idx="268">
                  <c:v>37.946666666651623</c:v>
                </c:pt>
                <c:pt idx="269">
                  <c:v>37.912666666649528</c:v>
                </c:pt>
                <c:pt idx="270">
                  <c:v>37.885333333316289</c:v>
                </c:pt>
                <c:pt idx="271">
                  <c:v>37.864666666649789</c:v>
                </c:pt>
                <c:pt idx="272">
                  <c:v>37.825999999981427</c:v>
                </c:pt>
                <c:pt idx="273">
                  <c:v>37.825333333317239</c:v>
                </c:pt>
                <c:pt idx="274">
                  <c:v>37.777333333313393</c:v>
                </c:pt>
                <c:pt idx="275">
                  <c:v>37.769333333316098</c:v>
                </c:pt>
                <c:pt idx="276">
                  <c:v>37.717999999978929</c:v>
                </c:pt>
                <c:pt idx="277">
                  <c:v>37.706666666648395</c:v>
                </c:pt>
                <c:pt idx="278">
                  <c:v>37.677999999980081</c:v>
                </c:pt>
                <c:pt idx="279">
                  <c:v>37.661999999980793</c:v>
                </c:pt>
                <c:pt idx="280">
                  <c:v>37.624666666645275</c:v>
                </c:pt>
                <c:pt idx="281">
                  <c:v>37.609333333313423</c:v>
                </c:pt>
                <c:pt idx="282">
                  <c:v>37.567999999977367</c:v>
                </c:pt>
                <c:pt idx="283">
                  <c:v>37.553333333312658</c:v>
                </c:pt>
                <c:pt idx="284">
                  <c:v>37.527999999978064</c:v>
                </c:pt>
                <c:pt idx="285">
                  <c:v>37.50266666664433</c:v>
                </c:pt>
                <c:pt idx="286">
                  <c:v>37.471333333309957</c:v>
                </c:pt>
                <c:pt idx="287">
                  <c:v>37.455333333311017</c:v>
                </c:pt>
                <c:pt idx="288">
                  <c:v>37.422666666642321</c:v>
                </c:pt>
                <c:pt idx="289">
                  <c:v>37.399333333309428</c:v>
                </c:pt>
                <c:pt idx="290">
                  <c:v>37.375333333308944</c:v>
                </c:pt>
                <c:pt idx="291">
                  <c:v>37.34999999997504</c:v>
                </c:pt>
                <c:pt idx="292">
                  <c:v>37.321999999974274</c:v>
                </c:pt>
                <c:pt idx="293">
                  <c:v>37.29133333330676</c:v>
                </c:pt>
                <c:pt idx="294">
                  <c:v>37.273333333307662</c:v>
                </c:pt>
                <c:pt idx="295">
                  <c:v>37.22999999997085</c:v>
                </c:pt>
                <c:pt idx="296">
                  <c:v>37.223333333307835</c:v>
                </c:pt>
                <c:pt idx="297">
                  <c:v>37.196666666638627</c:v>
                </c:pt>
                <c:pt idx="298">
                  <c:v>37.183999999973153</c:v>
                </c:pt>
                <c:pt idx="299">
                  <c:v>37.145333333302879</c:v>
                </c:pt>
                <c:pt idx="300">
                  <c:v>37.116666666636725</c:v>
                </c:pt>
                <c:pt idx="301">
                  <c:v>37.086666666635907</c:v>
                </c:pt>
                <c:pt idx="302">
                  <c:v>37.061333333302549</c:v>
                </c:pt>
                <c:pt idx="303">
                  <c:v>37.045999999970029</c:v>
                </c:pt>
                <c:pt idx="304">
                  <c:v>37.026666666635805</c:v>
                </c:pt>
                <c:pt idx="305">
                  <c:v>36.998666666634122</c:v>
                </c:pt>
                <c:pt idx="306">
                  <c:v>36.96066666663193</c:v>
                </c:pt>
                <c:pt idx="307">
                  <c:v>36.952666666635473</c:v>
                </c:pt>
                <c:pt idx="308">
                  <c:v>36.931999999966784</c:v>
                </c:pt>
                <c:pt idx="309">
                  <c:v>36.906666666632226</c:v>
                </c:pt>
                <c:pt idx="310">
                  <c:v>36.881333333298251</c:v>
                </c:pt>
                <c:pt idx="311">
                  <c:v>36.84866666662974</c:v>
                </c:pt>
                <c:pt idx="312">
                  <c:v>36.821333333296415</c:v>
                </c:pt>
                <c:pt idx="313">
                  <c:v>36.80466666663078</c:v>
                </c:pt>
                <c:pt idx="314">
                  <c:v>36.776666666628437</c:v>
                </c:pt>
                <c:pt idx="315">
                  <c:v>36.761999999963258</c:v>
                </c:pt>
                <c:pt idx="316">
                  <c:v>36.741333333295181</c:v>
                </c:pt>
                <c:pt idx="317">
                  <c:v>36.718666666627584</c:v>
                </c:pt>
                <c:pt idx="318">
                  <c:v>36.689333333292396</c:v>
                </c:pt>
                <c:pt idx="319">
                  <c:v>36.673999999960735</c:v>
                </c:pt>
                <c:pt idx="320">
                  <c:v>36.642666666623995</c:v>
                </c:pt>
                <c:pt idx="321">
                  <c:v>36.619333333291223</c:v>
                </c:pt>
                <c:pt idx="322">
                  <c:v>36.593333333289991</c:v>
                </c:pt>
                <c:pt idx="323">
                  <c:v>36.579333333291487</c:v>
                </c:pt>
                <c:pt idx="324">
                  <c:v>36.551333333288305</c:v>
                </c:pt>
                <c:pt idx="325">
                  <c:v>36.527999999955007</c:v>
                </c:pt>
                <c:pt idx="326">
                  <c:v>36.510666666622129</c:v>
                </c:pt>
                <c:pt idx="327">
                  <c:v>36.490666666621017</c:v>
                </c:pt>
                <c:pt idx="328">
                  <c:v>36.4659999999527</c:v>
                </c:pt>
                <c:pt idx="329">
                  <c:v>36.445999999952839</c:v>
                </c:pt>
                <c:pt idx="330">
                  <c:v>36.421999999951282</c:v>
                </c:pt>
                <c:pt idx="331">
                  <c:v>36.401333333284505</c:v>
                </c:pt>
                <c:pt idx="332">
                  <c:v>36.380666666617103</c:v>
                </c:pt>
                <c:pt idx="333">
                  <c:v>36.357333333282412</c:v>
                </c:pt>
                <c:pt idx="334">
                  <c:v>36.337333333282309</c:v>
                </c:pt>
                <c:pt idx="335">
                  <c:v>36.31733333328156</c:v>
                </c:pt>
                <c:pt idx="336">
                  <c:v>36.28533333327789</c:v>
                </c:pt>
                <c:pt idx="337">
                  <c:v>36.265333333279571</c:v>
                </c:pt>
                <c:pt idx="338">
                  <c:v>36.251999999947067</c:v>
                </c:pt>
                <c:pt idx="339">
                  <c:v>36.21133333327289</c:v>
                </c:pt>
                <c:pt idx="340">
                  <c:v>36.203999999946419</c:v>
                </c:pt>
                <c:pt idx="341">
                  <c:v>36.177333333274575</c:v>
                </c:pt>
                <c:pt idx="342">
                  <c:v>36.165999999944084</c:v>
                </c:pt>
                <c:pt idx="343">
                  <c:v>36.127999999936428</c:v>
                </c:pt>
                <c:pt idx="344">
                  <c:v>36.101999999938087</c:v>
                </c:pt>
                <c:pt idx="345">
                  <c:v>36.085333333272843</c:v>
                </c:pt>
                <c:pt idx="346">
                  <c:v>36.049333333266539</c:v>
                </c:pt>
                <c:pt idx="347">
                  <c:v>36.015333333265382</c:v>
                </c:pt>
                <c:pt idx="348">
                  <c:v>36.005999999937679</c:v>
                </c:pt>
                <c:pt idx="349">
                  <c:v>35.988666666601617</c:v>
                </c:pt>
                <c:pt idx="350">
                  <c:v>35.949333333260597</c:v>
                </c:pt>
                <c:pt idx="351">
                  <c:v>35.90866666659138</c:v>
                </c:pt>
                <c:pt idx="352">
                  <c:v>35.887333333262255</c:v>
                </c:pt>
                <c:pt idx="353">
                  <c:v>35.879999999932231</c:v>
                </c:pt>
                <c:pt idx="354">
                  <c:v>35.847333333256962</c:v>
                </c:pt>
                <c:pt idx="355">
                  <c:v>35.825333333258797</c:v>
                </c:pt>
                <c:pt idx="356">
                  <c:v>35.793333333254111</c:v>
                </c:pt>
                <c:pt idx="357">
                  <c:v>35.779999999925458</c:v>
                </c:pt>
                <c:pt idx="358">
                  <c:v>35.761999999923134</c:v>
                </c:pt>
                <c:pt idx="359">
                  <c:v>35.723333333247865</c:v>
                </c:pt>
                <c:pt idx="360">
                  <c:v>35.705999999920152</c:v>
                </c:pt>
                <c:pt idx="361">
                  <c:v>35.693333333254152</c:v>
                </c:pt>
                <c:pt idx="362">
                  <c:v>35.671999999916906</c:v>
                </c:pt>
                <c:pt idx="363">
                  <c:v>35.639333333244529</c:v>
                </c:pt>
                <c:pt idx="364">
                  <c:v>35.615999999912809</c:v>
                </c:pt>
                <c:pt idx="365">
                  <c:v>35.602666666581889</c:v>
                </c:pt>
                <c:pt idx="366">
                  <c:v>35.581999999911531</c:v>
                </c:pt>
                <c:pt idx="367">
                  <c:v>35.560666666576594</c:v>
                </c:pt>
                <c:pt idx="368">
                  <c:v>35.509333333228618</c:v>
                </c:pt>
                <c:pt idx="369">
                  <c:v>35.491999999906746</c:v>
                </c:pt>
                <c:pt idx="370">
                  <c:v>35.480666666574749</c:v>
                </c:pt>
                <c:pt idx="371">
                  <c:v>35.459999999903346</c:v>
                </c:pt>
                <c:pt idx="372">
                  <c:v>35.44399999990393</c:v>
                </c:pt>
                <c:pt idx="373">
                  <c:v>35.408666666560634</c:v>
                </c:pt>
                <c:pt idx="374">
                  <c:v>35.388666666565143</c:v>
                </c:pt>
                <c:pt idx="375">
                  <c:v>35.3726666665655</c:v>
                </c:pt>
                <c:pt idx="376">
                  <c:v>35.351999999895476</c:v>
                </c:pt>
                <c:pt idx="377">
                  <c:v>35.314666666552299</c:v>
                </c:pt>
                <c:pt idx="378">
                  <c:v>35.301999999894846</c:v>
                </c:pt>
                <c:pt idx="379">
                  <c:v>35.27199999988526</c:v>
                </c:pt>
                <c:pt idx="380">
                  <c:v>35.267999999895693</c:v>
                </c:pt>
                <c:pt idx="381">
                  <c:v>35.245333333219556</c:v>
                </c:pt>
                <c:pt idx="382">
                  <c:v>35.203333333207148</c:v>
                </c:pt>
                <c:pt idx="383">
                  <c:v>35.195999999888713</c:v>
                </c:pt>
                <c:pt idx="384">
                  <c:v>35.166666666543136</c:v>
                </c:pt>
                <c:pt idx="385">
                  <c:v>35.150666666547835</c:v>
                </c:pt>
                <c:pt idx="386">
                  <c:v>35.126666666542036</c:v>
                </c:pt>
                <c:pt idx="387">
                  <c:v>35.119333333215685</c:v>
                </c:pt>
                <c:pt idx="388">
                  <c:v>35.088666666535296</c:v>
                </c:pt>
                <c:pt idx="389">
                  <c:v>35.06866666653864</c:v>
                </c:pt>
                <c:pt idx="390">
                  <c:v>35.045333333201469</c:v>
                </c:pt>
                <c:pt idx="391">
                  <c:v>35.018666666530528</c:v>
                </c:pt>
                <c:pt idx="392">
                  <c:v>34.99733333319783</c:v>
                </c:pt>
                <c:pt idx="393">
                  <c:v>35.007999999880859</c:v>
                </c:pt>
                <c:pt idx="394">
                  <c:v>34.971999999854127</c:v>
                </c:pt>
                <c:pt idx="395">
                  <c:v>34.963333333200943</c:v>
                </c:pt>
                <c:pt idx="396">
                  <c:v>34.938666666523496</c:v>
                </c:pt>
                <c:pt idx="397">
                  <c:v>34.88799999983614</c:v>
                </c:pt>
                <c:pt idx="398">
                  <c:v>34.882666666528067</c:v>
                </c:pt>
                <c:pt idx="399">
                  <c:v>34.875999999860028</c:v>
                </c:pt>
                <c:pt idx="400">
                  <c:v>34.846666666510899</c:v>
                </c:pt>
                <c:pt idx="401">
                  <c:v>34.828666666515467</c:v>
                </c:pt>
                <c:pt idx="402">
                  <c:v>34.802666666507868</c:v>
                </c:pt>
                <c:pt idx="403">
                  <c:v>34.796666666518789</c:v>
                </c:pt>
                <c:pt idx="404">
                  <c:v>34.776666666508476</c:v>
                </c:pt>
                <c:pt idx="405">
                  <c:v>34.757999999840465</c:v>
                </c:pt>
                <c:pt idx="406">
                  <c:v>34.73599999983584</c:v>
                </c:pt>
                <c:pt idx="407">
                  <c:v>34.706666666494272</c:v>
                </c:pt>
                <c:pt idx="408">
                  <c:v>34.701999999842414</c:v>
                </c:pt>
                <c:pt idx="409">
                  <c:v>34.678666666494685</c:v>
                </c:pt>
                <c:pt idx="410">
                  <c:v>34.652666666489644</c:v>
                </c:pt>
                <c:pt idx="411">
                  <c:v>34.653333333173357</c:v>
                </c:pt>
                <c:pt idx="412">
                  <c:v>34.623999999816974</c:v>
                </c:pt>
                <c:pt idx="413">
                  <c:v>34.610666666492705</c:v>
                </c:pt>
                <c:pt idx="414">
                  <c:v>34.579333333142849</c:v>
                </c:pt>
                <c:pt idx="415">
                  <c:v>34.56933333315633</c:v>
                </c:pt>
                <c:pt idx="416">
                  <c:v>34.535999999801959</c:v>
                </c:pt>
                <c:pt idx="417">
                  <c:v>34.521333333146806</c:v>
                </c:pt>
                <c:pt idx="418">
                  <c:v>34.513999999817607</c:v>
                </c:pt>
                <c:pt idx="419">
                  <c:v>34.493999999805872</c:v>
                </c:pt>
                <c:pt idx="420">
                  <c:v>34.462666666459398</c:v>
                </c:pt>
                <c:pt idx="421">
                  <c:v>34.45799999981196</c:v>
                </c:pt>
                <c:pt idx="422">
                  <c:v>34.420666666448099</c:v>
                </c:pt>
                <c:pt idx="423">
                  <c:v>34.424666666480235</c:v>
                </c:pt>
                <c:pt idx="424">
                  <c:v>34.394666666450028</c:v>
                </c:pt>
                <c:pt idx="425">
                  <c:v>34.363333333110603</c:v>
                </c:pt>
                <c:pt idx="426">
                  <c:v>34.337999999778233</c:v>
                </c:pt>
                <c:pt idx="427">
                  <c:v>34.345333333138356</c:v>
                </c:pt>
                <c:pt idx="428">
                  <c:v>34.313333333101809</c:v>
                </c:pt>
                <c:pt idx="429">
                  <c:v>34.294666666443526</c:v>
                </c:pt>
                <c:pt idx="430">
                  <c:v>34.275333333106481</c:v>
                </c:pt>
                <c:pt idx="431">
                  <c:v>34.262666666443415</c:v>
                </c:pt>
                <c:pt idx="432">
                  <c:v>34.240666666431693</c:v>
                </c:pt>
                <c:pt idx="433">
                  <c:v>34.199999999740321</c:v>
                </c:pt>
                <c:pt idx="434">
                  <c:v>34.197333333107942</c:v>
                </c:pt>
                <c:pt idx="435">
                  <c:v>34.168666666412804</c:v>
                </c:pt>
                <c:pt idx="436">
                  <c:v>34.15333333308925</c:v>
                </c:pt>
                <c:pt idx="437">
                  <c:v>34.134666666416123</c:v>
                </c:pt>
                <c:pt idx="438">
                  <c:v>34.105333333066888</c:v>
                </c:pt>
                <c:pt idx="439">
                  <c:v>34.081999999735089</c:v>
                </c:pt>
                <c:pt idx="440">
                  <c:v>34.064666666404428</c:v>
                </c:pt>
                <c:pt idx="441">
                  <c:v>34.047999999735246</c:v>
                </c:pt>
                <c:pt idx="442">
                  <c:v>34.014666666377813</c:v>
                </c:pt>
                <c:pt idx="443">
                  <c:v>33.988666666380375</c:v>
                </c:pt>
                <c:pt idx="444">
                  <c:v>33.986666666404808</c:v>
                </c:pt>
                <c:pt idx="445">
                  <c:v>33.952666666363804</c:v>
                </c:pt>
                <c:pt idx="446">
                  <c:v>33.934666666377822</c:v>
                </c:pt>
                <c:pt idx="447">
                  <c:v>33.917999999709124</c:v>
                </c:pt>
                <c:pt idx="448">
                  <c:v>33.905333333044183</c:v>
                </c:pt>
                <c:pt idx="449">
                  <c:v>33.875333333017835</c:v>
                </c:pt>
                <c:pt idx="450">
                  <c:v>33.845999999678554</c:v>
                </c:pt>
                <c:pt idx="451">
                  <c:v>33.833333333028719</c:v>
                </c:pt>
                <c:pt idx="452">
                  <c:v>33.810666666345092</c:v>
                </c:pt>
                <c:pt idx="453">
                  <c:v>33.813333333041676</c:v>
                </c:pt>
                <c:pt idx="454">
                  <c:v>33.781333332993071</c:v>
                </c:pt>
                <c:pt idx="455">
                  <c:v>33.765333333009302</c:v>
                </c:pt>
                <c:pt idx="456">
                  <c:v>33.743333332996556</c:v>
                </c:pt>
                <c:pt idx="457">
                  <c:v>33.714666666314059</c:v>
                </c:pt>
                <c:pt idx="458">
                  <c:v>33.689333332978698</c:v>
                </c:pt>
                <c:pt idx="459">
                  <c:v>33.675999999657805</c:v>
                </c:pt>
                <c:pt idx="460">
                  <c:v>33.651333332969728</c:v>
                </c:pt>
                <c:pt idx="461">
                  <c:v>33.649333332999085</c:v>
                </c:pt>
                <c:pt idx="462">
                  <c:v>33.625333332963756</c:v>
                </c:pt>
                <c:pt idx="463">
                  <c:v>33.601333332957289</c:v>
                </c:pt>
                <c:pt idx="464">
                  <c:v>33.572666666275907</c:v>
                </c:pt>
                <c:pt idx="465">
                  <c:v>33.579333332993052</c:v>
                </c:pt>
                <c:pt idx="466">
                  <c:v>33.551333332937503</c:v>
                </c:pt>
                <c:pt idx="467">
                  <c:v>33.535333332950643</c:v>
                </c:pt>
                <c:pt idx="468">
                  <c:v>33.519333332946189</c:v>
                </c:pt>
                <c:pt idx="469">
                  <c:v>33.512666666291132</c:v>
                </c:pt>
                <c:pt idx="470">
                  <c:v>33.492666666265968</c:v>
                </c:pt>
                <c:pt idx="471">
                  <c:v>33.475999999599516</c:v>
                </c:pt>
                <c:pt idx="472">
                  <c:v>33.450666666245205</c:v>
                </c:pt>
                <c:pt idx="473">
                  <c:v>33.434666666255069</c:v>
                </c:pt>
                <c:pt idx="474">
                  <c:v>33.427333332932882</c:v>
                </c:pt>
                <c:pt idx="475">
                  <c:v>33.413999999586395</c:v>
                </c:pt>
                <c:pt idx="476">
                  <c:v>33.387333332889888</c:v>
                </c:pt>
                <c:pt idx="477">
                  <c:v>33.369333332898549</c:v>
                </c:pt>
                <c:pt idx="478">
                  <c:v>33.35533333290072</c:v>
                </c:pt>
                <c:pt idx="479">
                  <c:v>33.348666666243837</c:v>
                </c:pt>
                <c:pt idx="480">
                  <c:v>33.345999999582709</c:v>
                </c:pt>
                <c:pt idx="481">
                  <c:v>33.309333332846094</c:v>
                </c:pt>
                <c:pt idx="482">
                  <c:v>33.30599999956938</c:v>
                </c:pt>
                <c:pt idx="483">
                  <c:v>33.288666666206929</c:v>
                </c:pt>
                <c:pt idx="484">
                  <c:v>33.273333332871971</c:v>
                </c:pt>
                <c:pt idx="485">
                  <c:v>33.254666666193103</c:v>
                </c:pt>
                <c:pt idx="486">
                  <c:v>33.23133333284315</c:v>
                </c:pt>
                <c:pt idx="487">
                  <c:v>33.219333332859598</c:v>
                </c:pt>
                <c:pt idx="488">
                  <c:v>33.204666666183037</c:v>
                </c:pt>
                <c:pt idx="489">
                  <c:v>33.193999999519939</c:v>
                </c:pt>
                <c:pt idx="490">
                  <c:v>33.173333332827276</c:v>
                </c:pt>
                <c:pt idx="491">
                  <c:v>33.166666666184362</c:v>
                </c:pt>
                <c:pt idx="492">
                  <c:v>33.14933333282486</c:v>
                </c:pt>
                <c:pt idx="493">
                  <c:v>33.120666666124841</c:v>
                </c:pt>
                <c:pt idx="494">
                  <c:v>33.120666666180455</c:v>
                </c:pt>
                <c:pt idx="495">
                  <c:v>33.091999999446827</c:v>
                </c:pt>
                <c:pt idx="496">
                  <c:v>33.081999999480757</c:v>
                </c:pt>
                <c:pt idx="497">
                  <c:v>33.074666666149895</c:v>
                </c:pt>
                <c:pt idx="498">
                  <c:v>33.047999999433252</c:v>
                </c:pt>
                <c:pt idx="499">
                  <c:v>33.038666666132244</c:v>
                </c:pt>
                <c:pt idx="500">
                  <c:v>33.022666666112244</c:v>
                </c:pt>
                <c:pt idx="501">
                  <c:v>33.000666666090439</c:v>
                </c:pt>
                <c:pt idx="502">
                  <c:v>32.995333332790182</c:v>
                </c:pt>
                <c:pt idx="503">
                  <c:v>32.967333332729524</c:v>
                </c:pt>
                <c:pt idx="504">
                  <c:v>32.963999999448589</c:v>
                </c:pt>
                <c:pt idx="505">
                  <c:v>32.949333332751664</c:v>
                </c:pt>
                <c:pt idx="506">
                  <c:v>32.925333332720243</c:v>
                </c:pt>
                <c:pt idx="507">
                  <c:v>32.910666666068508</c:v>
                </c:pt>
                <c:pt idx="508">
                  <c:v>32.897333332732423</c:v>
                </c:pt>
                <c:pt idx="509">
                  <c:v>32.873333332696767</c:v>
                </c:pt>
                <c:pt idx="510">
                  <c:v>32.853333332697183</c:v>
                </c:pt>
                <c:pt idx="511">
                  <c:v>32.847333332727331</c:v>
                </c:pt>
                <c:pt idx="512">
                  <c:v>32.833333332702388</c:v>
                </c:pt>
                <c:pt idx="513">
                  <c:v>32.814666666015775</c:v>
                </c:pt>
                <c:pt idx="514">
                  <c:v>32.795333332671618</c:v>
                </c:pt>
                <c:pt idx="515">
                  <c:v>32.774666665991603</c:v>
                </c:pt>
                <c:pt idx="516">
                  <c:v>32.778666666053446</c:v>
                </c:pt>
                <c:pt idx="517">
                  <c:v>32.759333332654172</c:v>
                </c:pt>
                <c:pt idx="518">
                  <c:v>32.733999999292443</c:v>
                </c:pt>
                <c:pt idx="519">
                  <c:v>32.724666665996104</c:v>
                </c:pt>
                <c:pt idx="520">
                  <c:v>32.711333332645971</c:v>
                </c:pt>
                <c:pt idx="521">
                  <c:v>32.697333332637228</c:v>
                </c:pt>
                <c:pt idx="522">
                  <c:v>32.677333332610914</c:v>
                </c:pt>
                <c:pt idx="523">
                  <c:v>32.656666665931525</c:v>
                </c:pt>
                <c:pt idx="524">
                  <c:v>32.653999999311857</c:v>
                </c:pt>
                <c:pt idx="525">
                  <c:v>32.625333332558277</c:v>
                </c:pt>
                <c:pt idx="526">
                  <c:v>32.612666665930369</c:v>
                </c:pt>
                <c:pt idx="527">
                  <c:v>32.599999999256937</c:v>
                </c:pt>
                <c:pt idx="528">
                  <c:v>32.594666665941119</c:v>
                </c:pt>
                <c:pt idx="529">
                  <c:v>32.570666665874484</c:v>
                </c:pt>
                <c:pt idx="530">
                  <c:v>32.560666665909849</c:v>
                </c:pt>
                <c:pt idx="531">
                  <c:v>32.555999999255768</c:v>
                </c:pt>
                <c:pt idx="532">
                  <c:v>32.526666665832252</c:v>
                </c:pt>
                <c:pt idx="533">
                  <c:v>32.517333332554408</c:v>
                </c:pt>
                <c:pt idx="534">
                  <c:v>32.505999999208719</c:v>
                </c:pt>
                <c:pt idx="535">
                  <c:v>32.497333332545061</c:v>
                </c:pt>
                <c:pt idx="536">
                  <c:v>32.477999999167771</c:v>
                </c:pt>
                <c:pt idx="537">
                  <c:v>32.46733333252169</c:v>
                </c:pt>
                <c:pt idx="538">
                  <c:v>32.4453333324726</c:v>
                </c:pt>
                <c:pt idx="539">
                  <c:v>32.429333332482116</c:v>
                </c:pt>
                <c:pt idx="540">
                  <c:v>32.417999999156784</c:v>
                </c:pt>
                <c:pt idx="541">
                  <c:v>32.400666665793253</c:v>
                </c:pt>
                <c:pt idx="542">
                  <c:v>32.401333332517737</c:v>
                </c:pt>
                <c:pt idx="543">
                  <c:v>32.374666665744755</c:v>
                </c:pt>
                <c:pt idx="544">
                  <c:v>32.373999999163942</c:v>
                </c:pt>
                <c:pt idx="545">
                  <c:v>32.357999999103775</c:v>
                </c:pt>
                <c:pt idx="546">
                  <c:v>32.347333332448194</c:v>
                </c:pt>
                <c:pt idx="547">
                  <c:v>32.323333332386191</c:v>
                </c:pt>
                <c:pt idx="548">
                  <c:v>32.316666665775287</c:v>
                </c:pt>
                <c:pt idx="549">
                  <c:v>32.299333332393601</c:v>
                </c:pt>
                <c:pt idx="550">
                  <c:v>32.301333332461056</c:v>
                </c:pt>
                <c:pt idx="551">
                  <c:v>32.283999999049804</c:v>
                </c:pt>
                <c:pt idx="552">
                  <c:v>32.271999999060654</c:v>
                </c:pt>
                <c:pt idx="553">
                  <c:v>32.251333332348125</c:v>
                </c:pt>
                <c:pt idx="554">
                  <c:v>32.246666665736122</c:v>
                </c:pt>
                <c:pt idx="555">
                  <c:v>32.24466666574412</c:v>
                </c:pt>
              </c:numCache>
            </c:numRef>
          </c:xVal>
          <c:y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B-4261-9E76-76C47D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8896"/>
        <c:axId val="163224096"/>
      </c:scatterChart>
      <c:valAx>
        <c:axId val="163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4096"/>
        <c:crosses val="autoZero"/>
        <c:crossBetween val="midCat"/>
      </c:valAx>
      <c:valAx>
        <c:axId val="163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'!$H$2:$H$557</c:f>
              <c:numCache>
                <c:formatCode>General</c:formatCode>
                <c:ptCount val="556"/>
                <c:pt idx="0">
                  <c:v>2182174.1061717072</c:v>
                </c:pt>
                <c:pt idx="1">
                  <c:v>2182136.3417647742</c:v>
                </c:pt>
                <c:pt idx="2">
                  <c:v>2182146.6758375755</c:v>
                </c:pt>
                <c:pt idx="3">
                  <c:v>2182119.1595706427</c:v>
                </c:pt>
                <c:pt idx="4">
                  <c:v>2182131.8937807535</c:v>
                </c:pt>
                <c:pt idx="5">
                  <c:v>2182137.16971274</c:v>
                </c:pt>
                <c:pt idx="6">
                  <c:v>2182134.1208076733</c:v>
                </c:pt>
                <c:pt idx="7">
                  <c:v>2182151.5894815917</c:v>
                </c:pt>
                <c:pt idx="8">
                  <c:v>2182125.6371418689</c:v>
                </c:pt>
                <c:pt idx="9">
                  <c:v>2182118.5102107483</c:v>
                </c:pt>
                <c:pt idx="10">
                  <c:v>2182156.0117225442</c:v>
                </c:pt>
                <c:pt idx="11">
                  <c:v>2182121.6897463459</c:v>
                </c:pt>
                <c:pt idx="12">
                  <c:v>2182136.812335073</c:v>
                </c:pt>
                <c:pt idx="13">
                  <c:v>2182138.6550890207</c:v>
                </c:pt>
                <c:pt idx="14">
                  <c:v>2182162.1791949053</c:v>
                </c:pt>
                <c:pt idx="15">
                  <c:v>2182137.7975460393</c:v>
                </c:pt>
                <c:pt idx="16">
                  <c:v>2182143.5041500675</c:v>
                </c:pt>
                <c:pt idx="17">
                  <c:v>2182122.9428808615</c:v>
                </c:pt>
                <c:pt idx="18">
                  <c:v>2182151.1326771956</c:v>
                </c:pt>
                <c:pt idx="19">
                  <c:v>2182168.4851033827</c:v>
                </c:pt>
                <c:pt idx="20">
                  <c:v>2182117.5290976162</c:v>
                </c:pt>
                <c:pt idx="21">
                  <c:v>2182148.4361644192</c:v>
                </c:pt>
                <c:pt idx="22">
                  <c:v>2182142.6792754773</c:v>
                </c:pt>
                <c:pt idx="23">
                  <c:v>2182130.8404915859</c:v>
                </c:pt>
                <c:pt idx="24">
                  <c:v>2182146.6803507814</c:v>
                </c:pt>
                <c:pt idx="25">
                  <c:v>2182126.7703044834</c:v>
                </c:pt>
                <c:pt idx="26">
                  <c:v>2182136.5732710036</c:v>
                </c:pt>
                <c:pt idx="27">
                  <c:v>2182145.0222455855</c:v>
                </c:pt>
                <c:pt idx="28">
                  <c:v>2182140.4277666961</c:v>
                </c:pt>
                <c:pt idx="29">
                  <c:v>2182151.665274153</c:v>
                </c:pt>
                <c:pt idx="30">
                  <c:v>2182134.5240613939</c:v>
                </c:pt>
                <c:pt idx="31">
                  <c:v>2182151.9266877519</c:v>
                </c:pt>
                <c:pt idx="32">
                  <c:v>2182145.2648153519</c:v>
                </c:pt>
                <c:pt idx="33">
                  <c:v>2182144.9555889391</c:v>
                </c:pt>
                <c:pt idx="34">
                  <c:v>2182129.5897705141</c:v>
                </c:pt>
                <c:pt idx="35">
                  <c:v>2182134.8894566358</c:v>
                </c:pt>
                <c:pt idx="36">
                  <c:v>2182138.9434918058</c:v>
                </c:pt>
                <c:pt idx="37">
                  <c:v>2182158.3065335876</c:v>
                </c:pt>
                <c:pt idx="38">
                  <c:v>2182139.0755191324</c:v>
                </c:pt>
                <c:pt idx="39">
                  <c:v>2182140.3091576938</c:v>
                </c:pt>
                <c:pt idx="40">
                  <c:v>2182139.4240255784</c:v>
                </c:pt>
                <c:pt idx="41">
                  <c:v>2182169.0696109887</c:v>
                </c:pt>
                <c:pt idx="42">
                  <c:v>2182127.8322216403</c:v>
                </c:pt>
                <c:pt idx="43">
                  <c:v>2182145.3312104908</c:v>
                </c:pt>
                <c:pt idx="44">
                  <c:v>2182148.4499472706</c:v>
                </c:pt>
                <c:pt idx="45">
                  <c:v>2182132.0841288455</c:v>
                </c:pt>
                <c:pt idx="46">
                  <c:v>2182137.3838149672</c:v>
                </c:pt>
                <c:pt idx="47">
                  <c:v>2182143.658401004</c:v>
                </c:pt>
                <c:pt idx="48">
                  <c:v>2182149.316150811</c:v>
                </c:pt>
                <c:pt idx="49">
                  <c:v>2182133.6544643138</c:v>
                </c:pt>
                <c:pt idx="50">
                  <c:v>2182148.9593652813</c:v>
                </c:pt>
                <c:pt idx="51">
                  <c:v>2182133.2289223755</c:v>
                </c:pt>
                <c:pt idx="52">
                  <c:v>2182157.0647267723</c:v>
                </c:pt>
                <c:pt idx="53">
                  <c:v>2182152.2800288959</c:v>
                </c:pt>
                <c:pt idx="54">
                  <c:v>2182147.9893417726</c:v>
                </c:pt>
                <c:pt idx="55">
                  <c:v>2182163.4263548101</c:v>
                </c:pt>
                <c:pt idx="56">
                  <c:v>2182138.9827131829</c:v>
                </c:pt>
                <c:pt idx="57">
                  <c:v>2182134.0659032371</c:v>
                </c:pt>
                <c:pt idx="58">
                  <c:v>2182145.1409836933</c:v>
                </c:pt>
                <c:pt idx="59">
                  <c:v>2182145.8806115016</c:v>
                </c:pt>
                <c:pt idx="60">
                  <c:v>2182164.2013598587</c:v>
                </c:pt>
                <c:pt idx="61">
                  <c:v>2182135.3032920542</c:v>
                </c:pt>
                <c:pt idx="62">
                  <c:v>2182147.847283178</c:v>
                </c:pt>
                <c:pt idx="63">
                  <c:v>2182167.6554814926</c:v>
                </c:pt>
                <c:pt idx="64">
                  <c:v>2182153.6529415986</c:v>
                </c:pt>
                <c:pt idx="65">
                  <c:v>2182134.5038051447</c:v>
                </c:pt>
                <c:pt idx="66">
                  <c:v>2182157.7953816685</c:v>
                </c:pt>
                <c:pt idx="67">
                  <c:v>2182142.7677247403</c:v>
                </c:pt>
                <c:pt idx="68">
                  <c:v>2182121.1944770403</c:v>
                </c:pt>
                <c:pt idx="69">
                  <c:v>2182166.1780210957</c:v>
                </c:pt>
                <c:pt idx="70">
                  <c:v>2182143.8004270289</c:v>
                </c:pt>
                <c:pt idx="71">
                  <c:v>2182153.2215926764</c:v>
                </c:pt>
                <c:pt idx="72">
                  <c:v>2182132.0724562225</c:v>
                </c:pt>
                <c:pt idx="73">
                  <c:v>2182152.5332064466</c:v>
                </c:pt>
                <c:pt idx="74">
                  <c:v>2182137.8595414562</c:v>
                </c:pt>
                <c:pt idx="75">
                  <c:v>2182170.8736032946</c:v>
                </c:pt>
                <c:pt idx="76">
                  <c:v>2182153.0639912356</c:v>
                </c:pt>
                <c:pt idx="77">
                  <c:v>2182147.3294935306</c:v>
                </c:pt>
                <c:pt idx="78">
                  <c:v>2182141.2633951246</c:v>
                </c:pt>
                <c:pt idx="79">
                  <c:v>2182148.5035944819</c:v>
                </c:pt>
                <c:pt idx="80">
                  <c:v>2182157.628892058</c:v>
                </c:pt>
                <c:pt idx="81">
                  <c:v>2182169.8928624997</c:v>
                </c:pt>
                <c:pt idx="82">
                  <c:v>2182136.1639683954</c:v>
                </c:pt>
                <c:pt idx="83">
                  <c:v>2182199.436633823</c:v>
                </c:pt>
                <c:pt idx="84">
                  <c:v>2182116.7162380721</c:v>
                </c:pt>
                <c:pt idx="85">
                  <c:v>2182177.0456644669</c:v>
                </c:pt>
                <c:pt idx="86">
                  <c:v>2182141.0195563408</c:v>
                </c:pt>
                <c:pt idx="87">
                  <c:v>2182165.7985828216</c:v>
                </c:pt>
                <c:pt idx="88">
                  <c:v>2182155.4881963618</c:v>
                </c:pt>
                <c:pt idx="89">
                  <c:v>2182148.7392141661</c:v>
                </c:pt>
                <c:pt idx="90">
                  <c:v>2182181.3583365921</c:v>
                </c:pt>
                <c:pt idx="91">
                  <c:v>2182164.1074368972</c:v>
                </c:pt>
                <c:pt idx="92">
                  <c:v>2182174.7373777698</c:v>
                </c:pt>
                <c:pt idx="93">
                  <c:v>2182165.098099458</c:v>
                </c:pt>
                <c:pt idx="94">
                  <c:v>2182158.9315837612</c:v>
                </c:pt>
                <c:pt idx="95">
                  <c:v>2182192.5256061018</c:v>
                </c:pt>
                <c:pt idx="96">
                  <c:v>2182165.3950258857</c:v>
                </c:pt>
                <c:pt idx="97">
                  <c:v>2182177.2785414052</c:v>
                </c:pt>
                <c:pt idx="98">
                  <c:v>2182169.2389229317</c:v>
                </c:pt>
                <c:pt idx="99">
                  <c:v>2182168.1398176942</c:v>
                </c:pt>
                <c:pt idx="100">
                  <c:v>2182161.0183042712</c:v>
                </c:pt>
                <c:pt idx="101">
                  <c:v>2182181.8093092456</c:v>
                </c:pt>
                <c:pt idx="102">
                  <c:v>2182207.3004082986</c:v>
                </c:pt>
                <c:pt idx="103">
                  <c:v>2182157.7685137773</c:v>
                </c:pt>
                <c:pt idx="104">
                  <c:v>2182184.992696791</c:v>
                </c:pt>
                <c:pt idx="105">
                  <c:v>2182158.2914257175</c:v>
                </c:pt>
                <c:pt idx="106">
                  <c:v>2182163.0362683716</c:v>
                </c:pt>
                <c:pt idx="107">
                  <c:v>2182172.0136403861</c:v>
                </c:pt>
                <c:pt idx="108">
                  <c:v>2182176.9844516045</c:v>
                </c:pt>
                <c:pt idx="109">
                  <c:v>2182162.2408871064</c:v>
                </c:pt>
                <c:pt idx="110">
                  <c:v>2182181.6328978697</c:v>
                </c:pt>
                <c:pt idx="111">
                  <c:v>2182157.2883275826</c:v>
                </c:pt>
                <c:pt idx="112">
                  <c:v>2182179.7938941773</c:v>
                </c:pt>
                <c:pt idx="113">
                  <c:v>2182162.932719049</c:v>
                </c:pt>
                <c:pt idx="114">
                  <c:v>2182182.5678747678</c:v>
                </c:pt>
                <c:pt idx="115">
                  <c:v>2182171.8994415714</c:v>
                </c:pt>
                <c:pt idx="116">
                  <c:v>2182172.8003363335</c:v>
                </c:pt>
                <c:pt idx="117">
                  <c:v>2182170.2045114939</c:v>
                </c:pt>
                <c:pt idx="118">
                  <c:v>2182172.0459194914</c:v>
                </c:pt>
                <c:pt idx="119">
                  <c:v>2182196.0984228081</c:v>
                </c:pt>
                <c:pt idx="120">
                  <c:v>2182190.2397706253</c:v>
                </c:pt>
                <c:pt idx="121">
                  <c:v>2182153.6456804909</c:v>
                </c:pt>
                <c:pt idx="122">
                  <c:v>2182193.0546817416</c:v>
                </c:pt>
                <c:pt idx="123">
                  <c:v>2182181.6954410612</c:v>
                </c:pt>
                <c:pt idx="124">
                  <c:v>2182178.0665924414</c:v>
                </c:pt>
                <c:pt idx="125">
                  <c:v>2182188.8840604005</c:v>
                </c:pt>
                <c:pt idx="126">
                  <c:v>2182180.1681189332</c:v>
                </c:pt>
                <c:pt idx="127">
                  <c:v>2182182.3133186973</c:v>
                </c:pt>
                <c:pt idx="128">
                  <c:v>2182171.8100044024</c:v>
                </c:pt>
                <c:pt idx="129">
                  <c:v>2182173.5285869241</c:v>
                </c:pt>
                <c:pt idx="130">
                  <c:v>2182197.5150426799</c:v>
                </c:pt>
                <c:pt idx="131">
                  <c:v>2182172.0555706117</c:v>
                </c:pt>
                <c:pt idx="132">
                  <c:v>2182196.1741214888</c:v>
                </c:pt>
                <c:pt idx="133">
                  <c:v>2182169.194175683</c:v>
                </c:pt>
                <c:pt idx="134">
                  <c:v>2182168.5956419944</c:v>
                </c:pt>
                <c:pt idx="135">
                  <c:v>2182196.43280929</c:v>
                </c:pt>
                <c:pt idx="136">
                  <c:v>2182177.6218512813</c:v>
                </c:pt>
                <c:pt idx="137">
                  <c:v>2182166.5426312834</c:v>
                </c:pt>
                <c:pt idx="138">
                  <c:v>2182188.9161027567</c:v>
                </c:pt>
                <c:pt idx="139">
                  <c:v>2182180.1010899493</c:v>
                </c:pt>
                <c:pt idx="140">
                  <c:v>2182173.0958412061</c:v>
                </c:pt>
                <c:pt idx="141">
                  <c:v>2182191.6887034997</c:v>
                </c:pt>
                <c:pt idx="142">
                  <c:v>2182176.4800972301</c:v>
                </c:pt>
                <c:pt idx="143">
                  <c:v>2182182.5142471599</c:v>
                </c:pt>
                <c:pt idx="144">
                  <c:v>2182208.6723995614</c:v>
                </c:pt>
                <c:pt idx="145">
                  <c:v>2182158.440427911</c:v>
                </c:pt>
                <c:pt idx="146">
                  <c:v>2182182.1957002566</c:v>
                </c:pt>
                <c:pt idx="147">
                  <c:v>2182174.4863195857</c:v>
                </c:pt>
                <c:pt idx="148">
                  <c:v>2182177.6328652999</c:v>
                </c:pt>
                <c:pt idx="149">
                  <c:v>2182157.7280338481</c:v>
                </c:pt>
                <c:pt idx="150">
                  <c:v>2182185.5955160749</c:v>
                </c:pt>
                <c:pt idx="151">
                  <c:v>2182196.1184788607</c:v>
                </c:pt>
                <c:pt idx="152">
                  <c:v>2182169.0249772239</c:v>
                </c:pt>
                <c:pt idx="153">
                  <c:v>2182183.393233852</c:v>
                </c:pt>
                <c:pt idx="154">
                  <c:v>2182183.5741662453</c:v>
                </c:pt>
                <c:pt idx="155">
                  <c:v>2182184.2531641908</c:v>
                </c:pt>
                <c:pt idx="156">
                  <c:v>2182183.5345138749</c:v>
                </c:pt>
                <c:pt idx="157">
                  <c:v>2182201.8869400616</c:v>
                </c:pt>
                <c:pt idx="158">
                  <c:v>2182169.6771737449</c:v>
                </c:pt>
                <c:pt idx="159">
                  <c:v>2182186.5910041956</c:v>
                </c:pt>
                <c:pt idx="160">
                  <c:v>2182195.1390670673</c:v>
                </c:pt>
                <c:pt idx="161">
                  <c:v>2182185.3663476845</c:v>
                </c:pt>
                <c:pt idx="162">
                  <c:v>2182196.0372360321</c:v>
                </c:pt>
                <c:pt idx="163">
                  <c:v>2182165.7534984602</c:v>
                </c:pt>
                <c:pt idx="164">
                  <c:v>2182190.6684889579</c:v>
                </c:pt>
                <c:pt idx="165">
                  <c:v>2182198.5151287504</c:v>
                </c:pt>
                <c:pt idx="166">
                  <c:v>2182185.2762075486</c:v>
                </c:pt>
                <c:pt idx="167">
                  <c:v>2182186.5535024339</c:v>
                </c:pt>
                <c:pt idx="168">
                  <c:v>2182199.3273310177</c:v>
                </c:pt>
                <c:pt idx="169">
                  <c:v>2182164.9802547344</c:v>
                </c:pt>
                <c:pt idx="170">
                  <c:v>2182197.0630729822</c:v>
                </c:pt>
                <c:pt idx="171">
                  <c:v>2182167.1636592271</c:v>
                </c:pt>
                <c:pt idx="172">
                  <c:v>2182202.0759578249</c:v>
                </c:pt>
                <c:pt idx="173">
                  <c:v>2182166.7315903902</c:v>
                </c:pt>
                <c:pt idx="174">
                  <c:v>2182193.9636970982</c:v>
                </c:pt>
                <c:pt idx="175">
                  <c:v>2182147.7118232595</c:v>
                </c:pt>
                <c:pt idx="176">
                  <c:v>2182168.6996080172</c:v>
                </c:pt>
                <c:pt idx="177">
                  <c:v>2182196.6688704337</c:v>
                </c:pt>
                <c:pt idx="178">
                  <c:v>2182195.9990912871</c:v>
                </c:pt>
                <c:pt idx="179">
                  <c:v>2182161.0627848567</c:v>
                </c:pt>
                <c:pt idx="180">
                  <c:v>2182209.019882876</c:v>
                </c:pt>
                <c:pt idx="181">
                  <c:v>2182171.2487122952</c:v>
                </c:pt>
                <c:pt idx="182">
                  <c:v>2182162.4560907246</c:v>
                </c:pt>
                <c:pt idx="183">
                  <c:v>2182203.4199523916</c:v>
                </c:pt>
                <c:pt idx="184">
                  <c:v>2182192.7331827576</c:v>
                </c:pt>
                <c:pt idx="185">
                  <c:v>2182166.0411813296</c:v>
                </c:pt>
                <c:pt idx="186">
                  <c:v>2182185.6828978439</c:v>
                </c:pt>
                <c:pt idx="187">
                  <c:v>2182177.4055351648</c:v>
                </c:pt>
                <c:pt idx="188">
                  <c:v>2182210.6745345485</c:v>
                </c:pt>
                <c:pt idx="189">
                  <c:v>2182155.3355678627</c:v>
                </c:pt>
                <c:pt idx="190">
                  <c:v>2182189.0589764751</c:v>
                </c:pt>
                <c:pt idx="191">
                  <c:v>2182181.3100112285</c:v>
                </c:pt>
                <c:pt idx="192">
                  <c:v>2182177.2862231955</c:v>
                </c:pt>
                <c:pt idx="193">
                  <c:v>2182199.0098346598</c:v>
                </c:pt>
                <c:pt idx="194">
                  <c:v>2182184.5040143677</c:v>
                </c:pt>
                <c:pt idx="195">
                  <c:v>2182171.0536090927</c:v>
                </c:pt>
                <c:pt idx="196">
                  <c:v>2182183.0705656833</c:v>
                </c:pt>
                <c:pt idx="197">
                  <c:v>2182191.7796926568</c:v>
                </c:pt>
                <c:pt idx="198">
                  <c:v>2182169.1523928391</c:v>
                </c:pt>
                <c:pt idx="199">
                  <c:v>2182197.9142429288</c:v>
                </c:pt>
                <c:pt idx="200">
                  <c:v>2182166.9621060579</c:v>
                </c:pt>
                <c:pt idx="201">
                  <c:v>2182203.1055711168</c:v>
                </c:pt>
                <c:pt idx="202">
                  <c:v>2182163.9500767188</c:v>
                </c:pt>
                <c:pt idx="203">
                  <c:v>2182194.7040031143</c:v>
                </c:pt>
                <c:pt idx="204">
                  <c:v>2182183.9973312919</c:v>
                </c:pt>
                <c:pt idx="205">
                  <c:v>2182208.438213225</c:v>
                </c:pt>
                <c:pt idx="206">
                  <c:v>2182182.0950058368</c:v>
                </c:pt>
                <c:pt idx="207">
                  <c:v>2182189.7011925746</c:v>
                </c:pt>
                <c:pt idx="208">
                  <c:v>2182187.5360397762</c:v>
                </c:pt>
                <c:pt idx="209">
                  <c:v>2182194.5781134008</c:v>
                </c:pt>
                <c:pt idx="210">
                  <c:v>2182201.4908007532</c:v>
                </c:pt>
                <c:pt idx="211">
                  <c:v>2182158.4357236461</c:v>
                </c:pt>
                <c:pt idx="212">
                  <c:v>2182196.3373896996</c:v>
                </c:pt>
                <c:pt idx="213">
                  <c:v>2182176.7417677124</c:v>
                </c:pt>
                <c:pt idx="214">
                  <c:v>2182202.8444881481</c:v>
                </c:pt>
                <c:pt idx="215">
                  <c:v>2182157.304669932</c:v>
                </c:pt>
                <c:pt idx="216">
                  <c:v>2182210.0371622862</c:v>
                </c:pt>
                <c:pt idx="217">
                  <c:v>2182192.0875483607</c:v>
                </c:pt>
                <c:pt idx="218">
                  <c:v>2182176.0440609911</c:v>
                </c:pt>
                <c:pt idx="219">
                  <c:v>2182202.5575512806</c:v>
                </c:pt>
                <c:pt idx="220">
                  <c:v>2182183.3754079947</c:v>
                </c:pt>
                <c:pt idx="221">
                  <c:v>2182205.31435548</c:v>
                </c:pt>
                <c:pt idx="222">
                  <c:v>2182197.8454278638</c:v>
                </c:pt>
                <c:pt idx="223">
                  <c:v>2182185.1387560414</c:v>
                </c:pt>
                <c:pt idx="224">
                  <c:v>2182183.1294525</c:v>
                </c:pt>
                <c:pt idx="225">
                  <c:v>2182205.2796812067</c:v>
                </c:pt>
                <c:pt idx="226">
                  <c:v>2182180.8611566136</c:v>
                </c:pt>
                <c:pt idx="227">
                  <c:v>2182188.0301105133</c:v>
                </c:pt>
                <c:pt idx="228">
                  <c:v>2182199.1977184624</c:v>
                </c:pt>
                <c:pt idx="229">
                  <c:v>2182191.4949155361</c:v>
                </c:pt>
                <c:pt idx="230">
                  <c:v>2182173.0603576507</c:v>
                </c:pt>
                <c:pt idx="231">
                  <c:v>2182198.9701502509</c:v>
                </c:pt>
                <c:pt idx="232">
                  <c:v>2182151.4990884443</c:v>
                </c:pt>
                <c:pt idx="233">
                  <c:v>2182197.132695361</c:v>
                </c:pt>
                <c:pt idx="234">
                  <c:v>2182209.9277720829</c:v>
                </c:pt>
                <c:pt idx="235">
                  <c:v>2182182.260887689</c:v>
                </c:pt>
                <c:pt idx="236">
                  <c:v>2182196.9369908827</c:v>
                </c:pt>
                <c:pt idx="237">
                  <c:v>2182212.9051102004</c:v>
                </c:pt>
                <c:pt idx="238">
                  <c:v>2182177.209256825</c:v>
                </c:pt>
                <c:pt idx="239">
                  <c:v>2182200.9566224245</c:v>
                </c:pt>
                <c:pt idx="240">
                  <c:v>2182193.3331915024</c:v>
                </c:pt>
                <c:pt idx="241">
                  <c:v>2182193.0081346491</c:v>
                </c:pt>
                <c:pt idx="242">
                  <c:v>2182220.5085033462</c:v>
                </c:pt>
                <c:pt idx="243">
                  <c:v>2182175.347794102</c:v>
                </c:pt>
                <c:pt idx="244">
                  <c:v>2182218.1490428653</c:v>
                </c:pt>
                <c:pt idx="245">
                  <c:v>2182192.4570583855</c:v>
                </c:pt>
                <c:pt idx="246">
                  <c:v>2182184.9906367664</c:v>
                </c:pt>
                <c:pt idx="247">
                  <c:v>2182181.4529527407</c:v>
                </c:pt>
                <c:pt idx="248">
                  <c:v>2182206.938836948</c:v>
                </c:pt>
                <c:pt idx="249">
                  <c:v>2182187.6748156608</c:v>
                </c:pt>
                <c:pt idx="250">
                  <c:v>2182186.11472345</c:v>
                </c:pt>
                <c:pt idx="251">
                  <c:v>2182213.1143177459</c:v>
                </c:pt>
                <c:pt idx="252">
                  <c:v>2182197.9149980694</c:v>
                </c:pt>
                <c:pt idx="253">
                  <c:v>2182205.6955903014</c:v>
                </c:pt>
                <c:pt idx="254">
                  <c:v>2182182.6957592559</c:v>
                </c:pt>
                <c:pt idx="255">
                  <c:v>2182190.8077493371</c:v>
                </c:pt>
                <c:pt idx="256">
                  <c:v>2182172.6572838812</c:v>
                </c:pt>
                <c:pt idx="257">
                  <c:v>2182177.4537065537</c:v>
                </c:pt>
                <c:pt idx="258">
                  <c:v>2182194.6240233523</c:v>
                </c:pt>
                <c:pt idx="259">
                  <c:v>2182192.8922514445</c:v>
                </c:pt>
                <c:pt idx="260">
                  <c:v>2182207.8431774229</c:v>
                </c:pt>
                <c:pt idx="261">
                  <c:v>2182196.5895858277</c:v>
                </c:pt>
                <c:pt idx="262">
                  <c:v>2182203.4032018394</c:v>
                </c:pt>
                <c:pt idx="263">
                  <c:v>2182196.1826340244</c:v>
                </c:pt>
                <c:pt idx="264">
                  <c:v>2182194.1984475167</c:v>
                </c:pt>
                <c:pt idx="265">
                  <c:v>2182189.5431528613</c:v>
                </c:pt>
                <c:pt idx="266">
                  <c:v>2182185.6196131646</c:v>
                </c:pt>
                <c:pt idx="267">
                  <c:v>2182159.2248427067</c:v>
                </c:pt>
                <c:pt idx="268">
                  <c:v>2182192.1160960174</c:v>
                </c:pt>
                <c:pt idx="269">
                  <c:v>2182171.00541799</c:v>
                </c:pt>
                <c:pt idx="270">
                  <c:v>2182182.2153193648</c:v>
                </c:pt>
                <c:pt idx="271">
                  <c:v>2182195.0949829365</c:v>
                </c:pt>
                <c:pt idx="272">
                  <c:v>2182178.4993609493</c:v>
                </c:pt>
                <c:pt idx="273">
                  <c:v>2182218.6111651268</c:v>
                </c:pt>
                <c:pt idx="274">
                  <c:v>2182164.3117999658</c:v>
                </c:pt>
                <c:pt idx="275">
                  <c:v>2182204.8436436411</c:v>
                </c:pt>
                <c:pt idx="276">
                  <c:v>2182167.822953213</c:v>
                </c:pt>
                <c:pt idx="277">
                  <c:v>2182209.5199157894</c:v>
                </c:pt>
                <c:pt idx="278">
                  <c:v>2182191.1145297368</c:v>
                </c:pt>
                <c:pt idx="279">
                  <c:v>2182200.9333605943</c:v>
                </c:pt>
                <c:pt idx="280">
                  <c:v>2182181.8437278536</c:v>
                </c:pt>
                <c:pt idx="281">
                  <c:v>2182200.2278318703</c:v>
                </c:pt>
                <c:pt idx="282">
                  <c:v>2182179.5371933412</c:v>
                </c:pt>
                <c:pt idx="283">
                  <c:v>2182205.6874220478</c:v>
                </c:pt>
                <c:pt idx="284">
                  <c:v>2182194.9728434794</c:v>
                </c:pt>
                <c:pt idx="285">
                  <c:v>2182191.2277471279</c:v>
                </c:pt>
                <c:pt idx="286">
                  <c:v>2182184.6095310515</c:v>
                </c:pt>
                <c:pt idx="287">
                  <c:v>2182198.1707324632</c:v>
                </c:pt>
                <c:pt idx="288">
                  <c:v>2182183.6490817307</c:v>
                </c:pt>
                <c:pt idx="289">
                  <c:v>2182201.4032109776</c:v>
                </c:pt>
                <c:pt idx="290">
                  <c:v>2182198.9064744273</c:v>
                </c:pt>
                <c:pt idx="291">
                  <c:v>2182190.7901927987</c:v>
                </c:pt>
                <c:pt idx="292">
                  <c:v>2182191.4348210138</c:v>
                </c:pt>
                <c:pt idx="293">
                  <c:v>2182187.2115443498</c:v>
                </c:pt>
                <c:pt idx="294">
                  <c:v>2182202.1294465484</c:v>
                </c:pt>
                <c:pt idx="295">
                  <c:v>2182174.2234719978</c:v>
                </c:pt>
                <c:pt idx="296">
                  <c:v>2182210.2613049201</c:v>
                </c:pt>
                <c:pt idx="297">
                  <c:v>2182188.0144769726</c:v>
                </c:pt>
                <c:pt idx="298">
                  <c:v>2182202.0393742067</c:v>
                </c:pt>
                <c:pt idx="299">
                  <c:v>2182177.2166405562</c:v>
                </c:pt>
                <c:pt idx="300">
                  <c:v>2182189.920552684</c:v>
                </c:pt>
                <c:pt idx="301">
                  <c:v>2182187.0354375169</c:v>
                </c:pt>
                <c:pt idx="302">
                  <c:v>2182195.0894896351</c:v>
                </c:pt>
                <c:pt idx="303">
                  <c:v>2182207.1329261586</c:v>
                </c:pt>
                <c:pt idx="304">
                  <c:v>2182200.9770599534</c:v>
                </c:pt>
                <c:pt idx="305">
                  <c:v>2182192.4513544217</c:v>
                </c:pt>
                <c:pt idx="306">
                  <c:v>2182184.0498203165</c:v>
                </c:pt>
                <c:pt idx="307">
                  <c:v>2182212.2977744136</c:v>
                </c:pt>
                <c:pt idx="308">
                  <c:v>2182198.2952514682</c:v>
                </c:pt>
                <c:pt idx="309">
                  <c:v>2182185.751006647</c:v>
                </c:pt>
                <c:pt idx="310">
                  <c:v>2182176.0059102955</c:v>
                </c:pt>
                <c:pt idx="311">
                  <c:v>2182159.0825565024</c:v>
                </c:pt>
                <c:pt idx="312">
                  <c:v>2182170.9212726001</c:v>
                </c:pt>
                <c:pt idx="313">
                  <c:v>2182197.7163493219</c:v>
                </c:pt>
                <c:pt idx="314">
                  <c:v>2182193.4482732359</c:v>
                </c:pt>
                <c:pt idx="315">
                  <c:v>2182205.8866491723</c:v>
                </c:pt>
                <c:pt idx="316">
                  <c:v>2182196.740052612</c:v>
                </c:pt>
                <c:pt idx="317">
                  <c:v>2182197.8060832238</c:v>
                </c:pt>
                <c:pt idx="318">
                  <c:v>2182184.4032031684</c:v>
                </c:pt>
                <c:pt idx="319">
                  <c:v>2182191.5601955228</c:v>
                </c:pt>
                <c:pt idx="320">
                  <c:v>2182176.6580898683</c:v>
                </c:pt>
                <c:pt idx="321">
                  <c:v>2182183.0410338384</c:v>
                </c:pt>
                <c:pt idx="322">
                  <c:v>2182182.5865907134</c:v>
                </c:pt>
                <c:pt idx="323">
                  <c:v>2182189.6207575914</c:v>
                </c:pt>
                <c:pt idx="324">
                  <c:v>2182186.6103109512</c:v>
                </c:pt>
                <c:pt idx="325">
                  <c:v>2182192.5652917288</c:v>
                </c:pt>
                <c:pt idx="326">
                  <c:v>2182199.5942437621</c:v>
                </c:pt>
                <c:pt idx="327">
                  <c:v>2182195.8425866147</c:v>
                </c:pt>
                <c:pt idx="328">
                  <c:v>2182194.2653180133</c:v>
                </c:pt>
                <c:pt idx="329">
                  <c:v>2182200.0551798893</c:v>
                </c:pt>
                <c:pt idx="330">
                  <c:v>2182189.130480146</c:v>
                </c:pt>
                <c:pt idx="331">
                  <c:v>2182187.5821805256</c:v>
                </c:pt>
                <c:pt idx="332">
                  <c:v>2182188.6059177127</c:v>
                </c:pt>
                <c:pt idx="333">
                  <c:v>2182190.0193794658</c:v>
                </c:pt>
                <c:pt idx="334">
                  <c:v>2182195.4380560657</c:v>
                </c:pt>
                <c:pt idx="335">
                  <c:v>2182201.4287694725</c:v>
                </c:pt>
                <c:pt idx="336">
                  <c:v>2182188.673243429</c:v>
                </c:pt>
                <c:pt idx="337">
                  <c:v>2182199.00462433</c:v>
                </c:pt>
                <c:pt idx="338">
                  <c:v>2182205.5210263198</c:v>
                </c:pt>
                <c:pt idx="339">
                  <c:v>2182174.4261787329</c:v>
                </c:pt>
                <c:pt idx="340">
                  <c:v>2182193.0690722428</c:v>
                </c:pt>
                <c:pt idx="341">
                  <c:v>2182167.5078369337</c:v>
                </c:pt>
                <c:pt idx="342">
                  <c:v>2182197.837871884</c:v>
                </c:pt>
                <c:pt idx="343">
                  <c:v>2182177.296521815</c:v>
                </c:pt>
                <c:pt idx="344">
                  <c:v>2182187.9251167378</c:v>
                </c:pt>
                <c:pt idx="345">
                  <c:v>2182192.3490081825</c:v>
                </c:pt>
                <c:pt idx="346">
                  <c:v>2182173.2501057968</c:v>
                </c:pt>
                <c:pt idx="347">
                  <c:v>2182175.9910965045</c:v>
                </c:pt>
                <c:pt idx="348">
                  <c:v>2182205.8203570531</c:v>
                </c:pt>
                <c:pt idx="349">
                  <c:v>2182202.4518636768</c:v>
                </c:pt>
                <c:pt idx="350">
                  <c:v>2182178.7757096379</c:v>
                </c:pt>
                <c:pt idx="351">
                  <c:v>2182177.4189749546</c:v>
                </c:pt>
                <c:pt idx="352">
                  <c:v>2182194.3579224395</c:v>
                </c:pt>
                <c:pt idx="353">
                  <c:v>2182208.1186294314</c:v>
                </c:pt>
                <c:pt idx="354">
                  <c:v>2182181.6842743978</c:v>
                </c:pt>
                <c:pt idx="355">
                  <c:v>2182192.7435413613</c:v>
                </c:pt>
                <c:pt idx="356">
                  <c:v>2182178.0447932342</c:v>
                </c:pt>
                <c:pt idx="357">
                  <c:v>2182194.9018627182</c:v>
                </c:pt>
                <c:pt idx="358">
                  <c:v>2182193.9943563142</c:v>
                </c:pt>
                <c:pt idx="359">
                  <c:v>2182178.6563637727</c:v>
                </c:pt>
                <c:pt idx="360">
                  <c:v>2182198.4539464917</c:v>
                </c:pt>
                <c:pt idx="361">
                  <c:v>2182203.8805467854</c:v>
                </c:pt>
                <c:pt idx="362">
                  <c:v>2182196.0246034516</c:v>
                </c:pt>
                <c:pt idx="363">
                  <c:v>2182188.9876938276</c:v>
                </c:pt>
                <c:pt idx="364">
                  <c:v>2182198.7418230749</c:v>
                </c:pt>
                <c:pt idx="365">
                  <c:v>2182206.6861882578</c:v>
                </c:pt>
                <c:pt idx="366">
                  <c:v>2182202.1684064204</c:v>
                </c:pt>
                <c:pt idx="367">
                  <c:v>2182198.5395747493</c:v>
                </c:pt>
                <c:pt idx="368">
                  <c:v>2182167.2307370924</c:v>
                </c:pt>
                <c:pt idx="369">
                  <c:v>2182200.0545799434</c:v>
                </c:pt>
                <c:pt idx="370">
                  <c:v>2182204.7863179543</c:v>
                </c:pt>
                <c:pt idx="371">
                  <c:v>2182193.2117582015</c:v>
                </c:pt>
                <c:pt idx="372">
                  <c:v>2182196.8034773967</c:v>
                </c:pt>
                <c:pt idx="373">
                  <c:v>2182174.6715512308</c:v>
                </c:pt>
                <c:pt idx="374">
                  <c:v>2182189.4308953243</c:v>
                </c:pt>
                <c:pt idx="375">
                  <c:v>2182194.3370218808</c:v>
                </c:pt>
                <c:pt idx="376">
                  <c:v>2182190.5616105977</c:v>
                </c:pt>
                <c:pt idx="377">
                  <c:v>2182177.2711263271</c:v>
                </c:pt>
                <c:pt idx="378">
                  <c:v>2182200.2655057772</c:v>
                </c:pt>
                <c:pt idx="379">
                  <c:v>2182180.9261672855</c:v>
                </c:pt>
                <c:pt idx="380">
                  <c:v>2182210.8624228695</c:v>
                </c:pt>
                <c:pt idx="381">
                  <c:v>2182192.7886375184</c:v>
                </c:pt>
                <c:pt idx="382">
                  <c:v>2182171.9869491546</c:v>
                </c:pt>
                <c:pt idx="383">
                  <c:v>2182204.0010279412</c:v>
                </c:pt>
                <c:pt idx="384">
                  <c:v>2182175.8295171992</c:v>
                </c:pt>
                <c:pt idx="385">
                  <c:v>2182184.3339406955</c:v>
                </c:pt>
                <c:pt idx="386">
                  <c:v>2182180.2956851213</c:v>
                </c:pt>
                <c:pt idx="387">
                  <c:v>2182204.798762667</c:v>
                </c:pt>
                <c:pt idx="388">
                  <c:v>2182184.3221142087</c:v>
                </c:pt>
                <c:pt idx="389">
                  <c:v>2182197.2823098321</c:v>
                </c:pt>
                <c:pt idx="390">
                  <c:v>2182198.0101789469</c:v>
                </c:pt>
                <c:pt idx="391">
                  <c:v>2182188.9031669633</c:v>
                </c:pt>
                <c:pt idx="392">
                  <c:v>2182180.444669039</c:v>
                </c:pt>
                <c:pt idx="393">
                  <c:v>2182209.8247352052</c:v>
                </c:pt>
                <c:pt idx="394">
                  <c:v>2182170.6165346396</c:v>
                </c:pt>
                <c:pt idx="395">
                  <c:v>2182197.1551419627</c:v>
                </c:pt>
                <c:pt idx="396">
                  <c:v>2182187.9227985064</c:v>
                </c:pt>
                <c:pt idx="397">
                  <c:v>2182161.6944929007</c:v>
                </c:pt>
                <c:pt idx="398">
                  <c:v>2182209.5789825623</c:v>
                </c:pt>
                <c:pt idx="399">
                  <c:v>2182209.5380350878</c:v>
                </c:pt>
                <c:pt idx="400">
                  <c:v>2182181.6809317074</c:v>
                </c:pt>
                <c:pt idx="401">
                  <c:v>2182195.2276486284</c:v>
                </c:pt>
                <c:pt idx="402">
                  <c:v>2182189.2884643953</c:v>
                </c:pt>
                <c:pt idx="403">
                  <c:v>2182203.1534575731</c:v>
                </c:pt>
                <c:pt idx="404">
                  <c:v>2182188.7467255709</c:v>
                </c:pt>
                <c:pt idx="405">
                  <c:v>2182192.0425766944</c:v>
                </c:pt>
                <c:pt idx="406">
                  <c:v>2182189.7043982488</c:v>
                </c:pt>
                <c:pt idx="407">
                  <c:v>2182184.6159255551</c:v>
                </c:pt>
                <c:pt idx="408">
                  <c:v>2182210.2140196422</c:v>
                </c:pt>
                <c:pt idx="409">
                  <c:v>2182191.1732580708</c:v>
                </c:pt>
                <c:pt idx="410">
                  <c:v>2182188.7188149462</c:v>
                </c:pt>
                <c:pt idx="411">
                  <c:v>2182216.1094967066</c:v>
                </c:pt>
                <c:pt idx="412">
                  <c:v>2182185.7108743028</c:v>
                </c:pt>
                <c:pt idx="413">
                  <c:v>2182198.8255732325</c:v>
                </c:pt>
                <c:pt idx="414">
                  <c:v>2182176.8666896629</c:v>
                </c:pt>
                <c:pt idx="415">
                  <c:v>2182199.3010107991</c:v>
                </c:pt>
                <c:pt idx="416">
                  <c:v>2182175.9564574617</c:v>
                </c:pt>
                <c:pt idx="417">
                  <c:v>2182193.8795745056</c:v>
                </c:pt>
                <c:pt idx="418">
                  <c:v>2182203.7843551119</c:v>
                </c:pt>
                <c:pt idx="419">
                  <c:v>2182188.7488083867</c:v>
                </c:pt>
                <c:pt idx="420">
                  <c:v>2182176.6458512023</c:v>
                </c:pt>
                <c:pt idx="421">
                  <c:v>2182201.3007232049</c:v>
                </c:pt>
                <c:pt idx="422">
                  <c:v>2182171.5560156102</c:v>
                </c:pt>
                <c:pt idx="423">
                  <c:v>2182211.864616517</c:v>
                </c:pt>
                <c:pt idx="424">
                  <c:v>2182175.3854620629</c:v>
                </c:pt>
                <c:pt idx="425">
                  <c:v>2182165.5663944562</c:v>
                </c:pt>
                <c:pt idx="426">
                  <c:v>2182174.9916318515</c:v>
                </c:pt>
                <c:pt idx="427">
                  <c:v>2182217.2224095566</c:v>
                </c:pt>
                <c:pt idx="428">
                  <c:v>2182182.3575853347</c:v>
                </c:pt>
                <c:pt idx="429">
                  <c:v>2182193.9941039518</c:v>
                </c:pt>
                <c:pt idx="430">
                  <c:v>2182194.2662009397</c:v>
                </c:pt>
                <c:pt idx="431">
                  <c:v>2182199.7495791493</c:v>
                </c:pt>
                <c:pt idx="432">
                  <c:v>2182186.2410669574</c:v>
                </c:pt>
                <c:pt idx="433">
                  <c:v>2182167.0589236729</c:v>
                </c:pt>
                <c:pt idx="434">
                  <c:v>2182196.2697991892</c:v>
                </c:pt>
                <c:pt idx="435">
                  <c:v>2182168.9517088369</c:v>
                </c:pt>
                <c:pt idx="436">
                  <c:v>2182187.4231085521</c:v>
                </c:pt>
                <c:pt idx="437">
                  <c:v>2182189.9198112064</c:v>
                </c:pt>
                <c:pt idx="438">
                  <c:v>2182179.4033753197</c:v>
                </c:pt>
                <c:pt idx="439">
                  <c:v>2182186.7295413744</c:v>
                </c:pt>
                <c:pt idx="440">
                  <c:v>2182191.7584934072</c:v>
                </c:pt>
                <c:pt idx="441">
                  <c:v>2182191.2696805513</c:v>
                </c:pt>
                <c:pt idx="442">
                  <c:v>2182174.7810535999</c:v>
                </c:pt>
                <c:pt idx="443">
                  <c:v>2182175.6105000526</c:v>
                </c:pt>
                <c:pt idx="444">
                  <c:v>2182193.39090638</c:v>
                </c:pt>
                <c:pt idx="445">
                  <c:v>2182160.1666725227</c:v>
                </c:pt>
                <c:pt idx="446">
                  <c:v>2182175.5125379129</c:v>
                </c:pt>
                <c:pt idx="447">
                  <c:v>2182185.7093176958</c:v>
                </c:pt>
                <c:pt idx="448">
                  <c:v>2182197.4503253512</c:v>
                </c:pt>
                <c:pt idx="449">
                  <c:v>2182184.1109868605</c:v>
                </c:pt>
                <c:pt idx="450">
                  <c:v>2182187.249625829</c:v>
                </c:pt>
                <c:pt idx="451">
                  <c:v>2182203.0168936159</c:v>
                </c:pt>
                <c:pt idx="452">
                  <c:v>2182189.8558125664</c:v>
                </c:pt>
                <c:pt idx="453">
                  <c:v>2182210.776237709</c:v>
                </c:pt>
                <c:pt idx="454">
                  <c:v>2182177.7105619572</c:v>
                </c:pt>
                <c:pt idx="455">
                  <c:v>2182192.9573560073</c:v>
                </c:pt>
                <c:pt idx="456">
                  <c:v>2182181.8768070079</c:v>
                </c:pt>
                <c:pt idx="457">
                  <c:v>2182177.4409031728</c:v>
                </c:pt>
                <c:pt idx="458">
                  <c:v>2182184.1237700139</c:v>
                </c:pt>
                <c:pt idx="459">
                  <c:v>2182196.1249131123</c:v>
                </c:pt>
                <c:pt idx="460">
                  <c:v>2182185.6917181262</c:v>
                </c:pt>
                <c:pt idx="461">
                  <c:v>2182207.100939176</c:v>
                </c:pt>
                <c:pt idx="462">
                  <c:v>2182183.6652381932</c:v>
                </c:pt>
                <c:pt idx="463">
                  <c:v>2182184.8540942818</c:v>
                </c:pt>
                <c:pt idx="464">
                  <c:v>2182179.4749683621</c:v>
                </c:pt>
                <c:pt idx="465">
                  <c:v>2182214.4811404003</c:v>
                </c:pt>
                <c:pt idx="466">
                  <c:v>2182177.2173219677</c:v>
                </c:pt>
                <c:pt idx="467">
                  <c:v>2182191.3505601864</c:v>
                </c:pt>
                <c:pt idx="468">
                  <c:v>2182186.143130912</c:v>
                </c:pt>
                <c:pt idx="469">
                  <c:v>2182199.071665653</c:v>
                </c:pt>
                <c:pt idx="470">
                  <c:v>2182182.3505262905</c:v>
                </c:pt>
                <c:pt idx="471">
                  <c:v>2182185.6040839883</c:v>
                </c:pt>
                <c:pt idx="472">
                  <c:v>2182180.9462833367</c:v>
                </c:pt>
                <c:pt idx="473">
                  <c:v>2182194.3371510017</c:v>
                </c:pt>
                <c:pt idx="474">
                  <c:v>2182199.6131168846</c:v>
                </c:pt>
                <c:pt idx="475">
                  <c:v>2182193.103258743</c:v>
                </c:pt>
                <c:pt idx="476">
                  <c:v>2182181.7123571821</c:v>
                </c:pt>
                <c:pt idx="477">
                  <c:v>2182188.5167035484</c:v>
                </c:pt>
                <c:pt idx="478">
                  <c:v>2182191.3237587647</c:v>
                </c:pt>
                <c:pt idx="479">
                  <c:v>2182197.1955155903</c:v>
                </c:pt>
                <c:pt idx="480">
                  <c:v>2182198.441166542</c:v>
                </c:pt>
                <c:pt idx="481">
                  <c:v>2182167.2922498919</c:v>
                </c:pt>
                <c:pt idx="482">
                  <c:v>2182200.7370007178</c:v>
                </c:pt>
                <c:pt idx="483">
                  <c:v>2182189.1981735956</c:v>
                </c:pt>
                <c:pt idx="484">
                  <c:v>2182188.0144984559</c:v>
                </c:pt>
                <c:pt idx="485">
                  <c:v>2182182.5112011102</c:v>
                </c:pt>
                <c:pt idx="486">
                  <c:v>2182178.8678849488</c:v>
                </c:pt>
                <c:pt idx="487">
                  <c:v>2182187.117387847</c:v>
                </c:pt>
                <c:pt idx="488">
                  <c:v>2182181.1015404589</c:v>
                </c:pt>
                <c:pt idx="489">
                  <c:v>2182182.7434767731</c:v>
                </c:pt>
                <c:pt idx="490">
                  <c:v>2182171.4833243829</c:v>
                </c:pt>
                <c:pt idx="491">
                  <c:v>2182189.2110075937</c:v>
                </c:pt>
                <c:pt idx="492">
                  <c:v>2182181.1001436641</c:v>
                </c:pt>
                <c:pt idx="493">
                  <c:v>2182168.8650913602</c:v>
                </c:pt>
                <c:pt idx="494">
                  <c:v>2182197.3455748148</c:v>
                </c:pt>
                <c:pt idx="495">
                  <c:v>2182172.2851139102</c:v>
                </c:pt>
                <c:pt idx="496">
                  <c:v>2182189.9770644912</c:v>
                </c:pt>
                <c:pt idx="497">
                  <c:v>2182188.0826966278</c:v>
                </c:pt>
                <c:pt idx="498">
                  <c:v>2182168.521461321</c:v>
                </c:pt>
                <c:pt idx="499">
                  <c:v>2182185.8092028447</c:v>
                </c:pt>
                <c:pt idx="500">
                  <c:v>2182178.7458471861</c:v>
                </c:pt>
                <c:pt idx="501">
                  <c:v>2182173.6652981872</c:v>
                </c:pt>
                <c:pt idx="502">
                  <c:v>2182190.0693043908</c:v>
                </c:pt>
                <c:pt idx="503">
                  <c:v>2182164.1461534528</c:v>
                </c:pt>
                <c:pt idx="504">
                  <c:v>2182184.6781999776</c:v>
                </c:pt>
                <c:pt idx="505">
                  <c:v>2182171.7496482888</c:v>
                </c:pt>
                <c:pt idx="506">
                  <c:v>2182166.3402074385</c:v>
                </c:pt>
                <c:pt idx="507">
                  <c:v>2182179.6650275425</c:v>
                </c:pt>
                <c:pt idx="508">
                  <c:v>2182183.6966884243</c:v>
                </c:pt>
                <c:pt idx="509">
                  <c:v>2182173.9160622968</c:v>
                </c:pt>
                <c:pt idx="510">
                  <c:v>2182174.020331535</c:v>
                </c:pt>
                <c:pt idx="511">
                  <c:v>2182187.7149909651</c:v>
                </c:pt>
                <c:pt idx="512">
                  <c:v>2182175.1813786882</c:v>
                </c:pt>
                <c:pt idx="513">
                  <c:v>2182167.3068960658</c:v>
                </c:pt>
                <c:pt idx="514">
                  <c:v>2182169.5789930536</c:v>
                </c:pt>
                <c:pt idx="515">
                  <c:v>2182170.2315449645</c:v>
                </c:pt>
                <c:pt idx="516">
                  <c:v>2182199.4003299065</c:v>
                </c:pt>
                <c:pt idx="517">
                  <c:v>2182178.3622771865</c:v>
                </c:pt>
                <c:pt idx="518">
                  <c:v>2182170.4468470896</c:v>
                </c:pt>
                <c:pt idx="519">
                  <c:v>2182187.3634033361</c:v>
                </c:pt>
                <c:pt idx="520">
                  <c:v>2182182.9103231104</c:v>
                </c:pt>
                <c:pt idx="521">
                  <c:v>2182175.9182298565</c:v>
                </c:pt>
                <c:pt idx="522">
                  <c:v>2182167.7386095179</c:v>
                </c:pt>
                <c:pt idx="523">
                  <c:v>2182165.0767540666</c:v>
                </c:pt>
                <c:pt idx="524">
                  <c:v>2182185.7198504261</c:v>
                </c:pt>
                <c:pt idx="525">
                  <c:v>2182157.4017600766</c:v>
                </c:pt>
                <c:pt idx="526">
                  <c:v>2182174.4834352238</c:v>
                </c:pt>
                <c:pt idx="527">
                  <c:v>2182177.1108870483</c:v>
                </c:pt>
                <c:pt idx="528">
                  <c:v>2182185.9165963135</c:v>
                </c:pt>
                <c:pt idx="529">
                  <c:v>2182165.9088585256</c:v>
                </c:pt>
                <c:pt idx="530">
                  <c:v>2182180.8016606364</c:v>
                </c:pt>
                <c:pt idx="531">
                  <c:v>2182180.5175682059</c:v>
                </c:pt>
                <c:pt idx="532">
                  <c:v>2182143.6036869138</c:v>
                </c:pt>
                <c:pt idx="533">
                  <c:v>2182172.6337989904</c:v>
                </c:pt>
                <c:pt idx="534">
                  <c:v>2182169.1384253395</c:v>
                </c:pt>
                <c:pt idx="535">
                  <c:v>2182173.3101050365</c:v>
                </c:pt>
                <c:pt idx="536">
                  <c:v>2182158.298312448</c:v>
                </c:pt>
                <c:pt idx="537">
                  <c:v>2182165.7393972315</c:v>
                </c:pt>
                <c:pt idx="538">
                  <c:v>2182156.174107126</c:v>
                </c:pt>
                <c:pt idx="539">
                  <c:v>2182168.1370115983</c:v>
                </c:pt>
                <c:pt idx="540">
                  <c:v>2182170.4975643312</c:v>
                </c:pt>
                <c:pt idx="541">
                  <c:v>2182156.1858488717</c:v>
                </c:pt>
                <c:pt idx="542">
                  <c:v>2182176.6638263292</c:v>
                </c:pt>
                <c:pt idx="543">
                  <c:v>2182150.8754793629</c:v>
                </c:pt>
                <c:pt idx="544">
                  <c:v>2182171.6466160426</c:v>
                </c:pt>
                <c:pt idx="545">
                  <c:v>2182152.6705560843</c:v>
                </c:pt>
                <c:pt idx="546">
                  <c:v>2182158.6836776752</c:v>
                </c:pt>
                <c:pt idx="547">
                  <c:v>2182144.1606809953</c:v>
                </c:pt>
                <c:pt idx="548">
                  <c:v>2182166.3163273972</c:v>
                </c:pt>
                <c:pt idx="549">
                  <c:v>2182151.2054634686</c:v>
                </c:pt>
                <c:pt idx="550">
                  <c:v>2182170.9885786423</c:v>
                </c:pt>
                <c:pt idx="551">
                  <c:v>2182152.9650104144</c:v>
                </c:pt>
                <c:pt idx="552">
                  <c:v>2182160.0441795657</c:v>
                </c:pt>
                <c:pt idx="553">
                  <c:v>2182150.155212454</c:v>
                </c:pt>
                <c:pt idx="554">
                  <c:v>2182165.8406022382</c:v>
                </c:pt>
                <c:pt idx="555">
                  <c:v>2182164.6820441326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14927"/>
        <c:axId val="1471201615"/>
      </c:lineChart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'!$B$2:$B$557</c:f>
              <c:numCache>
                <c:formatCode>General</c:formatCode>
                <c:ptCount val="556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598991"/>
        <c:axId val="1609606063"/>
      </c:lineChart>
      <c:valAx>
        <c:axId val="147120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214927"/>
        <c:crosses val="max"/>
        <c:crossBetween val="between"/>
      </c:valAx>
      <c:catAx>
        <c:axId val="147121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1615"/>
        <c:crosses val="autoZero"/>
        <c:auto val="1"/>
        <c:lblAlgn val="ctr"/>
        <c:lblOffset val="100"/>
        <c:noMultiLvlLbl val="0"/>
      </c:catAx>
      <c:valAx>
        <c:axId val="1609606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98991"/>
        <c:crosses val="autoZero"/>
        <c:crossBetween val="between"/>
      </c:valAx>
      <c:catAx>
        <c:axId val="1609598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609606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Лист1!$C$2:$C$910</c:f>
              <c:numCache>
                <c:formatCode>General</c:formatCode>
                <c:ptCount val="909"/>
                <c:pt idx="0">
                  <c:v>0</c:v>
                </c:pt>
                <c:pt idx="1">
                  <c:v>0.46592406274706361</c:v>
                </c:pt>
                <c:pt idx="2">
                  <c:v>0.49529463403770979</c:v>
                </c:pt>
                <c:pt idx="3">
                  <c:v>0.4425611083113225</c:v>
                </c:pt>
                <c:pt idx="4">
                  <c:v>0.44656618621459021</c:v>
                </c:pt>
                <c:pt idx="5">
                  <c:v>0.42053317984333971</c:v>
                </c:pt>
                <c:pt idx="6">
                  <c:v>0.39850525137535686</c:v>
                </c:pt>
                <c:pt idx="7">
                  <c:v>0.37647732290736691</c:v>
                </c:pt>
                <c:pt idx="8">
                  <c:v>0.38715753064942587</c:v>
                </c:pt>
                <c:pt idx="9">
                  <c:v>0.38782504363329789</c:v>
                </c:pt>
                <c:pt idx="10">
                  <c:v>0.40251032927862451</c:v>
                </c:pt>
                <c:pt idx="11">
                  <c:v>0.42453825774660736</c:v>
                </c:pt>
                <c:pt idx="12">
                  <c:v>0.45457634202113262</c:v>
                </c:pt>
                <c:pt idx="13">
                  <c:v>0.37914737484288341</c:v>
                </c:pt>
                <c:pt idx="14">
                  <c:v>0.37847986185900429</c:v>
                </c:pt>
                <c:pt idx="15">
                  <c:v>0.35511690742326318</c:v>
                </c:pt>
                <c:pt idx="16">
                  <c:v>0.32708136210037531</c:v>
                </c:pt>
                <c:pt idx="17">
                  <c:v>0.3504443165361093</c:v>
                </c:pt>
                <c:pt idx="18">
                  <c:v>0.33442400492303864</c:v>
                </c:pt>
                <c:pt idx="19">
                  <c:v>0.29237068693870322</c:v>
                </c:pt>
                <c:pt idx="20">
                  <c:v>0.28369301814828168</c:v>
                </c:pt>
                <c:pt idx="21">
                  <c:v>0.30505343363238535</c:v>
                </c:pt>
                <c:pt idx="22">
                  <c:v>0.28169047919665141</c:v>
                </c:pt>
                <c:pt idx="23">
                  <c:v>0.2723452974223507</c:v>
                </c:pt>
                <c:pt idx="24">
                  <c:v>0.26433514161581534</c:v>
                </c:pt>
                <c:pt idx="25">
                  <c:v>0.26567016758356649</c:v>
                </c:pt>
                <c:pt idx="26">
                  <c:v>0.31840369330995372</c:v>
                </c:pt>
                <c:pt idx="27">
                  <c:v>0.2803554532288931</c:v>
                </c:pt>
                <c:pt idx="28">
                  <c:v>0.29103566097094496</c:v>
                </c:pt>
                <c:pt idx="29">
                  <c:v>0.24898234298660959</c:v>
                </c:pt>
                <c:pt idx="30">
                  <c:v>0.23629959629292746</c:v>
                </c:pt>
                <c:pt idx="31">
                  <c:v>0.21160161588942811</c:v>
                </c:pt>
                <c:pt idx="32">
                  <c:v>0.24631229105109306</c:v>
                </c:pt>
                <c:pt idx="33">
                  <c:v>0.20559399903452305</c:v>
                </c:pt>
                <c:pt idx="34">
                  <c:v>0.22495187556698937</c:v>
                </c:pt>
                <c:pt idx="35">
                  <c:v>0.20359146008288567</c:v>
                </c:pt>
                <c:pt idx="36">
                  <c:v>0.17488840177611864</c:v>
                </c:pt>
                <c:pt idx="37">
                  <c:v>0.20492648605064392</c:v>
                </c:pt>
                <c:pt idx="38">
                  <c:v>0.19691633024410146</c:v>
                </c:pt>
                <c:pt idx="39">
                  <c:v>0.17021581088897184</c:v>
                </c:pt>
                <c:pt idx="40">
                  <c:v>0.16821327193733446</c:v>
                </c:pt>
                <c:pt idx="41">
                  <c:v>0.16020311613079913</c:v>
                </c:pt>
                <c:pt idx="42">
                  <c:v>0.15419549927588694</c:v>
                </c:pt>
                <c:pt idx="43">
                  <c:v>0.1782259666955143</c:v>
                </c:pt>
                <c:pt idx="44">
                  <c:v>0.1622056550824294</c:v>
                </c:pt>
                <c:pt idx="45">
                  <c:v>0.17088332387285096</c:v>
                </c:pt>
                <c:pt idx="46">
                  <c:v>0.17355337580836039</c:v>
                </c:pt>
                <c:pt idx="47">
                  <c:v>0.17288586282448126</c:v>
                </c:pt>
                <c:pt idx="48">
                  <c:v>0.15152544734037754</c:v>
                </c:pt>
                <c:pt idx="49">
                  <c:v>0.1435152915338351</c:v>
                </c:pt>
                <c:pt idx="50">
                  <c:v>0.13483762274342065</c:v>
                </c:pt>
                <c:pt idx="51">
                  <c:v>0.11814979814646373</c:v>
                </c:pt>
                <c:pt idx="52">
                  <c:v>0.13150005782402499</c:v>
                </c:pt>
                <c:pt idx="53">
                  <c:v>0.12549244096911993</c:v>
                </c:pt>
                <c:pt idx="54">
                  <c:v>0.10479953846890247</c:v>
                </c:pt>
                <c:pt idx="55">
                  <c:v>0.12081985008197313</c:v>
                </c:pt>
                <c:pt idx="56">
                  <c:v>0.11147466830767955</c:v>
                </c:pt>
                <c:pt idx="57">
                  <c:v>0.12348990201748966</c:v>
                </c:pt>
                <c:pt idx="58">
                  <c:v>0.10279699951725797</c:v>
                </c:pt>
                <c:pt idx="59">
                  <c:v>0.11080715532380041</c:v>
                </c:pt>
                <c:pt idx="60">
                  <c:v>9.8791921613990308E-2</c:v>
                </c:pt>
                <c:pt idx="61">
                  <c:v>9.7456895646232042E-2</c:v>
                </c:pt>
                <c:pt idx="62">
                  <c:v>0.10880461637216303</c:v>
                </c:pt>
                <c:pt idx="63">
                  <c:v>9.2784304759085251E-2</c:v>
                </c:pt>
                <c:pt idx="64">
                  <c:v>7.409394121049806E-2</c:v>
                </c:pt>
                <c:pt idx="65">
                  <c:v>6.6083785403948506E-2</c:v>
                </c:pt>
                <c:pt idx="66">
                  <c:v>9.3451817742964377E-2</c:v>
                </c:pt>
                <c:pt idx="67">
                  <c:v>9.0114252823575838E-2</c:v>
                </c:pt>
                <c:pt idx="68">
                  <c:v>7.0756376291102416E-2</c:v>
                </c:pt>
                <c:pt idx="69">
                  <c:v>8.3439122984784536E-2</c:v>
                </c:pt>
                <c:pt idx="70">
                  <c:v>8.4106635968670782E-2</c:v>
                </c:pt>
                <c:pt idx="71">
                  <c:v>5.8073629597413169E-2</c:v>
                </c:pt>
                <c:pt idx="72">
                  <c:v>8.9446739839696712E-2</c:v>
                </c:pt>
                <c:pt idx="73">
                  <c:v>6.6751298387827632E-2</c:v>
                </c:pt>
                <c:pt idx="74">
                  <c:v>5.4736064678017518E-2</c:v>
                </c:pt>
                <c:pt idx="75">
                  <c:v>9.0114252823575838E-2</c:v>
                </c:pt>
                <c:pt idx="76">
                  <c:v>3.5378188145551208E-2</c:v>
                </c:pt>
                <c:pt idx="77">
                  <c:v>9.6121869678473776E-2</c:v>
                </c:pt>
                <c:pt idx="78">
                  <c:v>5.2066012742515232E-2</c:v>
                </c:pt>
                <c:pt idx="79">
                  <c:v>5.8741142581292302E-2</c:v>
                </c:pt>
                <c:pt idx="80">
                  <c:v>6.6751298387827632E-2</c:v>
                </c:pt>
                <c:pt idx="81">
                  <c:v>6.141119451680882E-2</c:v>
                </c:pt>
                <c:pt idx="82">
                  <c:v>7.8766532097637745E-2</c:v>
                </c:pt>
                <c:pt idx="83">
                  <c:v>5.8741142581292302E-2</c:v>
                </c:pt>
                <c:pt idx="84">
                  <c:v>7.2091402258860668E-2</c:v>
                </c:pt>
                <c:pt idx="85">
                  <c:v>6.2078707500680834E-2</c:v>
                </c:pt>
                <c:pt idx="86">
                  <c:v>5.3401038710259259E-2</c:v>
                </c:pt>
                <c:pt idx="87">
                  <c:v>5.9408655565178548E-2</c:v>
                </c:pt>
                <c:pt idx="88">
                  <c:v>6.2078707500680834E-2</c:v>
                </c:pt>
                <c:pt idx="89">
                  <c:v>5.6071090645775777E-2</c:v>
                </c:pt>
                <c:pt idx="90">
                  <c:v>3.6713214113309467E-2</c:v>
                </c:pt>
                <c:pt idx="91">
                  <c:v>6.1411194516801708E-2</c:v>
                </c:pt>
                <c:pt idx="92">
                  <c:v>2.8035545322895004E-2</c:v>
                </c:pt>
                <c:pt idx="93">
                  <c:v>4.9395960806991594E-2</c:v>
                </c:pt>
                <c:pt idx="94">
                  <c:v>7.2758915242739808E-2</c:v>
                </c:pt>
                <c:pt idx="95">
                  <c:v>2.536549338737137E-2</c:v>
                </c:pt>
                <c:pt idx="96">
                  <c:v>6.1411194516801708E-2</c:v>
                </c:pt>
                <c:pt idx="97">
                  <c:v>3.3375649193920928E-2</c:v>
                </c:pt>
                <c:pt idx="98">
                  <c:v>3.5378188145551208E-2</c:v>
                </c:pt>
                <c:pt idx="99">
                  <c:v>3.6713214113302355E-2</c:v>
                </c:pt>
                <c:pt idx="100">
                  <c:v>4.4055856935972783E-2</c:v>
                </c:pt>
                <c:pt idx="101">
                  <c:v>4.4723369919844796E-2</c:v>
                </c:pt>
                <c:pt idx="102">
                  <c:v>3.4710675161672075E-2</c:v>
                </c:pt>
                <c:pt idx="103">
                  <c:v>3.3375649193913816E-2</c:v>
                </c:pt>
                <c:pt idx="104">
                  <c:v>4.2053317984335391E-2</c:v>
                </c:pt>
                <c:pt idx="105">
                  <c:v>2.8035545322895004E-2</c:v>
                </c:pt>
                <c:pt idx="106">
                  <c:v>2.4697980403492241E-2</c:v>
                </c:pt>
                <c:pt idx="107">
                  <c:v>3.0038084274525281E-2</c:v>
                </c:pt>
                <c:pt idx="108">
                  <c:v>5.006347379087072E-2</c:v>
                </c:pt>
                <c:pt idx="109">
                  <c:v>2.0692902500231689E-2</c:v>
                </c:pt>
                <c:pt idx="110">
                  <c:v>5.8741142581292302E-2</c:v>
                </c:pt>
                <c:pt idx="111">
                  <c:v>3.0038084274525281E-2</c:v>
                </c:pt>
                <c:pt idx="112">
                  <c:v>2.4030467419620224E-2</c:v>
                </c:pt>
                <c:pt idx="113">
                  <c:v>2.2695441451861965E-2</c:v>
                </c:pt>
                <c:pt idx="114">
                  <c:v>2.7368032339008759E-2</c:v>
                </c:pt>
                <c:pt idx="115">
                  <c:v>4.7393421855361315E-2</c:v>
                </c:pt>
                <c:pt idx="116">
                  <c:v>1.9357876532466314E-2</c:v>
                </c:pt>
                <c:pt idx="117">
                  <c:v>3.0705597258411526E-2</c:v>
                </c:pt>
                <c:pt idx="118">
                  <c:v>1.0012694758165607E-2</c:v>
                </c:pt>
                <c:pt idx="119">
                  <c:v>5.9408655565178548E-2</c:v>
                </c:pt>
                <c:pt idx="120">
                  <c:v>-9.3451817743007062E-3</c:v>
                </c:pt>
                <c:pt idx="121">
                  <c:v>3.7380727097181481E-2</c:v>
                </c:pt>
                <c:pt idx="122">
                  <c:v>3.4710675161672075E-2</c:v>
                </c:pt>
                <c:pt idx="123">
                  <c:v>6.6751298387913004E-3</c:v>
                </c:pt>
                <c:pt idx="124">
                  <c:v>4.4723369919837684E-2</c:v>
                </c:pt>
                <c:pt idx="125">
                  <c:v>3.8715753064946859E-2</c:v>
                </c:pt>
                <c:pt idx="126">
                  <c:v>1.6687824596956908E-2</c:v>
                </c:pt>
                <c:pt idx="127">
                  <c:v>1.8690363548594296E-2</c:v>
                </c:pt>
                <c:pt idx="128">
                  <c:v>4.2720830968214524E-2</c:v>
                </c:pt>
                <c:pt idx="129">
                  <c:v>1.0680207742051851E-2</c:v>
                </c:pt>
                <c:pt idx="130">
                  <c:v>3.0038084274525281E-2</c:v>
                </c:pt>
                <c:pt idx="131">
                  <c:v>1.2682746693682127E-2</c:v>
                </c:pt>
                <c:pt idx="132">
                  <c:v>5.1398499758628986E-2</c:v>
                </c:pt>
                <c:pt idx="133">
                  <c:v>-2.0025389516302758E-3</c:v>
                </c:pt>
                <c:pt idx="134">
                  <c:v>3.0705597258397294E-2</c:v>
                </c:pt>
                <c:pt idx="135">
                  <c:v>1.0012694758179836E-2</c:v>
                </c:pt>
                <c:pt idx="136">
                  <c:v>3.2040623226155557E-2</c:v>
                </c:pt>
                <c:pt idx="137">
                  <c:v>1.6687824596956908E-2</c:v>
                </c:pt>
                <c:pt idx="138">
                  <c:v>3.537818814555832E-2</c:v>
                </c:pt>
                <c:pt idx="139">
                  <c:v>1.4685285645319518E-2</c:v>
                </c:pt>
                <c:pt idx="140">
                  <c:v>1.6020311613077778E-2</c:v>
                </c:pt>
                <c:pt idx="141">
                  <c:v>3.5378188145551208E-2</c:v>
                </c:pt>
                <c:pt idx="142">
                  <c:v>4.0050779032676656E-3</c:v>
                </c:pt>
                <c:pt idx="143">
                  <c:v>3.2040623226162669E-2</c:v>
                </c:pt>
                <c:pt idx="144">
                  <c:v>2.6033006371257616E-2</c:v>
                </c:pt>
                <c:pt idx="145">
                  <c:v>1.7355337580828925E-2</c:v>
                </c:pt>
                <c:pt idx="146">
                  <c:v>1.7355337580843153E-2</c:v>
                </c:pt>
                <c:pt idx="147">
                  <c:v>2.536549338737137E-2</c:v>
                </c:pt>
                <c:pt idx="148">
                  <c:v>6.6751298387913007E-4</c:v>
                </c:pt>
                <c:pt idx="149">
                  <c:v>2.7368032339008759E-2</c:v>
                </c:pt>
                <c:pt idx="150">
                  <c:v>1.6020311613084891E-2</c:v>
                </c:pt>
                <c:pt idx="151">
                  <c:v>1.2015233709810112E-2</c:v>
                </c:pt>
                <c:pt idx="152">
                  <c:v>5.3401038710188115E-3</c:v>
                </c:pt>
                <c:pt idx="153">
                  <c:v>1.7355337580843153E-2</c:v>
                </c:pt>
                <c:pt idx="154">
                  <c:v>2.4697980403492241E-2</c:v>
                </c:pt>
                <c:pt idx="155">
                  <c:v>2.0025389516352559E-2</c:v>
                </c:pt>
                <c:pt idx="156">
                  <c:v>-1.8022850564715167E-2</c:v>
                </c:pt>
                <c:pt idx="157">
                  <c:v>2.2695441451861965E-2</c:v>
                </c:pt>
                <c:pt idx="158">
                  <c:v>6.6751298387841863E-3</c:v>
                </c:pt>
                <c:pt idx="159">
                  <c:v>1.3350259677582601E-3</c:v>
                </c:pt>
                <c:pt idx="160">
                  <c:v>1.6687824596956908E-2</c:v>
                </c:pt>
                <c:pt idx="161">
                  <c:v>0</c:v>
                </c:pt>
                <c:pt idx="162">
                  <c:v>1.3350259677582601E-3</c:v>
                </c:pt>
                <c:pt idx="163">
                  <c:v>-2.0692902500231689E-2</c:v>
                </c:pt>
                <c:pt idx="164">
                  <c:v>2.8035545322895004E-2</c:v>
                </c:pt>
                <c:pt idx="165">
                  <c:v>0</c:v>
                </c:pt>
                <c:pt idx="166">
                  <c:v>8.0101558065353313E-3</c:v>
                </c:pt>
                <c:pt idx="167">
                  <c:v>-1.2682746693682127E-2</c:v>
                </c:pt>
                <c:pt idx="168">
                  <c:v>6.6751298387201564E-4</c:v>
                </c:pt>
                <c:pt idx="169">
                  <c:v>-9.3451817742935921E-3</c:v>
                </c:pt>
                <c:pt idx="170">
                  <c:v>-2.6700519355165203E-3</c:v>
                </c:pt>
                <c:pt idx="171">
                  <c:v>-1.1347720725930982E-2</c:v>
                </c:pt>
                <c:pt idx="172">
                  <c:v>-1.0012694758172722E-2</c:v>
                </c:pt>
                <c:pt idx="173">
                  <c:v>3.3375649193885357E-3</c:v>
                </c:pt>
                <c:pt idx="174">
                  <c:v>-2.4030467419620224E-2</c:v>
                </c:pt>
                <c:pt idx="175">
                  <c:v>-6.6751298387770714E-3</c:v>
                </c:pt>
                <c:pt idx="176">
                  <c:v>-2.6700519355165203E-3</c:v>
                </c:pt>
                <c:pt idx="177">
                  <c:v>-3.4043162177792949E-2</c:v>
                </c:pt>
                <c:pt idx="178">
                  <c:v>-6.0076168549050559E-3</c:v>
                </c:pt>
                <c:pt idx="179">
                  <c:v>-1.3350259677582601E-3</c:v>
                </c:pt>
                <c:pt idx="180">
                  <c:v>-2.9370571290646151E-2</c:v>
                </c:pt>
                <c:pt idx="181">
                  <c:v>-6.0076168549050559E-3</c:v>
                </c:pt>
                <c:pt idx="182">
                  <c:v>-1.8022850564715167E-2</c:v>
                </c:pt>
                <c:pt idx="183">
                  <c:v>-4.8060934839240448E-2</c:v>
                </c:pt>
                <c:pt idx="184">
                  <c:v>-2.7368032339008759E-2</c:v>
                </c:pt>
                <c:pt idx="185">
                  <c:v>-1.7355337580828925E-2</c:v>
                </c:pt>
                <c:pt idx="186">
                  <c:v>-1.0012694758179836E-2</c:v>
                </c:pt>
                <c:pt idx="187">
                  <c:v>-3.4710675161672075E-2</c:v>
                </c:pt>
                <c:pt idx="188">
                  <c:v>-3.3375649193913816E-2</c:v>
                </c:pt>
                <c:pt idx="189">
                  <c:v>-6.0076168549050559E-3</c:v>
                </c:pt>
                <c:pt idx="190">
                  <c:v>-4.405585693596567E-2</c:v>
                </c:pt>
                <c:pt idx="191">
                  <c:v>-1.8022850564715167E-2</c:v>
                </c:pt>
                <c:pt idx="192">
                  <c:v>-2.0025389516352559E-2</c:v>
                </c:pt>
                <c:pt idx="193">
                  <c:v>-3.9383266048825985E-2</c:v>
                </c:pt>
                <c:pt idx="194">
                  <c:v>-1.5352798629198647E-2</c:v>
                </c:pt>
                <c:pt idx="195">
                  <c:v>-4.6058395887603056E-2</c:v>
                </c:pt>
                <c:pt idx="196">
                  <c:v>6.6751298387913007E-4</c:v>
                </c:pt>
                <c:pt idx="197">
                  <c:v>-5.9408655565171428E-2</c:v>
                </c:pt>
                <c:pt idx="198">
                  <c:v>-2.4030467419613108E-2</c:v>
                </c:pt>
                <c:pt idx="199">
                  <c:v>-4.0050779032705118E-2</c:v>
                </c:pt>
                <c:pt idx="200">
                  <c:v>-2.7368032339008759E-2</c:v>
                </c:pt>
                <c:pt idx="201">
                  <c:v>-3.2040623226155557E-2</c:v>
                </c:pt>
                <c:pt idx="202">
                  <c:v>-4.0718292016577132E-2</c:v>
                </c:pt>
                <c:pt idx="203">
                  <c:v>-2.2027928467989948E-2</c:v>
                </c:pt>
                <c:pt idx="204">
                  <c:v>-3.8048240081060614E-2</c:v>
                </c:pt>
                <c:pt idx="205">
                  <c:v>-3.1373110242283543E-2</c:v>
                </c:pt>
                <c:pt idx="206">
                  <c:v>-3.6713214113302355E-2</c:v>
                </c:pt>
                <c:pt idx="207">
                  <c:v>-3.0705597258411526E-2</c:v>
                </c:pt>
                <c:pt idx="208">
                  <c:v>-2.8703058306767022E-2</c:v>
                </c:pt>
                <c:pt idx="209">
                  <c:v>-5.3401038710259259E-2</c:v>
                </c:pt>
                <c:pt idx="210">
                  <c:v>-3.5378188145551208E-2</c:v>
                </c:pt>
                <c:pt idx="211">
                  <c:v>-2.4030467419620224E-2</c:v>
                </c:pt>
                <c:pt idx="212">
                  <c:v>-5.0730986774749853E-2</c:v>
                </c:pt>
                <c:pt idx="213">
                  <c:v>-2.6700519355136745E-2</c:v>
                </c:pt>
                <c:pt idx="214">
                  <c:v>-4.1385805000449145E-2</c:v>
                </c:pt>
                <c:pt idx="215">
                  <c:v>-5.1398499758628986E-2</c:v>
                </c:pt>
                <c:pt idx="216">
                  <c:v>-2.7368032339015875E-2</c:v>
                </c:pt>
                <c:pt idx="217">
                  <c:v>-3.1373110242276424E-2</c:v>
                </c:pt>
                <c:pt idx="218">
                  <c:v>-5.6738603629662022E-2</c:v>
                </c:pt>
                <c:pt idx="219">
                  <c:v>-2.8035545322887889E-2</c:v>
                </c:pt>
                <c:pt idx="220">
                  <c:v>-5.006347379087784E-2</c:v>
                </c:pt>
                <c:pt idx="221">
                  <c:v>-4.405585693596567E-2</c:v>
                </c:pt>
                <c:pt idx="222">
                  <c:v>-3.4043162177792949E-2</c:v>
                </c:pt>
                <c:pt idx="223">
                  <c:v>-4.2720830968214524E-2</c:v>
                </c:pt>
                <c:pt idx="224">
                  <c:v>-4.5390882903723929E-2</c:v>
                </c:pt>
                <c:pt idx="225">
                  <c:v>-2.7368032339008759E-2</c:v>
                </c:pt>
                <c:pt idx="226">
                  <c:v>-5.3401038710266371E-2</c:v>
                </c:pt>
                <c:pt idx="227">
                  <c:v>-3.8048240081067726E-2</c:v>
                </c:pt>
                <c:pt idx="228">
                  <c:v>-6.0076168549043449E-2</c:v>
                </c:pt>
                <c:pt idx="229">
                  <c:v>-2.670051935512963E-2</c:v>
                </c:pt>
                <c:pt idx="230">
                  <c:v>-4.5390882903731042E-2</c:v>
                </c:pt>
                <c:pt idx="231">
                  <c:v>-5.2733525726380126E-2</c:v>
                </c:pt>
                <c:pt idx="232">
                  <c:v>-5.3401038710273491E-2</c:v>
                </c:pt>
                <c:pt idx="233">
                  <c:v>-4.0718292016577132E-2</c:v>
                </c:pt>
                <c:pt idx="234">
                  <c:v>-4.405585693596567E-2</c:v>
                </c:pt>
                <c:pt idx="235">
                  <c:v>-6.4081246452318219E-2</c:v>
                </c:pt>
                <c:pt idx="236">
                  <c:v>-4.5390882903723929E-2</c:v>
                </c:pt>
                <c:pt idx="237">
                  <c:v>-5.1398499758636099E-2</c:v>
                </c:pt>
                <c:pt idx="238">
                  <c:v>-4.3388343952086537E-2</c:v>
                </c:pt>
                <c:pt idx="239">
                  <c:v>-5.2066012742508112E-2</c:v>
                </c:pt>
                <c:pt idx="240">
                  <c:v>-6.6751298387827632E-2</c:v>
                </c:pt>
                <c:pt idx="241">
                  <c:v>-4.338834395209365E-2</c:v>
                </c:pt>
                <c:pt idx="242">
                  <c:v>-4.0718292016577132E-2</c:v>
                </c:pt>
                <c:pt idx="243">
                  <c:v>-6.0743681532922575E-2</c:v>
                </c:pt>
                <c:pt idx="244">
                  <c:v>-5.8741142581292302E-2</c:v>
                </c:pt>
                <c:pt idx="245">
                  <c:v>-3.6045701129430334E-2</c:v>
                </c:pt>
                <c:pt idx="246">
                  <c:v>-4.5390882903723929E-2</c:v>
                </c:pt>
                <c:pt idx="247">
                  <c:v>-4.9395960806998707E-2</c:v>
                </c:pt>
                <c:pt idx="248">
                  <c:v>-4.9395960806998707E-2</c:v>
                </c:pt>
                <c:pt idx="249">
                  <c:v>-4.6725908871482189E-2</c:v>
                </c:pt>
                <c:pt idx="250">
                  <c:v>-3.2708136210034683E-2</c:v>
                </c:pt>
                <c:pt idx="251">
                  <c:v>-4.8728447823119581E-2</c:v>
                </c:pt>
                <c:pt idx="252">
                  <c:v>-4.9395960806991594E-2</c:v>
                </c:pt>
                <c:pt idx="253">
                  <c:v>-4.2720830968214524E-2</c:v>
                </c:pt>
                <c:pt idx="254">
                  <c:v>-4.4723369919844796E-2</c:v>
                </c:pt>
                <c:pt idx="255">
                  <c:v>-5.7406116613534043E-2</c:v>
                </c:pt>
                <c:pt idx="256">
                  <c:v>-4.1385805000456265E-2</c:v>
                </c:pt>
                <c:pt idx="257">
                  <c:v>-4.9395960806998707E-2</c:v>
                </c:pt>
                <c:pt idx="258">
                  <c:v>-5.4736064678017518E-2</c:v>
                </c:pt>
                <c:pt idx="259">
                  <c:v>-2.4030467419620224E-2</c:v>
                </c:pt>
                <c:pt idx="260">
                  <c:v>-5.8741142581292302E-2</c:v>
                </c:pt>
                <c:pt idx="261">
                  <c:v>-5.0730986774756966E-2</c:v>
                </c:pt>
                <c:pt idx="262">
                  <c:v>-4.8060934839233335E-2</c:v>
                </c:pt>
                <c:pt idx="263">
                  <c:v>-4.5390882903723929E-2</c:v>
                </c:pt>
                <c:pt idx="264">
                  <c:v>-5.5403577661903763E-2</c:v>
                </c:pt>
                <c:pt idx="265">
                  <c:v>-5.5403577661896651E-2</c:v>
                </c:pt>
                <c:pt idx="266">
                  <c:v>-2.0025389516352559E-2</c:v>
                </c:pt>
                <c:pt idx="267">
                  <c:v>-6.8753837339465024E-2</c:v>
                </c:pt>
                <c:pt idx="268">
                  <c:v>-4.0718292016577132E-2</c:v>
                </c:pt>
                <c:pt idx="269">
                  <c:v>-4.6058395887603056E-2</c:v>
                </c:pt>
                <c:pt idx="270">
                  <c:v>-6.8086324355585898E-2</c:v>
                </c:pt>
                <c:pt idx="271">
                  <c:v>-5.1398499758636099E-2</c:v>
                </c:pt>
                <c:pt idx="272">
                  <c:v>-3.7380727097181481E-2</c:v>
                </c:pt>
                <c:pt idx="273">
                  <c:v>-4.4055856935972783E-2</c:v>
                </c:pt>
                <c:pt idx="274">
                  <c:v>-3.6045701129423222E-2</c:v>
                </c:pt>
                <c:pt idx="275">
                  <c:v>-5.2733525726387245E-2</c:v>
                </c:pt>
                <c:pt idx="276">
                  <c:v>-5.7406116613541155E-2</c:v>
                </c:pt>
                <c:pt idx="277">
                  <c:v>-6.2746220484552848E-2</c:v>
                </c:pt>
                <c:pt idx="278">
                  <c:v>-4.6058395887610175E-2</c:v>
                </c:pt>
                <c:pt idx="279">
                  <c:v>-5.5403577661896651E-2</c:v>
                </c:pt>
                <c:pt idx="280">
                  <c:v>-6.141119451680882E-2</c:v>
                </c:pt>
                <c:pt idx="281">
                  <c:v>-4.8728447823112461E-2</c:v>
                </c:pt>
                <c:pt idx="282">
                  <c:v>-6.4081246452318219E-2</c:v>
                </c:pt>
                <c:pt idx="283">
                  <c:v>-3.6045701129430334E-2</c:v>
                </c:pt>
                <c:pt idx="284">
                  <c:v>-6.5416272420076485E-2</c:v>
                </c:pt>
                <c:pt idx="285">
                  <c:v>-4.0050779032697999E-2</c:v>
                </c:pt>
                <c:pt idx="286">
                  <c:v>-1.9357876532473429E-2</c:v>
                </c:pt>
                <c:pt idx="287">
                  <c:v>-8.6776687904180194E-2</c:v>
                </c:pt>
                <c:pt idx="288">
                  <c:v>-5.006347379087072E-2</c:v>
                </c:pt>
                <c:pt idx="289">
                  <c:v>-5.1398499758628986E-2</c:v>
                </c:pt>
                <c:pt idx="290">
                  <c:v>-4.4055856935972783E-2</c:v>
                </c:pt>
                <c:pt idx="291">
                  <c:v>-3.8048240081060614E-2</c:v>
                </c:pt>
                <c:pt idx="292">
                  <c:v>-6.4081246452318219E-2</c:v>
                </c:pt>
                <c:pt idx="293">
                  <c:v>-4.8060934839240448E-2</c:v>
                </c:pt>
                <c:pt idx="294">
                  <c:v>-4.2720830968214524E-2</c:v>
                </c:pt>
                <c:pt idx="295">
                  <c:v>-5.4068551694138392E-2</c:v>
                </c:pt>
                <c:pt idx="296">
                  <c:v>-4.1385805000456265E-2</c:v>
                </c:pt>
                <c:pt idx="297">
                  <c:v>-6.141119451680882E-2</c:v>
                </c:pt>
                <c:pt idx="298">
                  <c:v>-4.8728447823112461E-2</c:v>
                </c:pt>
                <c:pt idx="299">
                  <c:v>-2.6700519355136745E-2</c:v>
                </c:pt>
                <c:pt idx="300">
                  <c:v>-6.6751298387827632E-2</c:v>
                </c:pt>
                <c:pt idx="301">
                  <c:v>-5.8741142581292302E-2</c:v>
                </c:pt>
                <c:pt idx="302">
                  <c:v>-4.5390882903723929E-2</c:v>
                </c:pt>
                <c:pt idx="303">
                  <c:v>-4.338834395209365E-2</c:v>
                </c:pt>
                <c:pt idx="304">
                  <c:v>-7.1423889274974423E-2</c:v>
                </c:pt>
                <c:pt idx="305">
                  <c:v>-4.6725908871482189E-2</c:v>
                </c:pt>
                <c:pt idx="306">
                  <c:v>-6.6751298387834751E-2</c:v>
                </c:pt>
                <c:pt idx="307">
                  <c:v>-4.0050779032697999E-2</c:v>
                </c:pt>
                <c:pt idx="308">
                  <c:v>-5.2066012742508112E-2</c:v>
                </c:pt>
                <c:pt idx="309">
                  <c:v>-7.1423889274981542E-2</c:v>
                </c:pt>
                <c:pt idx="310">
                  <c:v>-1.8022850564715167E-2</c:v>
                </c:pt>
                <c:pt idx="311">
                  <c:v>-8.6109174920301054E-2</c:v>
                </c:pt>
                <c:pt idx="312">
                  <c:v>-7.0756376291102416E-2</c:v>
                </c:pt>
                <c:pt idx="313">
                  <c:v>-5.3401038710266371E-2</c:v>
                </c:pt>
                <c:pt idx="314">
                  <c:v>-6.2746220484559967E-2</c:v>
                </c:pt>
                <c:pt idx="315">
                  <c:v>-5.1398499758628986E-2</c:v>
                </c:pt>
                <c:pt idx="316">
                  <c:v>-4.2720830968214524E-2</c:v>
                </c:pt>
                <c:pt idx="317">
                  <c:v>-3.7380727097181481E-2</c:v>
                </c:pt>
                <c:pt idx="318">
                  <c:v>-6.7418811371713877E-2</c:v>
                </c:pt>
                <c:pt idx="319">
                  <c:v>-5.4736064678017518E-2</c:v>
                </c:pt>
                <c:pt idx="320">
                  <c:v>-5.006347379087784E-2</c:v>
                </c:pt>
                <c:pt idx="321">
                  <c:v>-5.673860362965491E-2</c:v>
                </c:pt>
                <c:pt idx="322">
                  <c:v>-4.0718292016577132E-2</c:v>
                </c:pt>
                <c:pt idx="323">
                  <c:v>-5.8073629597413169E-2</c:v>
                </c:pt>
                <c:pt idx="324">
                  <c:v>-5.8073629597413169E-2</c:v>
                </c:pt>
                <c:pt idx="325">
                  <c:v>-2.4697980403499353E-2</c:v>
                </c:pt>
                <c:pt idx="326">
                  <c:v>-6.2078707500680834E-2</c:v>
                </c:pt>
                <c:pt idx="327">
                  <c:v>-4.8728447823119581E-2</c:v>
                </c:pt>
                <c:pt idx="328">
                  <c:v>-5.3401038710266371E-2</c:v>
                </c:pt>
                <c:pt idx="329">
                  <c:v>-3.2040623226155557E-2</c:v>
                </c:pt>
                <c:pt idx="330">
                  <c:v>-4.9395960806998707E-2</c:v>
                </c:pt>
                <c:pt idx="331">
                  <c:v>-4.6058395887603056E-2</c:v>
                </c:pt>
                <c:pt idx="332">
                  <c:v>-6.942135032334415E-2</c:v>
                </c:pt>
                <c:pt idx="333">
                  <c:v>-4.2053317984335391E-2</c:v>
                </c:pt>
                <c:pt idx="334">
                  <c:v>-2.3362954435741094E-2</c:v>
                </c:pt>
                <c:pt idx="335">
                  <c:v>-6.5416272420076485E-2</c:v>
                </c:pt>
                <c:pt idx="336">
                  <c:v>-3.404316217778583E-2</c:v>
                </c:pt>
                <c:pt idx="337">
                  <c:v>-4.4723369919851909E-2</c:v>
                </c:pt>
                <c:pt idx="338">
                  <c:v>-5.8073629597413169E-2</c:v>
                </c:pt>
                <c:pt idx="339">
                  <c:v>-4.0718292016577132E-2</c:v>
                </c:pt>
                <c:pt idx="340">
                  <c:v>-6.0076168549043449E-2</c:v>
                </c:pt>
                <c:pt idx="341">
                  <c:v>-5.2066012742515232E-2</c:v>
                </c:pt>
                <c:pt idx="342">
                  <c:v>-4.6058395887603056E-2</c:v>
                </c:pt>
                <c:pt idx="343">
                  <c:v>-5.2066012742508112E-2</c:v>
                </c:pt>
                <c:pt idx="344">
                  <c:v>-3.6045701129430334E-2</c:v>
                </c:pt>
                <c:pt idx="345">
                  <c:v>-5.5403577661896651E-2</c:v>
                </c:pt>
                <c:pt idx="346">
                  <c:v>-3.9383266048818873E-2</c:v>
                </c:pt>
                <c:pt idx="347">
                  <c:v>-4.2053317984335391E-2</c:v>
                </c:pt>
                <c:pt idx="348">
                  <c:v>-3.9383266048818873E-2</c:v>
                </c:pt>
                <c:pt idx="349">
                  <c:v>-5.6071090645782896E-2</c:v>
                </c:pt>
                <c:pt idx="350">
                  <c:v>-4.9395960806991594E-2</c:v>
                </c:pt>
                <c:pt idx="351">
                  <c:v>-4.6725908871482189E-2</c:v>
                </c:pt>
                <c:pt idx="352">
                  <c:v>-3.3375649193920928E-2</c:v>
                </c:pt>
                <c:pt idx="353">
                  <c:v>-5.4736064678017518E-2</c:v>
                </c:pt>
                <c:pt idx="354">
                  <c:v>-4.8060934839240448E-2</c:v>
                </c:pt>
                <c:pt idx="355">
                  <c:v>-5.1398499758628986E-2</c:v>
                </c:pt>
                <c:pt idx="356">
                  <c:v>-2.4697980403499353E-2</c:v>
                </c:pt>
                <c:pt idx="357">
                  <c:v>-6.6083785403948506E-2</c:v>
                </c:pt>
                <c:pt idx="358">
                  <c:v>-4.5390882903723929E-2</c:v>
                </c:pt>
                <c:pt idx="359">
                  <c:v>-3.9383266048825985E-2</c:v>
                </c:pt>
                <c:pt idx="360">
                  <c:v>-5.6071090645775777E-2</c:v>
                </c:pt>
                <c:pt idx="361">
                  <c:v>-4.9395960806998707E-2</c:v>
                </c:pt>
                <c:pt idx="362">
                  <c:v>-4.1385805000456265E-2</c:v>
                </c:pt>
                <c:pt idx="363">
                  <c:v>-3.871575306493974E-2</c:v>
                </c:pt>
                <c:pt idx="364">
                  <c:v>-5.8741142581292302E-2</c:v>
                </c:pt>
                <c:pt idx="365">
                  <c:v>-4.6058395887603056E-2</c:v>
                </c:pt>
                <c:pt idx="366">
                  <c:v>-6.1411194516801708E-2</c:v>
                </c:pt>
                <c:pt idx="367">
                  <c:v>-3.6045701129430334E-2</c:v>
                </c:pt>
                <c:pt idx="368">
                  <c:v>-4.0718292016577132E-2</c:v>
                </c:pt>
                <c:pt idx="369">
                  <c:v>-4.2053317984335391E-2</c:v>
                </c:pt>
                <c:pt idx="370">
                  <c:v>-2.7368032339008759E-2</c:v>
                </c:pt>
                <c:pt idx="371">
                  <c:v>-5.2733525726387245E-2</c:v>
                </c:pt>
                <c:pt idx="372">
                  <c:v>-5.9408655565171428E-2</c:v>
                </c:pt>
                <c:pt idx="373">
                  <c:v>-5.006347379087072E-2</c:v>
                </c:pt>
                <c:pt idx="374">
                  <c:v>-4.6725908871482189E-2</c:v>
                </c:pt>
                <c:pt idx="375">
                  <c:v>-3.1373110242283543E-2</c:v>
                </c:pt>
                <c:pt idx="376">
                  <c:v>-5.7406116613534043E-2</c:v>
                </c:pt>
                <c:pt idx="377">
                  <c:v>-4.338834395209365E-2</c:v>
                </c:pt>
                <c:pt idx="378">
                  <c:v>-2.7368032339008759E-2</c:v>
                </c:pt>
                <c:pt idx="379">
                  <c:v>-4.2053317984335391E-2</c:v>
                </c:pt>
                <c:pt idx="380">
                  <c:v>-6.2746220484559967E-2</c:v>
                </c:pt>
                <c:pt idx="381">
                  <c:v>-4.0050779032697999E-2</c:v>
                </c:pt>
                <c:pt idx="382">
                  <c:v>-5.5403577661903763E-2</c:v>
                </c:pt>
                <c:pt idx="383">
                  <c:v>-7.2091402258853562E-2</c:v>
                </c:pt>
                <c:pt idx="384">
                  <c:v>-2.8703058306767022E-2</c:v>
                </c:pt>
                <c:pt idx="385">
                  <c:v>-5.4068551694145504E-2</c:v>
                </c:pt>
                <c:pt idx="386">
                  <c:v>-4.2053317984335391E-2</c:v>
                </c:pt>
                <c:pt idx="387">
                  <c:v>-6.2746220484559967E-2</c:v>
                </c:pt>
                <c:pt idx="388">
                  <c:v>-4.8060934839240448E-2</c:v>
                </c:pt>
                <c:pt idx="389">
                  <c:v>-6.1411194516801708E-2</c:v>
                </c:pt>
                <c:pt idx="390">
                  <c:v>-2.8703058306767022E-2</c:v>
                </c:pt>
                <c:pt idx="391">
                  <c:v>-4.9395960806998707E-2</c:v>
                </c:pt>
                <c:pt idx="392">
                  <c:v>-5.673860362965491E-2</c:v>
                </c:pt>
                <c:pt idx="393">
                  <c:v>-6.2746220484559967E-2</c:v>
                </c:pt>
                <c:pt idx="394">
                  <c:v>-5.3401038710266371E-2</c:v>
                </c:pt>
                <c:pt idx="395">
                  <c:v>-4.4723369919844796E-2</c:v>
                </c:pt>
                <c:pt idx="396">
                  <c:v>-3.1373110242283543E-2</c:v>
                </c:pt>
                <c:pt idx="397">
                  <c:v>-6.5416272420076485E-2</c:v>
                </c:pt>
                <c:pt idx="398">
                  <c:v>-4.0050779032676656E-3</c:v>
                </c:pt>
                <c:pt idx="399">
                  <c:v>-8.6776687904180194E-2</c:v>
                </c:pt>
                <c:pt idx="400">
                  <c:v>-2.5365493387378483E-2</c:v>
                </c:pt>
                <c:pt idx="401">
                  <c:v>-5.9408655565164316E-2</c:v>
                </c:pt>
                <c:pt idx="402">
                  <c:v>-3.6045701129430334E-2</c:v>
                </c:pt>
                <c:pt idx="403">
                  <c:v>-4.7393421855361315E-2</c:v>
                </c:pt>
                <c:pt idx="404">
                  <c:v>-5.8741142581292302E-2</c:v>
                </c:pt>
                <c:pt idx="405">
                  <c:v>-2.9370571290646151E-2</c:v>
                </c:pt>
                <c:pt idx="406">
                  <c:v>-4.338834395209365E-2</c:v>
                </c:pt>
                <c:pt idx="407">
                  <c:v>-3.4710675161672075E-2</c:v>
                </c:pt>
                <c:pt idx="408">
                  <c:v>-4.9395960806991594E-2</c:v>
                </c:pt>
                <c:pt idx="409">
                  <c:v>-5.2066012742508112E-2</c:v>
                </c:pt>
                <c:pt idx="410">
                  <c:v>-2.1360415484103702E-2</c:v>
                </c:pt>
                <c:pt idx="411">
                  <c:v>-4.4055856935972783E-2</c:v>
                </c:pt>
                <c:pt idx="412">
                  <c:v>-3.0038084274525281E-2</c:v>
                </c:pt>
                <c:pt idx="413">
                  <c:v>-3.6713214113309467E-2</c:v>
                </c:pt>
                <c:pt idx="414">
                  <c:v>-4.0718292016577132E-2</c:v>
                </c:pt>
                <c:pt idx="415">
                  <c:v>-5.006347379087072E-2</c:v>
                </c:pt>
                <c:pt idx="416">
                  <c:v>-3.3375649193913816E-2</c:v>
                </c:pt>
                <c:pt idx="417">
                  <c:v>-1.0012694758179836E-2</c:v>
                </c:pt>
                <c:pt idx="418">
                  <c:v>-5.6071090645775777E-2</c:v>
                </c:pt>
                <c:pt idx="419">
                  <c:v>-3.0038084274525281E-2</c:v>
                </c:pt>
                <c:pt idx="420">
                  <c:v>-5.2733525726387245E-2</c:v>
                </c:pt>
                <c:pt idx="421">
                  <c:v>-4.3388343952086537E-2</c:v>
                </c:pt>
                <c:pt idx="422">
                  <c:v>-3.5378188145551208E-2</c:v>
                </c:pt>
                <c:pt idx="423">
                  <c:v>-3.0038084274525281E-2</c:v>
                </c:pt>
                <c:pt idx="424">
                  <c:v>-5.0730986774749853E-2</c:v>
                </c:pt>
                <c:pt idx="425">
                  <c:v>-2.9370571290646151E-2</c:v>
                </c:pt>
                <c:pt idx="426">
                  <c:v>-5.4736064678024637E-2</c:v>
                </c:pt>
                <c:pt idx="427">
                  <c:v>-2.9370571290646151E-2</c:v>
                </c:pt>
                <c:pt idx="428">
                  <c:v>-4.6058395887603056E-2</c:v>
                </c:pt>
                <c:pt idx="429">
                  <c:v>-3.1373110242276424E-2</c:v>
                </c:pt>
                <c:pt idx="430">
                  <c:v>-3.6713214113309467E-2</c:v>
                </c:pt>
                <c:pt idx="431">
                  <c:v>-4.0718292016577132E-2</c:v>
                </c:pt>
                <c:pt idx="432">
                  <c:v>-4.338834395209365E-2</c:v>
                </c:pt>
                <c:pt idx="433">
                  <c:v>-4.4723369919844796E-2</c:v>
                </c:pt>
                <c:pt idx="434">
                  <c:v>-2.1360415484103702E-2</c:v>
                </c:pt>
                <c:pt idx="435">
                  <c:v>-2.5365493387378483E-2</c:v>
                </c:pt>
                <c:pt idx="436">
                  <c:v>-6.4081246452318219E-2</c:v>
                </c:pt>
                <c:pt idx="437">
                  <c:v>-2.8035545322887889E-2</c:v>
                </c:pt>
                <c:pt idx="438">
                  <c:v>-4.0050779032697999E-2</c:v>
                </c:pt>
                <c:pt idx="439">
                  <c:v>-4.2720830968214524E-2</c:v>
                </c:pt>
                <c:pt idx="440">
                  <c:v>-2.8703058306767022E-2</c:v>
                </c:pt>
                <c:pt idx="441">
                  <c:v>-3.8048240081060614E-2</c:v>
                </c:pt>
                <c:pt idx="442">
                  <c:v>-3.4710675161672075E-2</c:v>
                </c:pt>
                <c:pt idx="443">
                  <c:v>-4.0050779032705118E-2</c:v>
                </c:pt>
                <c:pt idx="444">
                  <c:v>-4.3388343952086537E-2</c:v>
                </c:pt>
                <c:pt idx="445">
                  <c:v>-2.0025389516352559E-2</c:v>
                </c:pt>
                <c:pt idx="446">
                  <c:v>-4.6058395887603056E-2</c:v>
                </c:pt>
                <c:pt idx="447">
                  <c:v>-2.2695441451861965E-2</c:v>
                </c:pt>
                <c:pt idx="448">
                  <c:v>-4.9395960806991594E-2</c:v>
                </c:pt>
                <c:pt idx="449">
                  <c:v>-4.7393421855361315E-2</c:v>
                </c:pt>
                <c:pt idx="450">
                  <c:v>-2.3362954435741094E-2</c:v>
                </c:pt>
                <c:pt idx="451">
                  <c:v>-4.0718292016577132E-2</c:v>
                </c:pt>
                <c:pt idx="452">
                  <c:v>-5.2066012742508112E-2</c:v>
                </c:pt>
                <c:pt idx="453">
                  <c:v>-2.6700519355136745E-2</c:v>
                </c:pt>
                <c:pt idx="454">
                  <c:v>-3.6045701129430334E-2</c:v>
                </c:pt>
                <c:pt idx="455">
                  <c:v>-4.6058395887603056E-2</c:v>
                </c:pt>
                <c:pt idx="456">
                  <c:v>-2.9370571290646151E-2</c:v>
                </c:pt>
                <c:pt idx="457">
                  <c:v>-4.5390882903723929E-2</c:v>
                </c:pt>
                <c:pt idx="458">
                  <c:v>-3.5378188145551208E-2</c:v>
                </c:pt>
                <c:pt idx="459">
                  <c:v>-7.3426428226633159E-3</c:v>
                </c:pt>
                <c:pt idx="460">
                  <c:v>-5.8073629597406057E-2</c:v>
                </c:pt>
                <c:pt idx="461">
                  <c:v>-3.6713214113309467E-2</c:v>
                </c:pt>
                <c:pt idx="462">
                  <c:v>-4.338834395209365E-2</c:v>
                </c:pt>
                <c:pt idx="463">
                  <c:v>-4.3388343952086537E-2</c:v>
                </c:pt>
                <c:pt idx="464">
                  <c:v>-5.6738603629662022E-2</c:v>
                </c:pt>
                <c:pt idx="465">
                  <c:v>-2.8035545322887889E-2</c:v>
                </c:pt>
                <c:pt idx="466">
                  <c:v>-1.8690363548594296E-2</c:v>
                </c:pt>
                <c:pt idx="467">
                  <c:v>-4.9395960806991594E-2</c:v>
                </c:pt>
                <c:pt idx="468">
                  <c:v>-3.0038084274525281E-2</c:v>
                </c:pt>
                <c:pt idx="469">
                  <c:v>-3.1373110242276424E-2</c:v>
                </c:pt>
                <c:pt idx="470">
                  <c:v>-3.7380727097188593E-2</c:v>
                </c:pt>
                <c:pt idx="471">
                  <c:v>-4.2053317984335391E-2</c:v>
                </c:pt>
                <c:pt idx="472">
                  <c:v>-2.3362954435741094E-2</c:v>
                </c:pt>
                <c:pt idx="473">
                  <c:v>-5.3401038710266371E-2</c:v>
                </c:pt>
                <c:pt idx="474">
                  <c:v>-3.4710675161672075E-2</c:v>
                </c:pt>
                <c:pt idx="475">
                  <c:v>-2.670051935512963E-2</c:v>
                </c:pt>
                <c:pt idx="476">
                  <c:v>-3.8048240081067726E-2</c:v>
                </c:pt>
                <c:pt idx="477">
                  <c:v>-2.8035545322887889E-2</c:v>
                </c:pt>
                <c:pt idx="478">
                  <c:v>-5.9408655565171428E-2</c:v>
                </c:pt>
                <c:pt idx="479">
                  <c:v>-2.670051935512963E-2</c:v>
                </c:pt>
                <c:pt idx="480">
                  <c:v>-2.0025389516352559E-2</c:v>
                </c:pt>
                <c:pt idx="481">
                  <c:v>-4.0718292016577132E-2</c:v>
                </c:pt>
                <c:pt idx="482">
                  <c:v>-3.7380727097181481E-2</c:v>
                </c:pt>
                <c:pt idx="483">
                  <c:v>-1.8022850564715167E-2</c:v>
                </c:pt>
                <c:pt idx="484">
                  <c:v>-5.4068551694145504E-2</c:v>
                </c:pt>
                <c:pt idx="485">
                  <c:v>-2.60330063712505E-2</c:v>
                </c:pt>
                <c:pt idx="486">
                  <c:v>-4.8728447823119581E-2</c:v>
                </c:pt>
                <c:pt idx="487">
                  <c:v>-9.3451817742935921E-3</c:v>
                </c:pt>
                <c:pt idx="488">
                  <c:v>-5.006347379087784E-2</c:v>
                </c:pt>
                <c:pt idx="489">
                  <c:v>-2.2695441451861965E-2</c:v>
                </c:pt>
                <c:pt idx="490">
                  <c:v>-6.8086324355585898E-2</c:v>
                </c:pt>
                <c:pt idx="491">
                  <c:v>-5.006347379087784E-2</c:v>
                </c:pt>
                <c:pt idx="492">
                  <c:v>-2.60330063712505E-2</c:v>
                </c:pt>
                <c:pt idx="493">
                  <c:v>-2.8035545322887889E-2</c:v>
                </c:pt>
                <c:pt idx="494">
                  <c:v>-6.0076168549050561E-2</c:v>
                </c:pt>
                <c:pt idx="495">
                  <c:v>-1.2015233709810112E-2</c:v>
                </c:pt>
                <c:pt idx="496">
                  <c:v>-4.2053317984335391E-2</c:v>
                </c:pt>
                <c:pt idx="497">
                  <c:v>-4.8060934839233335E-2</c:v>
                </c:pt>
                <c:pt idx="498">
                  <c:v>-1.2682746693689241E-2</c:v>
                </c:pt>
                <c:pt idx="499">
                  <c:v>-2.9370571290646151E-2</c:v>
                </c:pt>
                <c:pt idx="500">
                  <c:v>-5.4068551694145504E-2</c:v>
                </c:pt>
                <c:pt idx="501">
                  <c:v>-3.6713214113302355E-2</c:v>
                </c:pt>
                <c:pt idx="502">
                  <c:v>-4.8060934839240448E-2</c:v>
                </c:pt>
                <c:pt idx="503">
                  <c:v>-1.1347720725930982E-2</c:v>
                </c:pt>
                <c:pt idx="504">
                  <c:v>-6.3413733468439093E-2</c:v>
                </c:pt>
                <c:pt idx="505">
                  <c:v>-2.8035545322895004E-2</c:v>
                </c:pt>
                <c:pt idx="506">
                  <c:v>-3.7380727097181481E-2</c:v>
                </c:pt>
                <c:pt idx="507">
                  <c:v>-4.338834395209365E-2</c:v>
                </c:pt>
                <c:pt idx="508">
                  <c:v>-2.3362954435741094E-2</c:v>
                </c:pt>
                <c:pt idx="509">
                  <c:v>-3.9383266048818873E-2</c:v>
                </c:pt>
                <c:pt idx="510">
                  <c:v>-5.2066012742508112E-2</c:v>
                </c:pt>
                <c:pt idx="511">
                  <c:v>-4.1385805000456265E-2</c:v>
                </c:pt>
                <c:pt idx="512">
                  <c:v>-2.536549338737137E-2</c:v>
                </c:pt>
                <c:pt idx="513">
                  <c:v>-4.6725908871482189E-2</c:v>
                </c:pt>
                <c:pt idx="514">
                  <c:v>-2.0692902500231689E-2</c:v>
                </c:pt>
                <c:pt idx="515">
                  <c:v>-5.3401038710266371E-2</c:v>
                </c:pt>
                <c:pt idx="516">
                  <c:v>-1.4017772661440388E-2</c:v>
                </c:pt>
                <c:pt idx="517">
                  <c:v>-5.2733525726387245E-2</c:v>
                </c:pt>
                <c:pt idx="518">
                  <c:v>-2.8035545322887889E-2</c:v>
                </c:pt>
                <c:pt idx="519">
                  <c:v>-3.9383266048825985E-2</c:v>
                </c:pt>
                <c:pt idx="520">
                  <c:v>-1.5352798629198647E-2</c:v>
                </c:pt>
                <c:pt idx="521">
                  <c:v>-4.2053317984335391E-2</c:v>
                </c:pt>
                <c:pt idx="522">
                  <c:v>-3.5378188145551208E-2</c:v>
                </c:pt>
                <c:pt idx="523">
                  <c:v>-3.9383266048818873E-2</c:v>
                </c:pt>
                <c:pt idx="524">
                  <c:v>-2.8035545322887889E-2</c:v>
                </c:pt>
                <c:pt idx="525">
                  <c:v>-2.1360415484110818E-2</c:v>
                </c:pt>
                <c:pt idx="526">
                  <c:v>-6.3413733468439093E-2</c:v>
                </c:pt>
                <c:pt idx="527">
                  <c:v>-2.0692902500224573E-2</c:v>
                </c:pt>
                <c:pt idx="528">
                  <c:v>-3.871575306493974E-2</c:v>
                </c:pt>
                <c:pt idx="529">
                  <c:v>-1.6020311613084891E-2</c:v>
                </c:pt>
                <c:pt idx="530">
                  <c:v>-6.3413733468439093E-2</c:v>
                </c:pt>
                <c:pt idx="531">
                  <c:v>-1.2682746693689241E-2</c:v>
                </c:pt>
                <c:pt idx="532">
                  <c:v>-3.2708136210034683E-2</c:v>
                </c:pt>
                <c:pt idx="533">
                  <c:v>-4.8728447823119581E-2</c:v>
                </c:pt>
                <c:pt idx="534">
                  <c:v>-2.2027928467982835E-2</c:v>
                </c:pt>
                <c:pt idx="535">
                  <c:v>-4.0718292016577132E-2</c:v>
                </c:pt>
                <c:pt idx="536">
                  <c:v>-2.1360415484103702E-2</c:v>
                </c:pt>
                <c:pt idx="537">
                  <c:v>-2.8035545322887889E-2</c:v>
                </c:pt>
                <c:pt idx="538">
                  <c:v>-3.9383266048825985E-2</c:v>
                </c:pt>
                <c:pt idx="539">
                  <c:v>-4.1385805000449145E-2</c:v>
                </c:pt>
                <c:pt idx="540">
                  <c:v>-1.4685285645326632E-2</c:v>
                </c:pt>
                <c:pt idx="541">
                  <c:v>-3.9383266048818873E-2</c:v>
                </c:pt>
                <c:pt idx="542">
                  <c:v>-3.4043162177792949E-2</c:v>
                </c:pt>
                <c:pt idx="543">
                  <c:v>-2.5365493387378483E-2</c:v>
                </c:pt>
                <c:pt idx="544">
                  <c:v>-2.7368032339008759E-2</c:v>
                </c:pt>
                <c:pt idx="545">
                  <c:v>-3.7380727097188593E-2</c:v>
                </c:pt>
                <c:pt idx="546">
                  <c:v>-8.6776687904144625E-3</c:v>
                </c:pt>
                <c:pt idx="547">
                  <c:v>-6.0743681532929687E-2</c:v>
                </c:pt>
                <c:pt idx="548">
                  <c:v>-2.7368032339008759E-2</c:v>
                </c:pt>
                <c:pt idx="549">
                  <c:v>-1.6687824596956908E-2</c:v>
                </c:pt>
                <c:pt idx="550">
                  <c:v>-4.0718292016577132E-2</c:v>
                </c:pt>
                <c:pt idx="551">
                  <c:v>-2.4697980403499353E-2</c:v>
                </c:pt>
                <c:pt idx="552">
                  <c:v>-1.2682746693689241E-2</c:v>
                </c:pt>
                <c:pt idx="553">
                  <c:v>-4.4723369919844796E-2</c:v>
                </c:pt>
                <c:pt idx="554">
                  <c:v>-2.2695441451861965E-2</c:v>
                </c:pt>
                <c:pt idx="555">
                  <c:v>-3.4710675161672075E-2</c:v>
                </c:pt>
                <c:pt idx="556">
                  <c:v>-3.2708136210041802E-2</c:v>
                </c:pt>
                <c:pt idx="557">
                  <c:v>-1.1347720725930982E-2</c:v>
                </c:pt>
                <c:pt idx="558">
                  <c:v>-5.6071090645775777E-2</c:v>
                </c:pt>
                <c:pt idx="559">
                  <c:v>-1.0012694758172722E-2</c:v>
                </c:pt>
                <c:pt idx="560">
                  <c:v>-3.2708136210041802E-2</c:v>
                </c:pt>
                <c:pt idx="561">
                  <c:v>-2.8703058306767022E-2</c:v>
                </c:pt>
                <c:pt idx="562">
                  <c:v>-3.070559725840441E-2</c:v>
                </c:pt>
                <c:pt idx="563">
                  <c:v>-1.3350259677561257E-2</c:v>
                </c:pt>
                <c:pt idx="564">
                  <c:v>-3.2708136210041802E-2</c:v>
                </c:pt>
                <c:pt idx="565">
                  <c:v>-4.0050779032697999E-2</c:v>
                </c:pt>
                <c:pt idx="566">
                  <c:v>-9.3451817742935921E-3</c:v>
                </c:pt>
                <c:pt idx="567">
                  <c:v>-2.5365493387378483E-2</c:v>
                </c:pt>
                <c:pt idx="568">
                  <c:v>-1.8690363548594296E-2</c:v>
                </c:pt>
                <c:pt idx="569">
                  <c:v>-3.8048240081060614E-2</c:v>
                </c:pt>
                <c:pt idx="570">
                  <c:v>-1.7355337580836037E-2</c:v>
                </c:pt>
                <c:pt idx="571">
                  <c:v>-3.2708136210041802E-2</c:v>
                </c:pt>
                <c:pt idx="572">
                  <c:v>-2.536549338737137E-2</c:v>
                </c:pt>
                <c:pt idx="573">
                  <c:v>-2.1360415484110818E-2</c:v>
                </c:pt>
                <c:pt idx="574">
                  <c:v>-3.1373110242276424E-2</c:v>
                </c:pt>
                <c:pt idx="575">
                  <c:v>-1.8690363548594296E-2</c:v>
                </c:pt>
                <c:pt idx="576">
                  <c:v>-2.60330063712505E-2</c:v>
                </c:pt>
                <c:pt idx="577">
                  <c:v>-1.9357876532473429E-2</c:v>
                </c:pt>
                <c:pt idx="578">
                  <c:v>-2.6700519355136745E-2</c:v>
                </c:pt>
                <c:pt idx="579">
                  <c:v>-2.8035545322887889E-2</c:v>
                </c:pt>
                <c:pt idx="580">
                  <c:v>-2.60330063712505E-2</c:v>
                </c:pt>
                <c:pt idx="581">
                  <c:v>-1.6020311613084891E-2</c:v>
                </c:pt>
                <c:pt idx="582">
                  <c:v>-3.871575306493974E-2</c:v>
                </c:pt>
                <c:pt idx="583">
                  <c:v>-6.0076168549050559E-3</c:v>
                </c:pt>
                <c:pt idx="584">
                  <c:v>-3.4043162177792949E-2</c:v>
                </c:pt>
                <c:pt idx="585">
                  <c:v>-2.7368032339008759E-2</c:v>
                </c:pt>
                <c:pt idx="586">
                  <c:v>-2.0692902500231689E-2</c:v>
                </c:pt>
                <c:pt idx="587">
                  <c:v>-3.871575306493974E-2</c:v>
                </c:pt>
                <c:pt idx="588">
                  <c:v>-6.6751298387913007E-4</c:v>
                </c:pt>
                <c:pt idx="589">
                  <c:v>-4.8060934839240448E-2</c:v>
                </c:pt>
                <c:pt idx="590">
                  <c:v>-8.0101558065353313E-3</c:v>
                </c:pt>
                <c:pt idx="591">
                  <c:v>-5.1398499758628986E-2</c:v>
                </c:pt>
                <c:pt idx="592">
                  <c:v>-1.1347720725938096E-2</c:v>
                </c:pt>
                <c:pt idx="593">
                  <c:v>-2.8703058306767022E-2</c:v>
                </c:pt>
                <c:pt idx="594">
                  <c:v>-1.6020311613077778E-2</c:v>
                </c:pt>
                <c:pt idx="595">
                  <c:v>-3.7380727097181481E-2</c:v>
                </c:pt>
                <c:pt idx="596">
                  <c:v>-1.5352798629205763E-2</c:v>
                </c:pt>
                <c:pt idx="597">
                  <c:v>-4.1385805000456265E-2</c:v>
                </c:pt>
                <c:pt idx="598">
                  <c:v>-1.4685285645319518E-2</c:v>
                </c:pt>
                <c:pt idx="599">
                  <c:v>-2.5365493387378483E-2</c:v>
                </c:pt>
                <c:pt idx="600">
                  <c:v>-2.536549338737137E-2</c:v>
                </c:pt>
                <c:pt idx="601">
                  <c:v>-3.1373110242283543E-2</c:v>
                </c:pt>
                <c:pt idx="602">
                  <c:v>-1.6020311613077778E-2</c:v>
                </c:pt>
                <c:pt idx="603">
                  <c:v>-3.2708136210041802E-2</c:v>
                </c:pt>
                <c:pt idx="604">
                  <c:v>-2.3362954435741094E-2</c:v>
                </c:pt>
                <c:pt idx="605">
                  <c:v>-2.4030467419620224E-2</c:v>
                </c:pt>
                <c:pt idx="606">
                  <c:v>-2.536549338737137E-2</c:v>
                </c:pt>
                <c:pt idx="607">
                  <c:v>-2.8035545322887889E-2</c:v>
                </c:pt>
                <c:pt idx="608">
                  <c:v>-3.070559725840441E-2</c:v>
                </c:pt>
                <c:pt idx="609">
                  <c:v>-1.8022850564715167E-2</c:v>
                </c:pt>
                <c:pt idx="610">
                  <c:v>-4.338834395209365E-2</c:v>
                </c:pt>
                <c:pt idx="611">
                  <c:v>-6.6751298387770714E-3</c:v>
                </c:pt>
                <c:pt idx="612">
                  <c:v>-2.6700519355136745E-2</c:v>
                </c:pt>
                <c:pt idx="613">
                  <c:v>-1.2682746693689241E-2</c:v>
                </c:pt>
                <c:pt idx="614">
                  <c:v>-3.871575306493974E-2</c:v>
                </c:pt>
                <c:pt idx="615">
                  <c:v>-2.8703058306767022E-2</c:v>
                </c:pt>
                <c:pt idx="616">
                  <c:v>-3.0038084274525281E-2</c:v>
                </c:pt>
                <c:pt idx="617">
                  <c:v>-2.5365493387378483E-2</c:v>
                </c:pt>
                <c:pt idx="618">
                  <c:v>-1.5352798629198647E-2</c:v>
                </c:pt>
                <c:pt idx="619">
                  <c:v>-1.9357876532473429E-2</c:v>
                </c:pt>
                <c:pt idx="620">
                  <c:v>-2.8035545322887889E-2</c:v>
                </c:pt>
                <c:pt idx="621">
                  <c:v>-3.8048240081060614E-2</c:v>
                </c:pt>
                <c:pt idx="622">
                  <c:v>-8.0101558065424454E-3</c:v>
                </c:pt>
                <c:pt idx="623">
                  <c:v>-2.0692902500224573E-2</c:v>
                </c:pt>
                <c:pt idx="624">
                  <c:v>-2.5365493387378483E-2</c:v>
                </c:pt>
                <c:pt idx="625">
                  <c:v>-2.5365493387378483E-2</c:v>
                </c:pt>
                <c:pt idx="626">
                  <c:v>-3.2708136210034683E-2</c:v>
                </c:pt>
                <c:pt idx="627">
                  <c:v>-2.7368032339008759E-2</c:v>
                </c:pt>
                <c:pt idx="628">
                  <c:v>-1.6687824596956908E-2</c:v>
                </c:pt>
                <c:pt idx="629">
                  <c:v>-2.8035545322895004E-2</c:v>
                </c:pt>
                <c:pt idx="630">
                  <c:v>-1.4685285645319518E-2</c:v>
                </c:pt>
                <c:pt idx="631">
                  <c:v>-2.0692902500231689E-2</c:v>
                </c:pt>
                <c:pt idx="632">
                  <c:v>-2.2695441451861965E-2</c:v>
                </c:pt>
                <c:pt idx="633">
                  <c:v>-2.9370571290646151E-2</c:v>
                </c:pt>
                <c:pt idx="634">
                  <c:v>-1.5352798629198647E-2</c:v>
                </c:pt>
                <c:pt idx="635">
                  <c:v>-3.1373110242283543E-2</c:v>
                </c:pt>
                <c:pt idx="636">
                  <c:v>-2.3362954435741094E-2</c:v>
                </c:pt>
                <c:pt idx="637">
                  <c:v>-2.60330063712505E-2</c:v>
                </c:pt>
                <c:pt idx="638">
                  <c:v>-1.4017772661447502E-2</c:v>
                </c:pt>
                <c:pt idx="639">
                  <c:v>-2.8035545322887889E-2</c:v>
                </c:pt>
                <c:pt idx="640">
                  <c:v>-2.3362954435741094E-2</c:v>
                </c:pt>
                <c:pt idx="641">
                  <c:v>-1.7355337580836037E-2</c:v>
                </c:pt>
                <c:pt idx="642">
                  <c:v>-2.0025389516345443E-2</c:v>
                </c:pt>
                <c:pt idx="643">
                  <c:v>-2.4697980403499353E-2</c:v>
                </c:pt>
                <c:pt idx="644">
                  <c:v>-2.0025389516352559E-2</c:v>
                </c:pt>
                <c:pt idx="645">
                  <c:v>-2.4030467419620224E-2</c:v>
                </c:pt>
                <c:pt idx="646">
                  <c:v>-2.0692902500224573E-2</c:v>
                </c:pt>
                <c:pt idx="647">
                  <c:v>-2.0692902500224573E-2</c:v>
                </c:pt>
                <c:pt idx="648">
                  <c:v>-2.3362954435741094E-2</c:v>
                </c:pt>
                <c:pt idx="649">
                  <c:v>-2.0025389516352559E-2</c:v>
                </c:pt>
                <c:pt idx="650">
                  <c:v>-2.0025389516352559E-2</c:v>
                </c:pt>
                <c:pt idx="651">
                  <c:v>-3.2040623226155557E-2</c:v>
                </c:pt>
                <c:pt idx="652">
                  <c:v>-2.0025389516352559E-2</c:v>
                </c:pt>
                <c:pt idx="653">
                  <c:v>-1.3350259677561257E-2</c:v>
                </c:pt>
                <c:pt idx="654">
                  <c:v>-4.0718292016577132E-2</c:v>
                </c:pt>
                <c:pt idx="655">
                  <c:v>-7.3426428226633159E-3</c:v>
                </c:pt>
                <c:pt idx="656">
                  <c:v>-2.670051935512963E-2</c:v>
                </c:pt>
                <c:pt idx="657">
                  <c:v>-1.1347720725938096E-2</c:v>
                </c:pt>
                <c:pt idx="658">
                  <c:v>-3.8048240081060614E-2</c:v>
                </c:pt>
                <c:pt idx="659">
                  <c:v>-2.6033006371257616E-2</c:v>
                </c:pt>
                <c:pt idx="660">
                  <c:v>-1.6687824596956908E-2</c:v>
                </c:pt>
                <c:pt idx="661">
                  <c:v>-3.6045701129423222E-2</c:v>
                </c:pt>
                <c:pt idx="662">
                  <c:v>-3.4043162177800061E-2</c:v>
                </c:pt>
                <c:pt idx="663">
                  <c:v>-9.3451817742935921E-3</c:v>
                </c:pt>
                <c:pt idx="664">
                  <c:v>-1.7355337580836037E-2</c:v>
                </c:pt>
                <c:pt idx="665">
                  <c:v>-3.9383266048818873E-2</c:v>
                </c:pt>
                <c:pt idx="666">
                  <c:v>-4.0718292016577132E-2</c:v>
                </c:pt>
                <c:pt idx="667">
                  <c:v>-2.1360415484110818E-2</c:v>
                </c:pt>
                <c:pt idx="668">
                  <c:v>-7.3426428226562018E-3</c:v>
                </c:pt>
                <c:pt idx="669">
                  <c:v>-3.2708136210041802E-2</c:v>
                </c:pt>
                <c:pt idx="670">
                  <c:v>-2.2027928467982835E-2</c:v>
                </c:pt>
                <c:pt idx="671">
                  <c:v>-3.2040623226155557E-2</c:v>
                </c:pt>
                <c:pt idx="672">
                  <c:v>-1.3350259677568373E-2</c:v>
                </c:pt>
                <c:pt idx="673">
                  <c:v>-1.8022850564715167E-2</c:v>
                </c:pt>
                <c:pt idx="674">
                  <c:v>-3.871575306493974E-2</c:v>
                </c:pt>
                <c:pt idx="675">
                  <c:v>-1.7355337580836037E-2</c:v>
                </c:pt>
                <c:pt idx="676">
                  <c:v>-1.2682746693689241E-2</c:v>
                </c:pt>
                <c:pt idx="677">
                  <c:v>-2.1360415484110818E-2</c:v>
                </c:pt>
                <c:pt idx="678">
                  <c:v>-3.2708136210034683E-2</c:v>
                </c:pt>
                <c:pt idx="679">
                  <c:v>-2.3362954435741094E-2</c:v>
                </c:pt>
                <c:pt idx="680">
                  <c:v>-1.3350259677568373E-2</c:v>
                </c:pt>
                <c:pt idx="681">
                  <c:v>-2.0692902500224573E-2</c:v>
                </c:pt>
                <c:pt idx="682">
                  <c:v>-2.1360415484103702E-2</c:v>
                </c:pt>
                <c:pt idx="683">
                  <c:v>-5.1398499758636099E-2</c:v>
                </c:pt>
                <c:pt idx="684">
                  <c:v>-1.7355337580836037E-2</c:v>
                </c:pt>
                <c:pt idx="685">
                  <c:v>-1.1347720725930982E-2</c:v>
                </c:pt>
                <c:pt idx="686">
                  <c:v>-2.0692902500224573E-2</c:v>
                </c:pt>
                <c:pt idx="687">
                  <c:v>-1.6020311613077778E-2</c:v>
                </c:pt>
                <c:pt idx="688">
                  <c:v>-3.5378188145551208E-2</c:v>
                </c:pt>
                <c:pt idx="689">
                  <c:v>-2.0025389516352559E-2</c:v>
                </c:pt>
                <c:pt idx="690">
                  <c:v>-1.6020311613077778E-2</c:v>
                </c:pt>
                <c:pt idx="691">
                  <c:v>-2.0692902500231689E-2</c:v>
                </c:pt>
                <c:pt idx="692">
                  <c:v>-3.7380727097181481E-2</c:v>
                </c:pt>
                <c:pt idx="693">
                  <c:v>-1.2682746693689241E-2</c:v>
                </c:pt>
                <c:pt idx="694">
                  <c:v>-3.0038084274525281E-2</c:v>
                </c:pt>
                <c:pt idx="695">
                  <c:v>-4.0050779032676656E-3</c:v>
                </c:pt>
                <c:pt idx="696">
                  <c:v>-2.2695441451861965E-2</c:v>
                </c:pt>
                <c:pt idx="697">
                  <c:v>-4.2053317984335391E-2</c:v>
                </c:pt>
                <c:pt idx="698">
                  <c:v>-7.3426428226633159E-3</c:v>
                </c:pt>
                <c:pt idx="699">
                  <c:v>-2.9370571290646151E-2</c:v>
                </c:pt>
                <c:pt idx="700">
                  <c:v>-1.6020311613077778E-2</c:v>
                </c:pt>
                <c:pt idx="701">
                  <c:v>-2.4030467419620224E-2</c:v>
                </c:pt>
                <c:pt idx="702">
                  <c:v>-7.3426428226633159E-3</c:v>
                </c:pt>
                <c:pt idx="703">
                  <c:v>-3.0705597258397294E-2</c:v>
                </c:pt>
                <c:pt idx="704">
                  <c:v>-2.0025389516352559E-2</c:v>
                </c:pt>
                <c:pt idx="705">
                  <c:v>-2.3362954435741094E-2</c:v>
                </c:pt>
                <c:pt idx="706">
                  <c:v>-2.670051935512963E-2</c:v>
                </c:pt>
                <c:pt idx="707">
                  <c:v>-2.1360415484110818E-2</c:v>
                </c:pt>
                <c:pt idx="708">
                  <c:v>1.0680207742058967E-2</c:v>
                </c:pt>
                <c:pt idx="709">
                  <c:v>-3.6045701129430334E-2</c:v>
                </c:pt>
                <c:pt idx="710">
                  <c:v>-8.6776687904215766E-3</c:v>
                </c:pt>
                <c:pt idx="711">
                  <c:v>-2.4697980403492241E-2</c:v>
                </c:pt>
                <c:pt idx="712">
                  <c:v>-5.0730986774756966E-2</c:v>
                </c:pt>
                <c:pt idx="713">
                  <c:v>-5.3401038710259256E-3</c:v>
                </c:pt>
                <c:pt idx="714">
                  <c:v>-6.6751298387841863E-3</c:v>
                </c:pt>
                <c:pt idx="715">
                  <c:v>-2.9370571290646151E-2</c:v>
                </c:pt>
                <c:pt idx="716">
                  <c:v>-1.8022850564715167E-2</c:v>
                </c:pt>
                <c:pt idx="717">
                  <c:v>-2.60330063712505E-2</c:v>
                </c:pt>
                <c:pt idx="718">
                  <c:v>-6.0076168549050559E-3</c:v>
                </c:pt>
                <c:pt idx="719">
                  <c:v>-2.0025389516352559E-2</c:v>
                </c:pt>
                <c:pt idx="720">
                  <c:v>-1.8690363548587184E-2</c:v>
                </c:pt>
                <c:pt idx="721">
                  <c:v>-2.2027928467989948E-2</c:v>
                </c:pt>
                <c:pt idx="722">
                  <c:v>-2.9370571290646151E-2</c:v>
                </c:pt>
                <c:pt idx="723">
                  <c:v>-4.672590887146796E-3</c:v>
                </c:pt>
                <c:pt idx="724">
                  <c:v>-2.3362954435741094E-2</c:v>
                </c:pt>
                <c:pt idx="725">
                  <c:v>-2.60330063712505E-2</c:v>
                </c:pt>
                <c:pt idx="726">
                  <c:v>6.6751298387913007E-4</c:v>
                </c:pt>
                <c:pt idx="727">
                  <c:v>-2.9370571290646151E-2</c:v>
                </c:pt>
                <c:pt idx="728">
                  <c:v>-1.3350259677568373E-2</c:v>
                </c:pt>
                <c:pt idx="729">
                  <c:v>-3.1373110242283543E-2</c:v>
                </c:pt>
                <c:pt idx="730">
                  <c:v>-1.0012694758172722E-2</c:v>
                </c:pt>
                <c:pt idx="731">
                  <c:v>-3.3375649193913816E-2</c:v>
                </c:pt>
                <c:pt idx="732">
                  <c:v>-1.4685285645326632E-2</c:v>
                </c:pt>
                <c:pt idx="733">
                  <c:v>-7.3426428226562018E-3</c:v>
                </c:pt>
                <c:pt idx="734">
                  <c:v>-2.0025389516352559E-2</c:v>
                </c:pt>
                <c:pt idx="735">
                  <c:v>-3.1373110242283543E-2</c:v>
                </c:pt>
                <c:pt idx="736">
                  <c:v>-4.672590887146796E-3</c:v>
                </c:pt>
                <c:pt idx="737">
                  <c:v>-3.7380727097181481E-2</c:v>
                </c:pt>
                <c:pt idx="738">
                  <c:v>4.0050779032676656E-3</c:v>
                </c:pt>
                <c:pt idx="739">
                  <c:v>-3.0038084274525281E-2</c:v>
                </c:pt>
                <c:pt idx="740">
                  <c:v>-3.1373110242283543E-2</c:v>
                </c:pt>
                <c:pt idx="741">
                  <c:v>-2.536549338737137E-2</c:v>
                </c:pt>
                <c:pt idx="742">
                  <c:v>7.3426428226633159E-3</c:v>
                </c:pt>
                <c:pt idx="743">
                  <c:v>-3.2040623226162669E-2</c:v>
                </c:pt>
                <c:pt idx="744">
                  <c:v>-1.8690363548594296E-2</c:v>
                </c:pt>
                <c:pt idx="745">
                  <c:v>-1.9357876532466314E-2</c:v>
                </c:pt>
                <c:pt idx="746">
                  <c:v>-1.2682746693689241E-2</c:v>
                </c:pt>
                <c:pt idx="747">
                  <c:v>-2.2027928467982835E-2</c:v>
                </c:pt>
                <c:pt idx="748">
                  <c:v>-4.0718292016577132E-2</c:v>
                </c:pt>
                <c:pt idx="749">
                  <c:v>-2.6700519355165203E-3</c:v>
                </c:pt>
                <c:pt idx="750">
                  <c:v>-2.8703058306767022E-2</c:v>
                </c:pt>
                <c:pt idx="751">
                  <c:v>-1.5352798629198647E-2</c:v>
                </c:pt>
                <c:pt idx="752">
                  <c:v>-1.8690363548594296E-2</c:v>
                </c:pt>
                <c:pt idx="753">
                  <c:v>-2.9370571290646151E-2</c:v>
                </c:pt>
                <c:pt idx="754">
                  <c:v>-2.3362954435741094E-2</c:v>
                </c:pt>
                <c:pt idx="755">
                  <c:v>-1.7355337580836037E-2</c:v>
                </c:pt>
                <c:pt idx="756">
                  <c:v>-1.6687824596956908E-2</c:v>
                </c:pt>
                <c:pt idx="757">
                  <c:v>-3.3375649193920928E-2</c:v>
                </c:pt>
                <c:pt idx="758">
                  <c:v>-2.60330063712505E-2</c:v>
                </c:pt>
                <c:pt idx="759">
                  <c:v>-2.0025389516373903E-3</c:v>
                </c:pt>
                <c:pt idx="760">
                  <c:v>-3.4043162177792949E-2</c:v>
                </c:pt>
                <c:pt idx="761">
                  <c:v>-1.8022850564715167E-2</c:v>
                </c:pt>
                <c:pt idx="762">
                  <c:v>-1.6687824596956908E-2</c:v>
                </c:pt>
                <c:pt idx="763">
                  <c:v>-1.2682746693689241E-2</c:v>
                </c:pt>
                <c:pt idx="764">
                  <c:v>-3.0038084274525281E-2</c:v>
                </c:pt>
                <c:pt idx="765">
                  <c:v>-2.9370571290639035E-2</c:v>
                </c:pt>
                <c:pt idx="766">
                  <c:v>-1.2682746693689241E-2</c:v>
                </c:pt>
                <c:pt idx="767">
                  <c:v>-2.2695441451861965E-2</c:v>
                </c:pt>
                <c:pt idx="768">
                  <c:v>2.6700519355094057E-3</c:v>
                </c:pt>
                <c:pt idx="769">
                  <c:v>-3.2040623226155557E-2</c:v>
                </c:pt>
                <c:pt idx="770">
                  <c:v>-1.6020311613084891E-2</c:v>
                </c:pt>
                <c:pt idx="771">
                  <c:v>-2.2027928467982835E-2</c:v>
                </c:pt>
                <c:pt idx="772">
                  <c:v>-2.8703058306767022E-2</c:v>
                </c:pt>
                <c:pt idx="773">
                  <c:v>-2.5365493387378483E-2</c:v>
                </c:pt>
                <c:pt idx="774">
                  <c:v>-1.3350259677561257E-2</c:v>
                </c:pt>
                <c:pt idx="775">
                  <c:v>-2.4697980403499353E-2</c:v>
                </c:pt>
                <c:pt idx="776">
                  <c:v>-2.0025389516373903E-3</c:v>
                </c:pt>
                <c:pt idx="777">
                  <c:v>-2.4030467419620224E-2</c:v>
                </c:pt>
                <c:pt idx="778">
                  <c:v>-2.4030467419613108E-2</c:v>
                </c:pt>
                <c:pt idx="779">
                  <c:v>-2.8703058306774134E-2</c:v>
                </c:pt>
                <c:pt idx="780">
                  <c:v>6.6751298387841863E-3</c:v>
                </c:pt>
                <c:pt idx="781">
                  <c:v>-2.8035545322887889E-2</c:v>
                </c:pt>
                <c:pt idx="782">
                  <c:v>-1.6020311613077778E-2</c:v>
                </c:pt>
                <c:pt idx="783">
                  <c:v>-1.6020311613077778E-2</c:v>
                </c:pt>
                <c:pt idx="784">
                  <c:v>-6.6751298387841863E-3</c:v>
                </c:pt>
                <c:pt idx="785">
                  <c:v>-2.0025389516352559E-2</c:v>
                </c:pt>
                <c:pt idx="786">
                  <c:v>-1.6687824596956908E-2</c:v>
                </c:pt>
                <c:pt idx="787">
                  <c:v>-2.5365493387378483E-2</c:v>
                </c:pt>
                <c:pt idx="788">
                  <c:v>-1.6020311613077778E-2</c:v>
                </c:pt>
                <c:pt idx="789">
                  <c:v>-7.3426428226562018E-3</c:v>
                </c:pt>
                <c:pt idx="790">
                  <c:v>-1.3350259677568373E-2</c:v>
                </c:pt>
                <c:pt idx="791">
                  <c:v>-2.6700519355136745E-2</c:v>
                </c:pt>
                <c:pt idx="792">
                  <c:v>-1.8022850564715167E-2</c:v>
                </c:pt>
                <c:pt idx="793">
                  <c:v>-1.4017772661440388E-2</c:v>
                </c:pt>
                <c:pt idx="794">
                  <c:v>-6.6751298387841863E-3</c:v>
                </c:pt>
                <c:pt idx="795">
                  <c:v>-2.6700519355094057E-3</c:v>
                </c:pt>
                <c:pt idx="796">
                  <c:v>-3.6713214113309467E-2</c:v>
                </c:pt>
                <c:pt idx="797">
                  <c:v>-3.3375649193956502E-3</c:v>
                </c:pt>
                <c:pt idx="798">
                  <c:v>-1.7355337580836037E-2</c:v>
                </c:pt>
                <c:pt idx="799">
                  <c:v>-1.5352798629198647E-2</c:v>
                </c:pt>
                <c:pt idx="800">
                  <c:v>-1.8690363548594296E-2</c:v>
                </c:pt>
                <c:pt idx="801">
                  <c:v>-2.3362954435741094E-2</c:v>
                </c:pt>
                <c:pt idx="802">
                  <c:v>-1.2015233709810112E-2</c:v>
                </c:pt>
                <c:pt idx="803">
                  <c:v>-1.4685285645319518E-2</c:v>
                </c:pt>
                <c:pt idx="804">
                  <c:v>-1.0680207742051851E-2</c:v>
                </c:pt>
                <c:pt idx="805">
                  <c:v>-2.0692902500231689E-2</c:v>
                </c:pt>
                <c:pt idx="806">
                  <c:v>-6.6751298387841863E-3</c:v>
                </c:pt>
                <c:pt idx="807">
                  <c:v>-1.7355337580836037E-2</c:v>
                </c:pt>
                <c:pt idx="808">
                  <c:v>-2.8703058306767022E-2</c:v>
                </c:pt>
                <c:pt idx="809">
                  <c:v>0</c:v>
                </c:pt>
                <c:pt idx="810">
                  <c:v>-2.8703058306767022E-2</c:v>
                </c:pt>
                <c:pt idx="811">
                  <c:v>-1.0012694758172722E-2</c:v>
                </c:pt>
                <c:pt idx="812">
                  <c:v>-7.3426428226633159E-3</c:v>
                </c:pt>
                <c:pt idx="813">
                  <c:v>-2.670051935512963E-2</c:v>
                </c:pt>
                <c:pt idx="814">
                  <c:v>-9.3451817743007062E-3</c:v>
                </c:pt>
                <c:pt idx="815">
                  <c:v>-1.6020311613077778E-2</c:v>
                </c:pt>
                <c:pt idx="816">
                  <c:v>-2.2027928467982835E-2</c:v>
                </c:pt>
                <c:pt idx="817">
                  <c:v>-5.3401038710259256E-3</c:v>
                </c:pt>
                <c:pt idx="818">
                  <c:v>-2.8035545322887889E-2</c:v>
                </c:pt>
                <c:pt idx="819">
                  <c:v>-3.3375649193956502E-3</c:v>
                </c:pt>
                <c:pt idx="820">
                  <c:v>-1.4685285645319518E-2</c:v>
                </c:pt>
                <c:pt idx="821">
                  <c:v>-2.4030467419620224E-2</c:v>
                </c:pt>
                <c:pt idx="822">
                  <c:v>-1.4685285645326632E-2</c:v>
                </c:pt>
                <c:pt idx="823">
                  <c:v>-1.3350259677561257E-2</c:v>
                </c:pt>
                <c:pt idx="824">
                  <c:v>-2.4030467419620224E-2</c:v>
                </c:pt>
                <c:pt idx="825">
                  <c:v>-2.0025389516352559E-2</c:v>
                </c:pt>
                <c:pt idx="826">
                  <c:v>-6.0076168549050559E-3</c:v>
                </c:pt>
                <c:pt idx="827">
                  <c:v>-1.4017772661440388E-2</c:v>
                </c:pt>
                <c:pt idx="828">
                  <c:v>-1.8690363548594296E-2</c:v>
                </c:pt>
                <c:pt idx="829">
                  <c:v>-1.9357876532473429E-2</c:v>
                </c:pt>
                <c:pt idx="830">
                  <c:v>-2.0692902500224573E-2</c:v>
                </c:pt>
                <c:pt idx="831">
                  <c:v>4.0050779032676656E-3</c:v>
                </c:pt>
                <c:pt idx="832">
                  <c:v>-1.9357876532473429E-2</c:v>
                </c:pt>
                <c:pt idx="833">
                  <c:v>-2.536549338737137E-2</c:v>
                </c:pt>
                <c:pt idx="834">
                  <c:v>-9.3451817743007062E-3</c:v>
                </c:pt>
                <c:pt idx="835">
                  <c:v>-1.3350259677561257E-2</c:v>
                </c:pt>
                <c:pt idx="836">
                  <c:v>-1.4017772661447502E-2</c:v>
                </c:pt>
                <c:pt idx="837">
                  <c:v>-2.0025389516345443E-2</c:v>
                </c:pt>
                <c:pt idx="838">
                  <c:v>-2.0692902500231689E-2</c:v>
                </c:pt>
                <c:pt idx="839">
                  <c:v>-2.6700519355165203E-3</c:v>
                </c:pt>
                <c:pt idx="840">
                  <c:v>-2.8703058306767022E-2</c:v>
                </c:pt>
                <c:pt idx="841">
                  <c:v>-1.2682746693682127E-2</c:v>
                </c:pt>
                <c:pt idx="842">
                  <c:v>-1.2682746693689241E-2</c:v>
                </c:pt>
                <c:pt idx="843">
                  <c:v>-5.3401038710259256E-3</c:v>
                </c:pt>
                <c:pt idx="844">
                  <c:v>-2.4030467419620224E-2</c:v>
                </c:pt>
                <c:pt idx="845">
                  <c:v>-1.0012694758172722E-2</c:v>
                </c:pt>
                <c:pt idx="846">
                  <c:v>-4.6725908871539101E-3</c:v>
                </c:pt>
                <c:pt idx="847">
                  <c:v>-2.9370571290646151E-2</c:v>
                </c:pt>
                <c:pt idx="848">
                  <c:v>-9.3451817742935921E-3</c:v>
                </c:pt>
                <c:pt idx="849">
                  <c:v>-1.1347720725930982E-2</c:v>
                </c:pt>
                <c:pt idx="850">
                  <c:v>-8.6776687904215766E-3</c:v>
                </c:pt>
                <c:pt idx="851">
                  <c:v>-1.9357876532466314E-2</c:v>
                </c:pt>
                <c:pt idx="852">
                  <c:v>-1.0680207742051851E-2</c:v>
                </c:pt>
                <c:pt idx="853">
                  <c:v>-2.2027928467989948E-2</c:v>
                </c:pt>
                <c:pt idx="854">
                  <c:v>-1.6020311613077778E-2</c:v>
                </c:pt>
                <c:pt idx="855">
                  <c:v>-1.1347720725930982E-2</c:v>
                </c:pt>
                <c:pt idx="856">
                  <c:v>-1.7355337580836037E-2</c:v>
                </c:pt>
                <c:pt idx="857">
                  <c:v>6.6751298387913007E-4</c:v>
                </c:pt>
                <c:pt idx="858">
                  <c:v>-2.670051935512963E-2</c:v>
                </c:pt>
                <c:pt idx="859">
                  <c:v>-6.6751298387913007E-4</c:v>
                </c:pt>
                <c:pt idx="860">
                  <c:v>-1.6020311613084891E-2</c:v>
                </c:pt>
                <c:pt idx="861">
                  <c:v>-1.0680207742051851E-2</c:v>
                </c:pt>
                <c:pt idx="862">
                  <c:v>-2.4030467419620224E-2</c:v>
                </c:pt>
                <c:pt idx="863">
                  <c:v>-6.6751298387770714E-3</c:v>
                </c:pt>
                <c:pt idx="864">
                  <c:v>-1.7355337580836037E-2</c:v>
                </c:pt>
                <c:pt idx="865">
                  <c:v>2.0025389516302758E-3</c:v>
                </c:pt>
                <c:pt idx="866">
                  <c:v>-1.7355337580836037E-2</c:v>
                </c:pt>
                <c:pt idx="867">
                  <c:v>-1.2015233709810112E-2</c:v>
                </c:pt>
                <c:pt idx="868">
                  <c:v>-2.0692902500224573E-2</c:v>
                </c:pt>
                <c:pt idx="869">
                  <c:v>-4.672590887146796E-3</c:v>
                </c:pt>
                <c:pt idx="870">
                  <c:v>-2.0025389516373903E-3</c:v>
                </c:pt>
                <c:pt idx="871">
                  <c:v>-2.8035545322887889E-2</c:v>
                </c:pt>
                <c:pt idx="872">
                  <c:v>-6.6751298387841863E-3</c:v>
                </c:pt>
                <c:pt idx="873">
                  <c:v>-1.8690363548594296E-2</c:v>
                </c:pt>
                <c:pt idx="874">
                  <c:v>-1.1347720725930982E-2</c:v>
                </c:pt>
                <c:pt idx="875">
                  <c:v>-8.0101558065424454E-3</c:v>
                </c:pt>
                <c:pt idx="876">
                  <c:v>-1.9357876532466314E-2</c:v>
                </c:pt>
                <c:pt idx="877">
                  <c:v>-2.0025389516373903E-3</c:v>
                </c:pt>
                <c:pt idx="878">
                  <c:v>-2.0692902500224573E-2</c:v>
                </c:pt>
                <c:pt idx="879">
                  <c:v>-1.4017772661447502E-2</c:v>
                </c:pt>
                <c:pt idx="880">
                  <c:v>-9.3451817742935921E-3</c:v>
                </c:pt>
                <c:pt idx="881">
                  <c:v>-1.3350259677568373E-2</c:v>
                </c:pt>
                <c:pt idx="882">
                  <c:v>-3.3375649193885357E-3</c:v>
                </c:pt>
                <c:pt idx="883">
                  <c:v>-1.5352798629205763E-2</c:v>
                </c:pt>
                <c:pt idx="884">
                  <c:v>-1.8022850564715167E-2</c:v>
                </c:pt>
                <c:pt idx="885">
                  <c:v>-7.3426428226562018E-3</c:v>
                </c:pt>
                <c:pt idx="886">
                  <c:v>-1.9357876532473429E-2</c:v>
                </c:pt>
                <c:pt idx="887">
                  <c:v>-2.6700519355136745E-2</c:v>
                </c:pt>
                <c:pt idx="888">
                  <c:v>-6.0076168549014989E-3</c:v>
                </c:pt>
                <c:pt idx="889">
                  <c:v>-3.3375649193920932E-3</c:v>
                </c:pt>
                <c:pt idx="890">
                  <c:v>-2.0025389516348999E-2</c:v>
                </c:pt>
                <c:pt idx="891">
                  <c:v>-5.3401038710259256E-3</c:v>
                </c:pt>
                <c:pt idx="892">
                  <c:v>-4.6725908871503531E-3</c:v>
                </c:pt>
                <c:pt idx="893">
                  <c:v>-6.0076168549050559E-3</c:v>
                </c:pt>
                <c:pt idx="894">
                  <c:v>-3.1373110242279983E-2</c:v>
                </c:pt>
                <c:pt idx="895">
                  <c:v>-1.0680207742051851E-2</c:v>
                </c:pt>
                <c:pt idx="896">
                  <c:v>-2.2695441451861965E-2</c:v>
                </c:pt>
                <c:pt idx="897">
                  <c:v>-6.6751298387913007E-4</c:v>
                </c:pt>
                <c:pt idx="898">
                  <c:v>-1.001269475817628E-2</c:v>
                </c:pt>
                <c:pt idx="899">
                  <c:v>-2.0692902500224573E-2</c:v>
                </c:pt>
                <c:pt idx="900">
                  <c:v>8.0101558065388892E-3</c:v>
                </c:pt>
                <c:pt idx="901">
                  <c:v>-2.7368032339012319E-2</c:v>
                </c:pt>
                <c:pt idx="902">
                  <c:v>-1.5352798629202205E-2</c:v>
                </c:pt>
                <c:pt idx="903">
                  <c:v>-1.1347720725930982E-2</c:v>
                </c:pt>
                <c:pt idx="904">
                  <c:v>-1.2015233709810112E-2</c:v>
                </c:pt>
                <c:pt idx="905">
                  <c:v>-1.3350259677564815E-2</c:v>
                </c:pt>
                <c:pt idx="906">
                  <c:v>-1.2682746693689241E-2</c:v>
                </c:pt>
                <c:pt idx="907">
                  <c:v>-2.2695441451861965E-2</c:v>
                </c:pt>
                <c:pt idx="908">
                  <c:v>-1.7355337580836037E-2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BE2-BCC0-0C4C6C00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98703"/>
        <c:axId val="1471193295"/>
      </c:lineChart>
      <c:catAx>
        <c:axId val="14711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3295"/>
        <c:crosses val="autoZero"/>
        <c:auto val="1"/>
        <c:lblAlgn val="ctr"/>
        <c:lblOffset val="100"/>
        <c:noMultiLvlLbl val="0"/>
      </c:catAx>
      <c:valAx>
        <c:axId val="1471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'2024-03-18_windows_device_0'!$Q$2:$Q$911</c:f>
              <c:numCache>
                <c:formatCode>General</c:formatCode>
                <c:ptCount val="910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45B6-8F89-C6476AC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1336"/>
        <c:axId val="660565272"/>
      </c:scatterChart>
      <c:valAx>
        <c:axId val="66056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5272"/>
        <c:crosses val="autoZero"/>
        <c:crossBetween val="midCat"/>
      </c:valAx>
      <c:valAx>
        <c:axId val="6605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889039"/>
        <c:axId val="1471203279"/>
      </c:lineChar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Лист1!$D$2:$D$909</c:f>
              <c:numCache>
                <c:formatCode>General</c:formatCode>
                <c:ptCount val="908"/>
                <c:pt idx="0">
                  <c:v>2183140</c:v>
                </c:pt>
                <c:pt idx="1">
                  <c:v>2184169.2762911301</c:v>
                </c:pt>
                <c:pt idx="2">
                  <c:v>2184221.2679197975</c:v>
                </c:pt>
                <c:pt idx="3">
                  <c:v>2184101.169313781</c:v>
                </c:pt>
                <c:pt idx="4">
                  <c:v>2184127.7590813264</c:v>
                </c:pt>
                <c:pt idx="5">
                  <c:v>2184125.9255922805</c:v>
                </c:pt>
                <c:pt idx="6">
                  <c:v>2184071.6818707804</c:v>
                </c:pt>
                <c:pt idx="7">
                  <c:v>2184043.4381492799</c:v>
                </c:pt>
                <c:pt idx="8">
                  <c:v>2184085.3441960681</c:v>
                </c:pt>
                <c:pt idx="9">
                  <c:v>2184097.7758239922</c:v>
                </c:pt>
                <c:pt idx="10">
                  <c:v>2184147.2716383259</c:v>
                </c:pt>
                <c:pt idx="11">
                  <c:v>2184239.5153598264</c:v>
                </c:pt>
                <c:pt idx="12">
                  <c:v>2184342.9386164178</c:v>
                </c:pt>
                <c:pt idx="13">
                  <c:v>2184181.1646609767</c:v>
                </c:pt>
                <c:pt idx="14">
                  <c:v>2184208.7330330526</c:v>
                </c:pt>
                <c:pt idx="15">
                  <c:v>2184177.6260557035</c:v>
                </c:pt>
                <c:pt idx="16">
                  <c:v>2184136.4976828848</c:v>
                </c:pt>
                <c:pt idx="17">
                  <c:v>2184189.6046602339</c:v>
                </c:pt>
                <c:pt idx="18">
                  <c:v>2184171.2455900516</c:v>
                </c:pt>
                <c:pt idx="19">
                  <c:v>2184109.0530308238</c:v>
                </c:pt>
                <c:pt idx="20">
                  <c:v>2184130.4418678083</c:v>
                </c:pt>
                <c:pt idx="21">
                  <c:v>2184184.2539613848</c:v>
                </c:pt>
                <c:pt idx="22">
                  <c:v>2184174.1469840356</c:v>
                </c:pt>
                <c:pt idx="23">
                  <c:v>2184161.104193096</c:v>
                </c:pt>
                <c:pt idx="24">
                  <c:v>2184165.9246580051</c:v>
                </c:pt>
                <c:pt idx="25">
                  <c:v>2184197.7879138533</c:v>
                </c:pt>
                <c:pt idx="26">
                  <c:v>2184326.8865198698</c:v>
                </c:pt>
                <c:pt idx="27">
                  <c:v>2184272.283728187</c:v>
                </c:pt>
                <c:pt idx="28">
                  <c:v>2184328.1897749752</c:v>
                </c:pt>
                <c:pt idx="29">
                  <c:v>2184249.9972157469</c:v>
                </c:pt>
                <c:pt idx="30">
                  <c:v>2184252.7962851864</c:v>
                </c:pt>
                <c:pt idx="31">
                  <c:v>2184223.8260519886</c:v>
                </c:pt>
                <c:pt idx="32">
                  <c:v>2184286.2707040501</c:v>
                </c:pt>
                <c:pt idx="33">
                  <c:v>2184226.9414006704</c:v>
                </c:pt>
                <c:pt idx="34">
                  <c:v>2184286.4586104741</c:v>
                </c:pt>
                <c:pt idx="35">
                  <c:v>2184259.6465168977</c:v>
                </c:pt>
                <c:pt idx="36">
                  <c:v>2184229.0865161549</c:v>
                </c:pt>
                <c:pt idx="37">
                  <c:v>2184291.5097727464</c:v>
                </c:pt>
                <c:pt idx="38">
                  <c:v>2184304.3302376554</c:v>
                </c:pt>
                <c:pt idx="39">
                  <c:v>2184270.0651206849</c:v>
                </c:pt>
                <c:pt idx="40">
                  <c:v>2184275.7702369122</c:v>
                </c:pt>
                <c:pt idx="41">
                  <c:v>2184275.5907018213</c:v>
                </c:pt>
                <c:pt idx="42">
                  <c:v>2184292.7060505031</c:v>
                </c:pt>
                <c:pt idx="43">
                  <c:v>2184351.2446557763</c:v>
                </c:pt>
                <c:pt idx="44">
                  <c:v>2184334.885585594</c:v>
                </c:pt>
                <c:pt idx="45">
                  <c:v>2184349.4967486095</c:v>
                </c:pt>
                <c:pt idx="46">
                  <c:v>2184402.2232603063</c:v>
                </c:pt>
                <c:pt idx="47">
                  <c:v>2184413.7916323822</c:v>
                </c:pt>
                <c:pt idx="48">
                  <c:v>2184364.9795388058</c:v>
                </c:pt>
                <c:pt idx="49">
                  <c:v>2184348.8000037149</c:v>
                </c:pt>
                <c:pt idx="50">
                  <c:v>2184348.1888406994</c:v>
                </c:pt>
                <c:pt idx="51">
                  <c:v>2184324.398142593</c:v>
                </c:pt>
                <c:pt idx="52">
                  <c:v>2184379.030701078</c:v>
                </c:pt>
                <c:pt idx="53">
                  <c:v>2184375.1460497598</c:v>
                </c:pt>
                <c:pt idx="54">
                  <c:v>2184337.765584108</c:v>
                </c:pt>
                <c:pt idx="55">
                  <c:v>2184387.1246542903</c:v>
                </c:pt>
                <c:pt idx="56">
                  <c:v>2184392.0818633507</c:v>
                </c:pt>
                <c:pt idx="57">
                  <c:v>2184437.8511659871</c:v>
                </c:pt>
                <c:pt idx="58">
                  <c:v>2184402.4707003352</c:v>
                </c:pt>
                <c:pt idx="59">
                  <c:v>2184421.6502354261</c:v>
                </c:pt>
                <c:pt idx="60">
                  <c:v>2184411.8809327898</c:v>
                </c:pt>
                <c:pt idx="61">
                  <c:v>2184421.0176769411</c:v>
                </c:pt>
                <c:pt idx="62">
                  <c:v>2184452.3553516534</c:v>
                </c:pt>
                <c:pt idx="63">
                  <c:v>2184420.9962814716</c:v>
                </c:pt>
                <c:pt idx="64">
                  <c:v>2184415.9106995924</c:v>
                </c:pt>
                <c:pt idx="65">
                  <c:v>2184396.731164501</c:v>
                </c:pt>
                <c:pt idx="66">
                  <c:v>2184460.4279093957</c:v>
                </c:pt>
                <c:pt idx="67">
                  <c:v>2184460.2697697743</c:v>
                </c:pt>
                <c:pt idx="68">
                  <c:v>2184448.7525599711</c:v>
                </c:pt>
                <c:pt idx="69">
                  <c:v>2184481.953490532</c:v>
                </c:pt>
                <c:pt idx="70">
                  <c:v>2184482.3851184561</c:v>
                </c:pt>
                <c:pt idx="71">
                  <c:v>2184426.5516294101</c:v>
                </c:pt>
                <c:pt idx="72">
                  <c:v>2184513.8381418502</c:v>
                </c:pt>
                <c:pt idx="73">
                  <c:v>2184453.1627924256</c:v>
                </c:pt>
                <c:pt idx="74">
                  <c:v>2184437.3934897888</c:v>
                </c:pt>
                <c:pt idx="75">
                  <c:v>2184513.2697697743</c:v>
                </c:pt>
                <c:pt idx="76">
                  <c:v>2184428.8762799855</c:v>
                </c:pt>
                <c:pt idx="77">
                  <c:v>2184547.1544210929</c:v>
                </c:pt>
                <c:pt idx="78">
                  <c:v>2184455.6669780919</c:v>
                </c:pt>
                <c:pt idx="79">
                  <c:v>2184513.9832573342</c:v>
                </c:pt>
                <c:pt idx="80">
                  <c:v>2184552.1627924256</c:v>
                </c:pt>
                <c:pt idx="81">
                  <c:v>2184544.7097690315</c:v>
                </c:pt>
                <c:pt idx="82">
                  <c:v>2184579.932095062</c:v>
                </c:pt>
                <c:pt idx="83">
                  <c:v>2184543.9832573342</c:v>
                </c:pt>
                <c:pt idx="84">
                  <c:v>2184575.6158158197</c:v>
                </c:pt>
                <c:pt idx="85">
                  <c:v>2184579.1413969556</c:v>
                </c:pt>
                <c:pt idx="86">
                  <c:v>2184560.5302339406</c:v>
                </c:pt>
                <c:pt idx="87">
                  <c:v>2184559.4148852588</c:v>
                </c:pt>
                <c:pt idx="88">
                  <c:v>2184575.1413969556</c:v>
                </c:pt>
                <c:pt idx="89">
                  <c:v>2184593.2567456374</c:v>
                </c:pt>
                <c:pt idx="90">
                  <c:v>2184550.7395358342</c:v>
                </c:pt>
                <c:pt idx="91">
                  <c:v>2184600.7097690315</c:v>
                </c:pt>
                <c:pt idx="92">
                  <c:v>2184533.1283728187</c:v>
                </c:pt>
                <c:pt idx="93">
                  <c:v>2184588.9404663946</c:v>
                </c:pt>
                <c:pt idx="94">
                  <c:v>2184662.0474437438</c:v>
                </c:pt>
                <c:pt idx="95">
                  <c:v>2184558.4018611219</c:v>
                </c:pt>
                <c:pt idx="96">
                  <c:v>2184632.7097690315</c:v>
                </c:pt>
                <c:pt idx="97">
                  <c:v>2184597.5813962128</c:v>
                </c:pt>
                <c:pt idx="98">
                  <c:v>2184605.8762799855</c:v>
                </c:pt>
                <c:pt idx="99">
                  <c:v>2184612.7395358342</c:v>
                </c:pt>
                <c:pt idx="100">
                  <c:v>2184619.487443001</c:v>
                </c:pt>
                <c:pt idx="101">
                  <c:v>2184616.9190709251</c:v>
                </c:pt>
                <c:pt idx="102">
                  <c:v>2184608.4446520614</c:v>
                </c:pt>
                <c:pt idx="103">
                  <c:v>2184602.5813962128</c:v>
                </c:pt>
                <c:pt idx="104">
                  <c:v>2184640.1925592283</c:v>
                </c:pt>
                <c:pt idx="105">
                  <c:v>2184584.1283728187</c:v>
                </c:pt>
                <c:pt idx="106">
                  <c:v>2184602.9702331973</c:v>
                </c:pt>
                <c:pt idx="107">
                  <c:v>2184633.4232565914</c:v>
                </c:pt>
                <c:pt idx="108">
                  <c:v>2184676.3720943192</c:v>
                </c:pt>
                <c:pt idx="109">
                  <c:v>2184615.3804656519</c:v>
                </c:pt>
                <c:pt idx="110">
                  <c:v>2184703.9832573342</c:v>
                </c:pt>
                <c:pt idx="111">
                  <c:v>2184652.4232565914</c:v>
                </c:pt>
                <c:pt idx="112">
                  <c:v>2184633.5386052732</c:v>
                </c:pt>
                <c:pt idx="113">
                  <c:v>2184618.6753494246</c:v>
                </c:pt>
                <c:pt idx="114">
                  <c:v>2184651.6967448946</c:v>
                </c:pt>
                <c:pt idx="115">
                  <c:v>2184691.6455826219</c:v>
                </c:pt>
                <c:pt idx="116">
                  <c:v>2184623.5172098032</c:v>
                </c:pt>
                <c:pt idx="117">
                  <c:v>2184654.854884516</c:v>
                </c:pt>
                <c:pt idx="118">
                  <c:v>2184626.4744188637</c:v>
                </c:pt>
                <c:pt idx="119">
                  <c:v>2184750.4148852588</c:v>
                </c:pt>
                <c:pt idx="120">
                  <c:v>2184609.9572090604</c:v>
                </c:pt>
                <c:pt idx="121">
                  <c:v>2184727.1711637583</c:v>
                </c:pt>
                <c:pt idx="122">
                  <c:v>2184708.4446520614</c:v>
                </c:pt>
                <c:pt idx="123">
                  <c:v>2184637.3162792427</c:v>
                </c:pt>
                <c:pt idx="124">
                  <c:v>2184719.9190709251</c:v>
                </c:pt>
                <c:pt idx="125">
                  <c:v>2184714.0344196069</c:v>
                </c:pt>
                <c:pt idx="126">
                  <c:v>2184662.7906981064</c:v>
                </c:pt>
                <c:pt idx="127">
                  <c:v>2184666.0855818791</c:v>
                </c:pt>
                <c:pt idx="128">
                  <c:v>2184742.6241871524</c:v>
                </c:pt>
                <c:pt idx="129">
                  <c:v>2184666.9060467882</c:v>
                </c:pt>
                <c:pt idx="130">
                  <c:v>2184731.4232565914</c:v>
                </c:pt>
                <c:pt idx="131">
                  <c:v>2184704.2009305609</c:v>
                </c:pt>
                <c:pt idx="132">
                  <c:v>2184787.2353501678</c:v>
                </c:pt>
                <c:pt idx="133">
                  <c:v>2184663.7051162273</c:v>
                </c:pt>
                <c:pt idx="134">
                  <c:v>2184724.8548845155</c:v>
                </c:pt>
                <c:pt idx="135">
                  <c:v>2184679.4744188637</c:v>
                </c:pt>
                <c:pt idx="136">
                  <c:v>2184741.7181403642</c:v>
                </c:pt>
                <c:pt idx="137">
                  <c:v>2184709.7906981064</c:v>
                </c:pt>
                <c:pt idx="138">
                  <c:v>2184766.8762799855</c:v>
                </c:pt>
                <c:pt idx="139">
                  <c:v>2184720.4958143337</c:v>
                </c:pt>
                <c:pt idx="140">
                  <c:v>2184708.3590701823</c:v>
                </c:pt>
                <c:pt idx="141">
                  <c:v>2184759.8762799855</c:v>
                </c:pt>
                <c:pt idx="142">
                  <c:v>2184695.5897675455</c:v>
                </c:pt>
                <c:pt idx="143">
                  <c:v>2184729.7181403642</c:v>
                </c:pt>
                <c:pt idx="144">
                  <c:v>2184727.833489046</c:v>
                </c:pt>
                <c:pt idx="145">
                  <c:v>2184728.2223260305</c:v>
                </c:pt>
                <c:pt idx="146">
                  <c:v>2184742.2223260305</c:v>
                </c:pt>
                <c:pt idx="147">
                  <c:v>2184773.4018611219</c:v>
                </c:pt>
                <c:pt idx="148">
                  <c:v>2184708.4316279241</c:v>
                </c:pt>
                <c:pt idx="149">
                  <c:v>2184752.6967448946</c:v>
                </c:pt>
                <c:pt idx="150">
                  <c:v>2184693.3590701823</c:v>
                </c:pt>
                <c:pt idx="151">
                  <c:v>2184674.7693026364</c:v>
                </c:pt>
                <c:pt idx="152">
                  <c:v>2184664.4530233941</c:v>
                </c:pt>
                <c:pt idx="153">
                  <c:v>2184690.2223260305</c:v>
                </c:pt>
                <c:pt idx="154">
                  <c:v>2184713.9702331973</c:v>
                </c:pt>
                <c:pt idx="155">
                  <c:v>2184704.9488377278</c:v>
                </c:pt>
                <c:pt idx="156">
                  <c:v>2184624.346046045</c:v>
                </c:pt>
                <c:pt idx="157">
                  <c:v>2184722.6753494246</c:v>
                </c:pt>
                <c:pt idx="158">
                  <c:v>2184688.3162792427</c:v>
                </c:pt>
                <c:pt idx="159">
                  <c:v>2184675.8632558486</c:v>
                </c:pt>
                <c:pt idx="160">
                  <c:v>2184718.7906981064</c:v>
                </c:pt>
                <c:pt idx="161">
                  <c:v>2184687</c:v>
                </c:pt>
                <c:pt idx="162">
                  <c:v>2184700.8632558486</c:v>
                </c:pt>
                <c:pt idx="163">
                  <c:v>2184658.6195343481</c:v>
                </c:pt>
                <c:pt idx="164">
                  <c:v>2184763.1283728187</c:v>
                </c:pt>
                <c:pt idx="165">
                  <c:v>2184704</c:v>
                </c:pt>
                <c:pt idx="166">
                  <c:v>2184728.1795350909</c:v>
                </c:pt>
                <c:pt idx="167">
                  <c:v>2184689.7990694391</c:v>
                </c:pt>
                <c:pt idx="168">
                  <c:v>2184719.4316279241</c:v>
                </c:pt>
                <c:pt idx="169">
                  <c:v>2184699.9572090604</c:v>
                </c:pt>
                <c:pt idx="170">
                  <c:v>2184712.2734883032</c:v>
                </c:pt>
                <c:pt idx="171">
                  <c:v>2184695.6623252877</c:v>
                </c:pt>
                <c:pt idx="172">
                  <c:v>2184702.5255811363</c:v>
                </c:pt>
                <c:pt idx="173">
                  <c:v>2184734.1581396214</c:v>
                </c:pt>
                <c:pt idx="174">
                  <c:v>2184680.4613947268</c:v>
                </c:pt>
                <c:pt idx="175">
                  <c:v>2184717.6837207573</c:v>
                </c:pt>
                <c:pt idx="176">
                  <c:v>2184728.2734883032</c:v>
                </c:pt>
                <c:pt idx="177">
                  <c:v>2184666.9869758631</c:v>
                </c:pt>
                <c:pt idx="178">
                  <c:v>2184723.1153486818</c:v>
                </c:pt>
                <c:pt idx="179">
                  <c:v>2184732.1367441514</c:v>
                </c:pt>
                <c:pt idx="180">
                  <c:v>2184679.0083713327</c:v>
                </c:pt>
                <c:pt idx="181">
                  <c:v>2184734.1153486818</c:v>
                </c:pt>
                <c:pt idx="182">
                  <c:v>2184705.346046045</c:v>
                </c:pt>
                <c:pt idx="183">
                  <c:v>2184642.9227894535</c:v>
                </c:pt>
                <c:pt idx="184">
                  <c:v>2184685.3032551054</c:v>
                </c:pt>
                <c:pt idx="185">
                  <c:v>2184711.7776739695</c:v>
                </c:pt>
                <c:pt idx="186">
                  <c:v>2184731.5255811363</c:v>
                </c:pt>
                <c:pt idx="187">
                  <c:v>2184681.5553479386</c:v>
                </c:pt>
                <c:pt idx="188">
                  <c:v>2184688.4186037872</c:v>
                </c:pt>
                <c:pt idx="189">
                  <c:v>2184747.1153486818</c:v>
                </c:pt>
                <c:pt idx="190">
                  <c:v>2184669.512556999</c:v>
                </c:pt>
                <c:pt idx="191">
                  <c:v>2184726.346046045</c:v>
                </c:pt>
                <c:pt idx="192">
                  <c:v>2184721.0511622722</c:v>
                </c:pt>
                <c:pt idx="193">
                  <c:v>2184679.533952469</c:v>
                </c:pt>
                <c:pt idx="194">
                  <c:v>2184730.0725577422</c:v>
                </c:pt>
                <c:pt idx="195">
                  <c:v>2184668.2176732263</c:v>
                </c:pt>
                <c:pt idx="196">
                  <c:v>2184771.4316279241</c:v>
                </c:pt>
                <c:pt idx="197">
                  <c:v>2184641.5851147412</c:v>
                </c:pt>
                <c:pt idx="198">
                  <c:v>2184715.4613947268</c:v>
                </c:pt>
                <c:pt idx="199">
                  <c:v>2184683.1023245449</c:v>
                </c:pt>
                <c:pt idx="200">
                  <c:v>2184704.3032551054</c:v>
                </c:pt>
                <c:pt idx="201">
                  <c:v>2184699.2818596358</c:v>
                </c:pt>
                <c:pt idx="202">
                  <c:v>2184680.6706966204</c:v>
                </c:pt>
                <c:pt idx="203">
                  <c:v>2184719.7562784995</c:v>
                </c:pt>
                <c:pt idx="204">
                  <c:v>2184684.3972083176</c:v>
                </c:pt>
                <c:pt idx="205">
                  <c:v>2184700.7134875599</c:v>
                </c:pt>
                <c:pt idx="206">
                  <c:v>2184686.2604641658</c:v>
                </c:pt>
                <c:pt idx="207">
                  <c:v>2184698.145115484</c:v>
                </c:pt>
                <c:pt idx="208">
                  <c:v>2184704.4399992572</c:v>
                </c:pt>
                <c:pt idx="209">
                  <c:v>2184651.4697660594</c:v>
                </c:pt>
                <c:pt idx="210">
                  <c:v>2184689.1237200145</c:v>
                </c:pt>
                <c:pt idx="211">
                  <c:v>2184711.4613947268</c:v>
                </c:pt>
                <c:pt idx="212">
                  <c:v>2184652.1962777567</c:v>
                </c:pt>
                <c:pt idx="213">
                  <c:v>2184700.7348830299</c:v>
                </c:pt>
                <c:pt idx="214">
                  <c:v>2184673.2390686963</c:v>
                </c:pt>
                <c:pt idx="215">
                  <c:v>2184652.7646498322</c:v>
                </c:pt>
                <c:pt idx="216">
                  <c:v>2184701.3032551054</c:v>
                </c:pt>
                <c:pt idx="217">
                  <c:v>2184690.7134875599</c:v>
                </c:pt>
                <c:pt idx="218">
                  <c:v>2184635.3116264385</c:v>
                </c:pt>
                <c:pt idx="219">
                  <c:v>2184695.8716271813</c:v>
                </c:pt>
                <c:pt idx="220">
                  <c:v>2184655.6279056808</c:v>
                </c:pt>
                <c:pt idx="221">
                  <c:v>2184670.512556999</c:v>
                </c:pt>
                <c:pt idx="222">
                  <c:v>2184692.9869758631</c:v>
                </c:pt>
                <c:pt idx="223">
                  <c:v>2184672.3758128476</c:v>
                </c:pt>
                <c:pt idx="224">
                  <c:v>2184660.6493011508</c:v>
                </c:pt>
                <c:pt idx="225">
                  <c:v>2184695.3032551054</c:v>
                </c:pt>
                <c:pt idx="226">
                  <c:v>2184639.4697660594</c:v>
                </c:pt>
                <c:pt idx="227">
                  <c:v>2184672.3972083176</c:v>
                </c:pt>
                <c:pt idx="228">
                  <c:v>2184616.1534868171</c:v>
                </c:pt>
                <c:pt idx="229">
                  <c:v>2184694.7348830299</c:v>
                </c:pt>
                <c:pt idx="230">
                  <c:v>2184651.6493011508</c:v>
                </c:pt>
                <c:pt idx="231">
                  <c:v>2184632.901393984</c:v>
                </c:pt>
                <c:pt idx="232">
                  <c:v>2184632.4697660594</c:v>
                </c:pt>
                <c:pt idx="233">
                  <c:v>2184661.6706966204</c:v>
                </c:pt>
                <c:pt idx="234">
                  <c:v>2184653.512556999</c:v>
                </c:pt>
                <c:pt idx="235">
                  <c:v>2184610.5637192717</c:v>
                </c:pt>
                <c:pt idx="236">
                  <c:v>2184650.6493011508</c:v>
                </c:pt>
                <c:pt idx="237">
                  <c:v>2184638.7646498322</c:v>
                </c:pt>
                <c:pt idx="238">
                  <c:v>2184656.9441849235</c:v>
                </c:pt>
                <c:pt idx="239">
                  <c:v>2184636.3330219081</c:v>
                </c:pt>
                <c:pt idx="240">
                  <c:v>2184606.8372075744</c:v>
                </c:pt>
                <c:pt idx="241">
                  <c:v>2184657.9441849235</c:v>
                </c:pt>
                <c:pt idx="242">
                  <c:v>2184663.6706966204</c:v>
                </c:pt>
                <c:pt idx="243">
                  <c:v>2184615.7218588926</c:v>
                </c:pt>
                <c:pt idx="244">
                  <c:v>2184620.0167426658</c:v>
                </c:pt>
                <c:pt idx="245">
                  <c:v>2184669.6920920904</c:v>
                </c:pt>
                <c:pt idx="246">
                  <c:v>2184649.6493011508</c:v>
                </c:pt>
                <c:pt idx="247">
                  <c:v>2184637.0595336054</c:v>
                </c:pt>
                <c:pt idx="248">
                  <c:v>2184635.0595336054</c:v>
                </c:pt>
                <c:pt idx="249">
                  <c:v>2184641.7860453022</c:v>
                </c:pt>
                <c:pt idx="250">
                  <c:v>2184668.8502317113</c:v>
                </c:pt>
                <c:pt idx="251">
                  <c:v>2184633.4911615294</c:v>
                </c:pt>
                <c:pt idx="252">
                  <c:v>2184630.0595336054</c:v>
                </c:pt>
                <c:pt idx="253">
                  <c:v>2184646.3758128476</c:v>
                </c:pt>
                <c:pt idx="254">
                  <c:v>2184639.0809290749</c:v>
                </c:pt>
                <c:pt idx="255">
                  <c:v>2184612.879998514</c:v>
                </c:pt>
                <c:pt idx="256">
                  <c:v>2184651.2390686963</c:v>
                </c:pt>
                <c:pt idx="257">
                  <c:v>2184628.0595336054</c:v>
                </c:pt>
                <c:pt idx="258">
                  <c:v>2184610.6065102112</c:v>
                </c:pt>
                <c:pt idx="259">
                  <c:v>2184677.4613947268</c:v>
                </c:pt>
                <c:pt idx="260">
                  <c:v>2184598.0167426658</c:v>
                </c:pt>
                <c:pt idx="261">
                  <c:v>2184610.1962777567</c:v>
                </c:pt>
                <c:pt idx="262">
                  <c:v>2184615.9227894535</c:v>
                </c:pt>
                <c:pt idx="263">
                  <c:v>2184618.6493011508</c:v>
                </c:pt>
                <c:pt idx="264">
                  <c:v>2184596.1748822867</c:v>
                </c:pt>
                <c:pt idx="265">
                  <c:v>2184594.1748822867</c:v>
                </c:pt>
                <c:pt idx="266">
                  <c:v>2184674.0511622722</c:v>
                </c:pt>
                <c:pt idx="267">
                  <c:v>2184566.5423238017</c:v>
                </c:pt>
                <c:pt idx="268">
                  <c:v>2184623.6706966204</c:v>
                </c:pt>
                <c:pt idx="269">
                  <c:v>2184609.2176732263</c:v>
                </c:pt>
                <c:pt idx="270">
                  <c:v>2184561.9739517262</c:v>
                </c:pt>
                <c:pt idx="271">
                  <c:v>2184597.7646498322</c:v>
                </c:pt>
                <c:pt idx="272">
                  <c:v>2184622.8288362417</c:v>
                </c:pt>
                <c:pt idx="273">
                  <c:v>2184608.512556999</c:v>
                </c:pt>
                <c:pt idx="274">
                  <c:v>2184628.6920920904</c:v>
                </c:pt>
                <c:pt idx="275">
                  <c:v>2184593.901393984</c:v>
                </c:pt>
                <c:pt idx="276">
                  <c:v>2184579.879998514</c:v>
                </c:pt>
                <c:pt idx="277">
                  <c:v>2184566.4269751199</c:v>
                </c:pt>
                <c:pt idx="278">
                  <c:v>2184602.2176732263</c:v>
                </c:pt>
                <c:pt idx="279">
                  <c:v>2184580.1748822867</c:v>
                </c:pt>
                <c:pt idx="280">
                  <c:v>2184565.2902309685</c:v>
                </c:pt>
                <c:pt idx="281">
                  <c:v>2184589.4911615294</c:v>
                </c:pt>
                <c:pt idx="282">
                  <c:v>2184558.5637192717</c:v>
                </c:pt>
                <c:pt idx="283">
                  <c:v>2184616.6920920904</c:v>
                </c:pt>
                <c:pt idx="284">
                  <c:v>2184546.700463423</c:v>
                </c:pt>
                <c:pt idx="285">
                  <c:v>2184594.1023245449</c:v>
                </c:pt>
                <c:pt idx="286">
                  <c:v>2184636.4827901968</c:v>
                </c:pt>
                <c:pt idx="287">
                  <c:v>2184491.8883698466</c:v>
                </c:pt>
                <c:pt idx="288">
                  <c:v>2184574.6279056808</c:v>
                </c:pt>
                <c:pt idx="289">
                  <c:v>2184564.7646498322</c:v>
                </c:pt>
                <c:pt idx="290">
                  <c:v>2184579.512556999</c:v>
                </c:pt>
                <c:pt idx="291">
                  <c:v>2184593.3972083176</c:v>
                </c:pt>
                <c:pt idx="292">
                  <c:v>2184538.5637192717</c:v>
                </c:pt>
                <c:pt idx="293">
                  <c:v>2184572.9227894535</c:v>
                </c:pt>
                <c:pt idx="294">
                  <c:v>2184586.3758128476</c:v>
                </c:pt>
                <c:pt idx="295">
                  <c:v>2184561.0381381353</c:v>
                </c:pt>
                <c:pt idx="296">
                  <c:v>2184583.2390686963</c:v>
                </c:pt>
                <c:pt idx="297">
                  <c:v>2184548.2902309685</c:v>
                </c:pt>
                <c:pt idx="298">
                  <c:v>2184574.4911615294</c:v>
                </c:pt>
                <c:pt idx="299">
                  <c:v>2184619.7348830299</c:v>
                </c:pt>
                <c:pt idx="300">
                  <c:v>2184529.8372075744</c:v>
                </c:pt>
                <c:pt idx="301">
                  <c:v>2184545.0167426658</c:v>
                </c:pt>
                <c:pt idx="302">
                  <c:v>2184573.6493011508</c:v>
                </c:pt>
                <c:pt idx="303">
                  <c:v>2184574.9441849235</c:v>
                </c:pt>
                <c:pt idx="304">
                  <c:v>2184510.8158121048</c:v>
                </c:pt>
                <c:pt idx="305">
                  <c:v>2184561.7860453022</c:v>
                </c:pt>
                <c:pt idx="306">
                  <c:v>2184520.8372075744</c:v>
                </c:pt>
                <c:pt idx="307">
                  <c:v>2184578.1023245449</c:v>
                </c:pt>
                <c:pt idx="308">
                  <c:v>2184553.3330219081</c:v>
                </c:pt>
                <c:pt idx="309">
                  <c:v>2184508.8158121048</c:v>
                </c:pt>
                <c:pt idx="310">
                  <c:v>2184619.346046045</c:v>
                </c:pt>
                <c:pt idx="311">
                  <c:v>2184475.3199977712</c:v>
                </c:pt>
                <c:pt idx="312">
                  <c:v>2184505.2474400289</c:v>
                </c:pt>
                <c:pt idx="313">
                  <c:v>2184542.4697660594</c:v>
                </c:pt>
                <c:pt idx="314">
                  <c:v>2184517.4269751199</c:v>
                </c:pt>
                <c:pt idx="315">
                  <c:v>2184539.7646498322</c:v>
                </c:pt>
                <c:pt idx="316">
                  <c:v>2184554.3758128476</c:v>
                </c:pt>
                <c:pt idx="317">
                  <c:v>2184561.8288362417</c:v>
                </c:pt>
                <c:pt idx="318">
                  <c:v>2184494.4055796503</c:v>
                </c:pt>
                <c:pt idx="319">
                  <c:v>2184519.6065102112</c:v>
                </c:pt>
                <c:pt idx="320">
                  <c:v>2184529.6279056808</c:v>
                </c:pt>
                <c:pt idx="321">
                  <c:v>2184520.3116264385</c:v>
                </c:pt>
                <c:pt idx="322">
                  <c:v>2184551.6706966204</c:v>
                </c:pt>
                <c:pt idx="323">
                  <c:v>2184508.4483705899</c:v>
                </c:pt>
                <c:pt idx="324">
                  <c:v>2184507.4483705899</c:v>
                </c:pt>
                <c:pt idx="325">
                  <c:v>2184580.0297668027</c:v>
                </c:pt>
                <c:pt idx="326">
                  <c:v>2184502.8586030444</c:v>
                </c:pt>
                <c:pt idx="327">
                  <c:v>2184529.4911615294</c:v>
                </c:pt>
                <c:pt idx="328">
                  <c:v>2184517.4697660594</c:v>
                </c:pt>
                <c:pt idx="329">
                  <c:v>2184558.2818596358</c:v>
                </c:pt>
                <c:pt idx="330">
                  <c:v>2184515.0595336054</c:v>
                </c:pt>
                <c:pt idx="331">
                  <c:v>2184521.2176732263</c:v>
                </c:pt>
                <c:pt idx="332">
                  <c:v>2184468.1106958776</c:v>
                </c:pt>
                <c:pt idx="333">
                  <c:v>2184524.8074407717</c:v>
                </c:pt>
                <c:pt idx="334">
                  <c:v>2184562.8930226509</c:v>
                </c:pt>
                <c:pt idx="335">
                  <c:v>2184470.700463423</c:v>
                </c:pt>
                <c:pt idx="336">
                  <c:v>2184538.9869758631</c:v>
                </c:pt>
                <c:pt idx="337">
                  <c:v>2184513.0809290749</c:v>
                </c:pt>
                <c:pt idx="338">
                  <c:v>2184480.4483705899</c:v>
                </c:pt>
                <c:pt idx="339">
                  <c:v>2184513.6706966204</c:v>
                </c:pt>
                <c:pt idx="340">
                  <c:v>2184473.1534868171</c:v>
                </c:pt>
                <c:pt idx="341">
                  <c:v>2184488.3330219081</c:v>
                </c:pt>
                <c:pt idx="342">
                  <c:v>2184503.2176732263</c:v>
                </c:pt>
                <c:pt idx="343">
                  <c:v>2184485.3330219081</c:v>
                </c:pt>
                <c:pt idx="344">
                  <c:v>2184516.6920920904</c:v>
                </c:pt>
                <c:pt idx="345">
                  <c:v>2184474.1748822867</c:v>
                </c:pt>
                <c:pt idx="346">
                  <c:v>2184508.533952469</c:v>
                </c:pt>
                <c:pt idx="347">
                  <c:v>2184501.8074407717</c:v>
                </c:pt>
                <c:pt idx="348">
                  <c:v>2184502.533952469</c:v>
                </c:pt>
                <c:pt idx="349">
                  <c:v>2184462.7432543626</c:v>
                </c:pt>
                <c:pt idx="350">
                  <c:v>2184475.0595336054</c:v>
                </c:pt>
                <c:pt idx="351">
                  <c:v>2184476.7860453022</c:v>
                </c:pt>
                <c:pt idx="352">
                  <c:v>2184496.4186037872</c:v>
                </c:pt>
                <c:pt idx="353">
                  <c:v>2184450.6065102112</c:v>
                </c:pt>
                <c:pt idx="354">
                  <c:v>2184468.9227894535</c:v>
                </c:pt>
                <c:pt idx="355">
                  <c:v>2184464.7646498322</c:v>
                </c:pt>
                <c:pt idx="356">
                  <c:v>2184522.0297668027</c:v>
                </c:pt>
                <c:pt idx="357">
                  <c:v>2184430.268835499</c:v>
                </c:pt>
                <c:pt idx="358">
                  <c:v>2184472.6493011508</c:v>
                </c:pt>
                <c:pt idx="359">
                  <c:v>2184486.533952469</c:v>
                </c:pt>
                <c:pt idx="360">
                  <c:v>2184449.7432543626</c:v>
                </c:pt>
                <c:pt idx="361">
                  <c:v>2184453.0595336054</c:v>
                </c:pt>
                <c:pt idx="362">
                  <c:v>2184460.2390686963</c:v>
                </c:pt>
                <c:pt idx="363">
                  <c:v>2184467.9655803931</c:v>
                </c:pt>
                <c:pt idx="364">
                  <c:v>2184426.0167426658</c:v>
                </c:pt>
                <c:pt idx="365">
                  <c:v>2184452.2176732263</c:v>
                </c:pt>
                <c:pt idx="366">
                  <c:v>2184423.2902309685</c:v>
                </c:pt>
                <c:pt idx="367">
                  <c:v>2184477.6920920904</c:v>
                </c:pt>
                <c:pt idx="368">
                  <c:v>2184458.6706966204</c:v>
                </c:pt>
                <c:pt idx="369">
                  <c:v>2184455.8074407717</c:v>
                </c:pt>
                <c:pt idx="370">
                  <c:v>2184487.3032551054</c:v>
                </c:pt>
                <c:pt idx="371">
                  <c:v>2184430.901393984</c:v>
                </c:pt>
                <c:pt idx="372">
                  <c:v>2184413.5851147412</c:v>
                </c:pt>
                <c:pt idx="373">
                  <c:v>2184422.6279056808</c:v>
                </c:pt>
                <c:pt idx="374">
                  <c:v>2184426.7860453022</c:v>
                </c:pt>
                <c:pt idx="375">
                  <c:v>2184462.7134875599</c:v>
                </c:pt>
                <c:pt idx="376">
                  <c:v>2184405.879998514</c:v>
                </c:pt>
                <c:pt idx="377">
                  <c:v>2184431.9441849235</c:v>
                </c:pt>
                <c:pt idx="378">
                  <c:v>2184463.3032551054</c:v>
                </c:pt>
                <c:pt idx="379">
                  <c:v>2184430.8074407717</c:v>
                </c:pt>
                <c:pt idx="380">
                  <c:v>2184386.4269751199</c:v>
                </c:pt>
                <c:pt idx="381">
                  <c:v>2184434.1023245449</c:v>
                </c:pt>
                <c:pt idx="382">
                  <c:v>2184394.1748822867</c:v>
                </c:pt>
                <c:pt idx="383">
                  <c:v>2184358.3841841803</c:v>
                </c:pt>
                <c:pt idx="384">
                  <c:v>2184450.4399992572</c:v>
                </c:pt>
                <c:pt idx="385">
                  <c:v>2184390.0381381353</c:v>
                </c:pt>
                <c:pt idx="386">
                  <c:v>2184410.8074407717</c:v>
                </c:pt>
                <c:pt idx="387">
                  <c:v>2184365.4269751199</c:v>
                </c:pt>
                <c:pt idx="388">
                  <c:v>2184392.9227894535</c:v>
                </c:pt>
                <c:pt idx="389">
                  <c:v>2184363.2902309685</c:v>
                </c:pt>
                <c:pt idx="390">
                  <c:v>2184437.4399992572</c:v>
                </c:pt>
                <c:pt idx="391">
                  <c:v>2184393.0595336054</c:v>
                </c:pt>
                <c:pt idx="392">
                  <c:v>2184369.3116264385</c:v>
                </c:pt>
                <c:pt idx="393">
                  <c:v>2184356.4269751199</c:v>
                </c:pt>
                <c:pt idx="394">
                  <c:v>2184377.4697660594</c:v>
                </c:pt>
                <c:pt idx="395">
                  <c:v>2184394.0809290749</c:v>
                </c:pt>
                <c:pt idx="396">
                  <c:v>2184416.7134875599</c:v>
                </c:pt>
                <c:pt idx="397">
                  <c:v>2184338.700463423</c:v>
                </c:pt>
                <c:pt idx="398">
                  <c:v>2184468.4102324545</c:v>
                </c:pt>
                <c:pt idx="399">
                  <c:v>2184286.8883698466</c:v>
                </c:pt>
                <c:pt idx="400">
                  <c:v>2184414.5981388781</c:v>
                </c:pt>
                <c:pt idx="401">
                  <c:v>2184342.5851147412</c:v>
                </c:pt>
                <c:pt idx="402">
                  <c:v>2184394.6920920904</c:v>
                </c:pt>
                <c:pt idx="403">
                  <c:v>2184370.3544173781</c:v>
                </c:pt>
                <c:pt idx="404">
                  <c:v>2184343.0167426658</c:v>
                </c:pt>
                <c:pt idx="405">
                  <c:v>2184402.0083713327</c:v>
                </c:pt>
                <c:pt idx="406">
                  <c:v>2184369.9441849235</c:v>
                </c:pt>
                <c:pt idx="407">
                  <c:v>2184383.5553479386</c:v>
                </c:pt>
                <c:pt idx="408">
                  <c:v>2184351.0595336054</c:v>
                </c:pt>
                <c:pt idx="409">
                  <c:v>2184344.3330219081</c:v>
                </c:pt>
                <c:pt idx="410">
                  <c:v>2184409.187906424</c:v>
                </c:pt>
                <c:pt idx="411">
                  <c:v>2184359.512556999</c:v>
                </c:pt>
                <c:pt idx="412">
                  <c:v>2184384.5767434086</c:v>
                </c:pt>
                <c:pt idx="413">
                  <c:v>2184371.2604641658</c:v>
                </c:pt>
                <c:pt idx="414">
                  <c:v>2184357.6706966204</c:v>
                </c:pt>
                <c:pt idx="415">
                  <c:v>2184333.6279056808</c:v>
                </c:pt>
                <c:pt idx="416">
                  <c:v>2184371.4186037872</c:v>
                </c:pt>
                <c:pt idx="417">
                  <c:v>2184420.5255811363</c:v>
                </c:pt>
                <c:pt idx="418">
                  <c:v>2184320.7432543626</c:v>
                </c:pt>
                <c:pt idx="419">
                  <c:v>2184374.5767434086</c:v>
                </c:pt>
                <c:pt idx="420">
                  <c:v>2184323.901393984</c:v>
                </c:pt>
                <c:pt idx="421">
                  <c:v>2184335.9441849235</c:v>
                </c:pt>
                <c:pt idx="422">
                  <c:v>2184352.1237200145</c:v>
                </c:pt>
                <c:pt idx="423">
                  <c:v>2184364.5767434086</c:v>
                </c:pt>
                <c:pt idx="424">
                  <c:v>2184315.1962777567</c:v>
                </c:pt>
                <c:pt idx="425">
                  <c:v>2184358.0083713327</c:v>
                </c:pt>
                <c:pt idx="426">
                  <c:v>2184306.6065102112</c:v>
                </c:pt>
                <c:pt idx="427">
                  <c:v>2184357.0083713327</c:v>
                </c:pt>
                <c:pt idx="428">
                  <c:v>2184319.2176732263</c:v>
                </c:pt>
                <c:pt idx="429">
                  <c:v>2184351.7134875599</c:v>
                </c:pt>
                <c:pt idx="430">
                  <c:v>2184339.2604641658</c:v>
                </c:pt>
                <c:pt idx="431">
                  <c:v>2184327.6706966204</c:v>
                </c:pt>
                <c:pt idx="432">
                  <c:v>2184316.9441849235</c:v>
                </c:pt>
                <c:pt idx="433">
                  <c:v>2184312.0809290749</c:v>
                </c:pt>
                <c:pt idx="434">
                  <c:v>2184359.187906424</c:v>
                </c:pt>
                <c:pt idx="435">
                  <c:v>2184348.5981388781</c:v>
                </c:pt>
                <c:pt idx="436">
                  <c:v>2184265.5637192717</c:v>
                </c:pt>
                <c:pt idx="437">
                  <c:v>2184340.8716271813</c:v>
                </c:pt>
                <c:pt idx="438">
                  <c:v>2184311.1023245449</c:v>
                </c:pt>
                <c:pt idx="439">
                  <c:v>2184301.3758128476</c:v>
                </c:pt>
                <c:pt idx="440">
                  <c:v>2184330.4399992572</c:v>
                </c:pt>
                <c:pt idx="441">
                  <c:v>2184309.3972083176</c:v>
                </c:pt>
                <c:pt idx="442">
                  <c:v>2184318.5553479386</c:v>
                </c:pt>
                <c:pt idx="443">
                  <c:v>2184308.1023245449</c:v>
                </c:pt>
                <c:pt idx="444">
                  <c:v>2184295.9441849235</c:v>
                </c:pt>
                <c:pt idx="445">
                  <c:v>2184346.0511622722</c:v>
                </c:pt>
                <c:pt idx="446">
                  <c:v>2184293.2176732263</c:v>
                </c:pt>
                <c:pt idx="447">
                  <c:v>2184337.3246505754</c:v>
                </c:pt>
                <c:pt idx="448">
                  <c:v>2184281.0595336054</c:v>
                </c:pt>
                <c:pt idx="449">
                  <c:v>2184279.3544173781</c:v>
                </c:pt>
                <c:pt idx="450">
                  <c:v>2184326.8930226509</c:v>
                </c:pt>
                <c:pt idx="451">
                  <c:v>2184286.6706966204</c:v>
                </c:pt>
                <c:pt idx="452">
                  <c:v>2184263.3330219081</c:v>
                </c:pt>
                <c:pt idx="453">
                  <c:v>2184317.7348830299</c:v>
                </c:pt>
                <c:pt idx="454">
                  <c:v>2184299.6920920904</c:v>
                </c:pt>
                <c:pt idx="455">
                  <c:v>2184279.2176732263</c:v>
                </c:pt>
                <c:pt idx="456">
                  <c:v>2184310.0083713327</c:v>
                </c:pt>
                <c:pt idx="457">
                  <c:v>2184274.6493011508</c:v>
                </c:pt>
                <c:pt idx="458">
                  <c:v>2184290.1237200145</c:v>
                </c:pt>
                <c:pt idx="459">
                  <c:v>2184343.2520928332</c:v>
                </c:pt>
                <c:pt idx="460">
                  <c:v>2184233.4483705899</c:v>
                </c:pt>
                <c:pt idx="461">
                  <c:v>2184277.2604641658</c:v>
                </c:pt>
                <c:pt idx="462">
                  <c:v>2184266.9441849235</c:v>
                </c:pt>
                <c:pt idx="463">
                  <c:v>2184262.9441849235</c:v>
                </c:pt>
                <c:pt idx="464">
                  <c:v>2184233.3116264385</c:v>
                </c:pt>
                <c:pt idx="465">
                  <c:v>2184289.8716271813</c:v>
                </c:pt>
                <c:pt idx="466">
                  <c:v>2184307.9144181209</c:v>
                </c:pt>
                <c:pt idx="467">
                  <c:v>2184245.0595336054</c:v>
                </c:pt>
                <c:pt idx="468">
                  <c:v>2184279.5767434086</c:v>
                </c:pt>
                <c:pt idx="469">
                  <c:v>2184279.7134875599</c:v>
                </c:pt>
                <c:pt idx="470">
                  <c:v>2184264.8288362417</c:v>
                </c:pt>
                <c:pt idx="471">
                  <c:v>2184255.8074407717</c:v>
                </c:pt>
                <c:pt idx="472">
                  <c:v>2184294.8930226509</c:v>
                </c:pt>
                <c:pt idx="473">
                  <c:v>2184227.4697660594</c:v>
                </c:pt>
                <c:pt idx="474">
                  <c:v>2184267.5553479386</c:v>
                </c:pt>
                <c:pt idx="475">
                  <c:v>2184285.7348830299</c:v>
                </c:pt>
                <c:pt idx="476">
                  <c:v>2184260.3972083176</c:v>
                </c:pt>
                <c:pt idx="477">
                  <c:v>2184278.8716271813</c:v>
                </c:pt>
                <c:pt idx="478">
                  <c:v>2184206.5851147412</c:v>
                </c:pt>
                <c:pt idx="479">
                  <c:v>2184275.7348830299</c:v>
                </c:pt>
                <c:pt idx="480">
                  <c:v>2184287.0511622722</c:v>
                </c:pt>
                <c:pt idx="481">
                  <c:v>2184235.6706966204</c:v>
                </c:pt>
                <c:pt idx="482">
                  <c:v>2184245.8288362417</c:v>
                </c:pt>
                <c:pt idx="483">
                  <c:v>2184286.346046045</c:v>
                </c:pt>
                <c:pt idx="484">
                  <c:v>2184208.0381381353</c:v>
                </c:pt>
                <c:pt idx="485">
                  <c:v>2184267.166510954</c:v>
                </c:pt>
                <c:pt idx="486">
                  <c:v>2184216.4911615294</c:v>
                </c:pt>
                <c:pt idx="487">
                  <c:v>2184295.9572090604</c:v>
                </c:pt>
                <c:pt idx="488">
                  <c:v>2184210.6279056808</c:v>
                </c:pt>
                <c:pt idx="489">
                  <c:v>2184266.3246505754</c:v>
                </c:pt>
                <c:pt idx="490">
                  <c:v>2184166.9739517262</c:v>
                </c:pt>
                <c:pt idx="491">
                  <c:v>2184200.6279056808</c:v>
                </c:pt>
                <c:pt idx="492">
                  <c:v>2184251.166510954</c:v>
                </c:pt>
                <c:pt idx="493">
                  <c:v>2184247.8716271813</c:v>
                </c:pt>
                <c:pt idx="494">
                  <c:v>2184179.1534868171</c:v>
                </c:pt>
                <c:pt idx="495">
                  <c:v>2184281.2306973636</c:v>
                </c:pt>
                <c:pt idx="496">
                  <c:v>2184210.8074407717</c:v>
                </c:pt>
                <c:pt idx="497">
                  <c:v>2184194.9227894535</c:v>
                </c:pt>
                <c:pt idx="498">
                  <c:v>2184269.7990694391</c:v>
                </c:pt>
                <c:pt idx="499">
                  <c:v>2184234.0083713327</c:v>
                </c:pt>
                <c:pt idx="500">
                  <c:v>2184178.0381381353</c:v>
                </c:pt>
                <c:pt idx="501">
                  <c:v>2184216.2604641658</c:v>
                </c:pt>
                <c:pt idx="502">
                  <c:v>2184182.9227894535</c:v>
                </c:pt>
                <c:pt idx="503">
                  <c:v>2184258.6623252877</c:v>
                </c:pt>
                <c:pt idx="504">
                  <c:v>2184146.9953471958</c:v>
                </c:pt>
                <c:pt idx="505">
                  <c:v>2184224.8716271813</c:v>
                </c:pt>
                <c:pt idx="506">
                  <c:v>2184197.8288362417</c:v>
                </c:pt>
                <c:pt idx="507">
                  <c:v>2184184.9441849235</c:v>
                </c:pt>
                <c:pt idx="508">
                  <c:v>2184232.8930226509</c:v>
                </c:pt>
                <c:pt idx="509">
                  <c:v>2184200.533952469</c:v>
                </c:pt>
                <c:pt idx="510">
                  <c:v>2184171.3330219081</c:v>
                </c:pt>
                <c:pt idx="511">
                  <c:v>2184190.2390686963</c:v>
                </c:pt>
                <c:pt idx="512">
                  <c:v>2184220.5981388781</c:v>
                </c:pt>
                <c:pt idx="513">
                  <c:v>2184173.7860453022</c:v>
                </c:pt>
                <c:pt idx="514">
                  <c:v>2184229.6195343481</c:v>
                </c:pt>
                <c:pt idx="515">
                  <c:v>2184158.4697660594</c:v>
                </c:pt>
                <c:pt idx="516">
                  <c:v>2184241.9358135909</c:v>
                </c:pt>
                <c:pt idx="517">
                  <c:v>2184148.901393984</c:v>
                </c:pt>
                <c:pt idx="518">
                  <c:v>2184201.8716271813</c:v>
                </c:pt>
                <c:pt idx="519">
                  <c:v>2184183.533952469</c:v>
                </c:pt>
                <c:pt idx="520">
                  <c:v>2184231.0725577422</c:v>
                </c:pt>
                <c:pt idx="521">
                  <c:v>2184165.8074407717</c:v>
                </c:pt>
                <c:pt idx="522">
                  <c:v>2184180.1237200145</c:v>
                </c:pt>
                <c:pt idx="523">
                  <c:v>2184173.533952469</c:v>
                </c:pt>
                <c:pt idx="524">
                  <c:v>2184188.8716271813</c:v>
                </c:pt>
                <c:pt idx="525">
                  <c:v>2184197.187906424</c:v>
                </c:pt>
                <c:pt idx="526">
                  <c:v>2184110.9953471958</c:v>
                </c:pt>
                <c:pt idx="527">
                  <c:v>2184200.6195343481</c:v>
                </c:pt>
                <c:pt idx="528">
                  <c:v>2184158.9655803931</c:v>
                </c:pt>
                <c:pt idx="529">
                  <c:v>2184207.6409298177</c:v>
                </c:pt>
                <c:pt idx="530">
                  <c:v>2184107.9953471958</c:v>
                </c:pt>
                <c:pt idx="531">
                  <c:v>2184216.7990694391</c:v>
                </c:pt>
                <c:pt idx="532">
                  <c:v>2184168.8502317113</c:v>
                </c:pt>
                <c:pt idx="533">
                  <c:v>2184132.4911615294</c:v>
                </c:pt>
                <c:pt idx="534">
                  <c:v>2184180.7562784995</c:v>
                </c:pt>
                <c:pt idx="535">
                  <c:v>2184135.6706966204</c:v>
                </c:pt>
                <c:pt idx="536">
                  <c:v>2184181.187906424</c:v>
                </c:pt>
                <c:pt idx="537">
                  <c:v>2184171.8716271813</c:v>
                </c:pt>
                <c:pt idx="538">
                  <c:v>2184143.533952469</c:v>
                </c:pt>
                <c:pt idx="539">
                  <c:v>2184139.2390686963</c:v>
                </c:pt>
                <c:pt idx="540">
                  <c:v>2184197.5041856663</c:v>
                </c:pt>
                <c:pt idx="541">
                  <c:v>2184139.533952469</c:v>
                </c:pt>
                <c:pt idx="542">
                  <c:v>2184145.9869758631</c:v>
                </c:pt>
                <c:pt idx="543">
                  <c:v>2184160.5981388781</c:v>
                </c:pt>
                <c:pt idx="544">
                  <c:v>2184156.3032551054</c:v>
                </c:pt>
                <c:pt idx="545">
                  <c:v>2184134.8288362417</c:v>
                </c:pt>
                <c:pt idx="546">
                  <c:v>2184196.3888369845</c:v>
                </c:pt>
                <c:pt idx="547">
                  <c:v>2184084.7218588926</c:v>
                </c:pt>
                <c:pt idx="548">
                  <c:v>2184153.3032551054</c:v>
                </c:pt>
                <c:pt idx="549">
                  <c:v>2184175.2093018936</c:v>
                </c:pt>
                <c:pt idx="550">
                  <c:v>2184114.6706966204</c:v>
                </c:pt>
                <c:pt idx="551">
                  <c:v>2184146.0297668027</c:v>
                </c:pt>
                <c:pt idx="552">
                  <c:v>2184172.7990694391</c:v>
                </c:pt>
                <c:pt idx="553">
                  <c:v>2184104.0809290749</c:v>
                </c:pt>
                <c:pt idx="554">
                  <c:v>2184146.3246505754</c:v>
                </c:pt>
                <c:pt idx="555">
                  <c:v>2184118.5553479386</c:v>
                </c:pt>
                <c:pt idx="556">
                  <c:v>2184126.8502317113</c:v>
                </c:pt>
                <c:pt idx="557">
                  <c:v>2184171.6623252877</c:v>
                </c:pt>
                <c:pt idx="558">
                  <c:v>2184074.7432543626</c:v>
                </c:pt>
                <c:pt idx="559">
                  <c:v>2184172.5255811363</c:v>
                </c:pt>
                <c:pt idx="560">
                  <c:v>2184122.8502317113</c:v>
                </c:pt>
                <c:pt idx="561">
                  <c:v>2184131.4399992572</c:v>
                </c:pt>
                <c:pt idx="562">
                  <c:v>2184121.1451154845</c:v>
                </c:pt>
                <c:pt idx="563">
                  <c:v>2184157.367441515</c:v>
                </c:pt>
                <c:pt idx="564">
                  <c:v>2184112.8502317113</c:v>
                </c:pt>
                <c:pt idx="565">
                  <c:v>2184090.1023245449</c:v>
                </c:pt>
                <c:pt idx="566">
                  <c:v>2184152.9572090604</c:v>
                </c:pt>
                <c:pt idx="567">
                  <c:v>2184120.5981388781</c:v>
                </c:pt>
                <c:pt idx="568">
                  <c:v>2184134.9144181209</c:v>
                </c:pt>
                <c:pt idx="569">
                  <c:v>2184093.3972083176</c:v>
                </c:pt>
                <c:pt idx="570">
                  <c:v>2184138.7776739695</c:v>
                </c:pt>
                <c:pt idx="571">
                  <c:v>2184103.8502317113</c:v>
                </c:pt>
                <c:pt idx="572">
                  <c:v>2184117.5981388781</c:v>
                </c:pt>
                <c:pt idx="573">
                  <c:v>2184124.187906424</c:v>
                </c:pt>
                <c:pt idx="574">
                  <c:v>2184103.7134875599</c:v>
                </c:pt>
                <c:pt idx="575">
                  <c:v>2184128.9144181209</c:v>
                </c:pt>
                <c:pt idx="576">
                  <c:v>2184110.166510954</c:v>
                </c:pt>
                <c:pt idx="577">
                  <c:v>2184122.4827901968</c:v>
                </c:pt>
                <c:pt idx="578">
                  <c:v>2184100.7348830299</c:v>
                </c:pt>
                <c:pt idx="579">
                  <c:v>2184096.8716271813</c:v>
                </c:pt>
                <c:pt idx="580">
                  <c:v>2184101.166510954</c:v>
                </c:pt>
                <c:pt idx="581">
                  <c:v>2184123.6409298177</c:v>
                </c:pt>
                <c:pt idx="582">
                  <c:v>2184067.9655803931</c:v>
                </c:pt>
                <c:pt idx="583">
                  <c:v>2184128.1153486818</c:v>
                </c:pt>
                <c:pt idx="584">
                  <c:v>2184063.9869758631</c:v>
                </c:pt>
                <c:pt idx="585">
                  <c:v>2184081.3032551054</c:v>
                </c:pt>
                <c:pt idx="586">
                  <c:v>2184105.6195343481</c:v>
                </c:pt>
                <c:pt idx="587">
                  <c:v>2184067.9655803931</c:v>
                </c:pt>
                <c:pt idx="588">
                  <c:v>2184144.5683720759</c:v>
                </c:pt>
                <c:pt idx="589">
                  <c:v>2184039.9227894535</c:v>
                </c:pt>
                <c:pt idx="590">
                  <c:v>2184128.8204649091</c:v>
                </c:pt>
                <c:pt idx="591">
                  <c:v>2184030.7646498322</c:v>
                </c:pt>
                <c:pt idx="592">
                  <c:v>2184116.6623252877</c:v>
                </c:pt>
                <c:pt idx="593">
                  <c:v>2184082.4399992572</c:v>
                </c:pt>
                <c:pt idx="594">
                  <c:v>2184105.6409298177</c:v>
                </c:pt>
                <c:pt idx="595">
                  <c:v>2184064.8288362417</c:v>
                </c:pt>
                <c:pt idx="596">
                  <c:v>2184110.0725577422</c:v>
                </c:pt>
                <c:pt idx="597">
                  <c:v>2184049.2390686963</c:v>
                </c:pt>
                <c:pt idx="598">
                  <c:v>2184102.5041856663</c:v>
                </c:pt>
                <c:pt idx="599">
                  <c:v>2184066.5981388781</c:v>
                </c:pt>
                <c:pt idx="600">
                  <c:v>2184063.5981388781</c:v>
                </c:pt>
                <c:pt idx="601">
                  <c:v>2184057.7134875599</c:v>
                </c:pt>
                <c:pt idx="602">
                  <c:v>2184089.6409298177</c:v>
                </c:pt>
                <c:pt idx="603">
                  <c:v>2184057.8502317113</c:v>
                </c:pt>
                <c:pt idx="604">
                  <c:v>2184072.8930226509</c:v>
                </c:pt>
                <c:pt idx="605">
                  <c:v>2184071.4613947268</c:v>
                </c:pt>
                <c:pt idx="606">
                  <c:v>2184068.5981388781</c:v>
                </c:pt>
                <c:pt idx="607">
                  <c:v>2184057.8716271813</c:v>
                </c:pt>
                <c:pt idx="608">
                  <c:v>2184038.1451154845</c:v>
                </c:pt>
                <c:pt idx="609">
                  <c:v>2184061.346046045</c:v>
                </c:pt>
                <c:pt idx="610">
                  <c:v>2184002.9441849235</c:v>
                </c:pt>
                <c:pt idx="611">
                  <c:v>2184093.6837207573</c:v>
                </c:pt>
                <c:pt idx="612">
                  <c:v>2184057.7348830299</c:v>
                </c:pt>
                <c:pt idx="613">
                  <c:v>2184088.7990694391</c:v>
                </c:pt>
                <c:pt idx="614">
                  <c:v>2184027.9655803931</c:v>
                </c:pt>
                <c:pt idx="615">
                  <c:v>2184048.4399992572</c:v>
                </c:pt>
                <c:pt idx="616">
                  <c:v>2184044.5767434086</c:v>
                </c:pt>
                <c:pt idx="617">
                  <c:v>2184052.5981388781</c:v>
                </c:pt>
                <c:pt idx="618">
                  <c:v>2184066.0725577422</c:v>
                </c:pt>
                <c:pt idx="619">
                  <c:v>2184042.4827901968</c:v>
                </c:pt>
                <c:pt idx="620">
                  <c:v>2184018.8716271813</c:v>
                </c:pt>
                <c:pt idx="621">
                  <c:v>2183996.3972083176</c:v>
                </c:pt>
                <c:pt idx="622">
                  <c:v>2184066.8204649091</c:v>
                </c:pt>
                <c:pt idx="623">
                  <c:v>2184042.6195343481</c:v>
                </c:pt>
                <c:pt idx="624">
                  <c:v>2184037.5981388781</c:v>
                </c:pt>
                <c:pt idx="625">
                  <c:v>2184037.5981388781</c:v>
                </c:pt>
                <c:pt idx="626">
                  <c:v>2184022.8502317113</c:v>
                </c:pt>
                <c:pt idx="627">
                  <c:v>2184026.3032551054</c:v>
                </c:pt>
                <c:pt idx="628">
                  <c:v>2184048.2093018936</c:v>
                </c:pt>
                <c:pt idx="629">
                  <c:v>2184028.8716271813</c:v>
                </c:pt>
                <c:pt idx="630">
                  <c:v>2184057.5041856663</c:v>
                </c:pt>
                <c:pt idx="631">
                  <c:v>2184042.6195343481</c:v>
                </c:pt>
                <c:pt idx="632">
                  <c:v>2184034.3246505754</c:v>
                </c:pt>
                <c:pt idx="633">
                  <c:v>2184021.0083713327</c:v>
                </c:pt>
                <c:pt idx="634">
                  <c:v>2184046.0725577422</c:v>
                </c:pt>
                <c:pt idx="635">
                  <c:v>2184015.7134875599</c:v>
                </c:pt>
                <c:pt idx="636">
                  <c:v>2184030.8930226509</c:v>
                </c:pt>
                <c:pt idx="637">
                  <c:v>2184024.166510954</c:v>
                </c:pt>
                <c:pt idx="638">
                  <c:v>2184044.9358135904</c:v>
                </c:pt>
                <c:pt idx="639">
                  <c:v>2184012.8716271813</c:v>
                </c:pt>
                <c:pt idx="640">
                  <c:v>2184019.8930226509</c:v>
                </c:pt>
                <c:pt idx="641">
                  <c:v>2184033.7776739695</c:v>
                </c:pt>
                <c:pt idx="642">
                  <c:v>2184035.0511622722</c:v>
                </c:pt>
                <c:pt idx="643">
                  <c:v>2184022.0297668027</c:v>
                </c:pt>
                <c:pt idx="644">
                  <c:v>2184024.0511622722</c:v>
                </c:pt>
                <c:pt idx="645">
                  <c:v>2184017.4613947268</c:v>
                </c:pt>
                <c:pt idx="646">
                  <c:v>2184021.6195343481</c:v>
                </c:pt>
                <c:pt idx="647">
                  <c:v>2184022.6195343481</c:v>
                </c:pt>
                <c:pt idx="648">
                  <c:v>2184012.8930226509</c:v>
                </c:pt>
                <c:pt idx="649">
                  <c:v>2184018.0511622722</c:v>
                </c:pt>
                <c:pt idx="650">
                  <c:v>2184015.0511622722</c:v>
                </c:pt>
                <c:pt idx="651">
                  <c:v>2183988.2818596358</c:v>
                </c:pt>
                <c:pt idx="652">
                  <c:v>2184014.0511622722</c:v>
                </c:pt>
                <c:pt idx="653">
                  <c:v>2184029.367441515</c:v>
                </c:pt>
                <c:pt idx="654">
                  <c:v>2183967.6706966204</c:v>
                </c:pt>
                <c:pt idx="655">
                  <c:v>2184041.2520928332</c:v>
                </c:pt>
                <c:pt idx="656">
                  <c:v>2184000.7348830299</c:v>
                </c:pt>
                <c:pt idx="657">
                  <c:v>2184030.6623252877</c:v>
                </c:pt>
                <c:pt idx="658">
                  <c:v>2183972.3972083176</c:v>
                </c:pt>
                <c:pt idx="659">
                  <c:v>2183998.166510954</c:v>
                </c:pt>
                <c:pt idx="660">
                  <c:v>2184015.2093018936</c:v>
                </c:pt>
                <c:pt idx="661">
                  <c:v>2183971.6920920904</c:v>
                </c:pt>
                <c:pt idx="662">
                  <c:v>2183966.9869758631</c:v>
                </c:pt>
                <c:pt idx="663">
                  <c:v>2184008.9572090604</c:v>
                </c:pt>
                <c:pt idx="664">
                  <c:v>2183980.7776739695</c:v>
                </c:pt>
                <c:pt idx="665">
                  <c:v>2183938.533952469</c:v>
                </c:pt>
                <c:pt idx="666">
                  <c:v>2183950.6706966204</c:v>
                </c:pt>
                <c:pt idx="667">
                  <c:v>2183998.187906424</c:v>
                </c:pt>
                <c:pt idx="668">
                  <c:v>2184026.2520928332</c:v>
                </c:pt>
                <c:pt idx="669">
                  <c:v>2183967.8502317113</c:v>
                </c:pt>
                <c:pt idx="670">
                  <c:v>2183992.7562784995</c:v>
                </c:pt>
                <c:pt idx="671">
                  <c:v>2183963.2818596358</c:v>
                </c:pt>
                <c:pt idx="672">
                  <c:v>2183995.367441515</c:v>
                </c:pt>
                <c:pt idx="673">
                  <c:v>2183985.346046045</c:v>
                </c:pt>
                <c:pt idx="674">
                  <c:v>2183937.9655803931</c:v>
                </c:pt>
                <c:pt idx="675">
                  <c:v>2183984.7776739695</c:v>
                </c:pt>
                <c:pt idx="676">
                  <c:v>2183988.7990694391</c:v>
                </c:pt>
                <c:pt idx="677">
                  <c:v>2183980.187906424</c:v>
                </c:pt>
                <c:pt idx="678">
                  <c:v>2183955.8502317113</c:v>
                </c:pt>
                <c:pt idx="679">
                  <c:v>2183975.8930226509</c:v>
                </c:pt>
                <c:pt idx="680">
                  <c:v>2183995.367441515</c:v>
                </c:pt>
                <c:pt idx="681">
                  <c:v>2183981.6195343481</c:v>
                </c:pt>
                <c:pt idx="682">
                  <c:v>2183980.187906424</c:v>
                </c:pt>
                <c:pt idx="683">
                  <c:v>2183907.7646498322</c:v>
                </c:pt>
                <c:pt idx="684">
                  <c:v>2183974.7776739695</c:v>
                </c:pt>
                <c:pt idx="685">
                  <c:v>2183987.6623252877</c:v>
                </c:pt>
                <c:pt idx="686">
                  <c:v>2183970.6195343481</c:v>
                </c:pt>
                <c:pt idx="687">
                  <c:v>2183981.6409298177</c:v>
                </c:pt>
                <c:pt idx="688">
                  <c:v>2183945.1237200145</c:v>
                </c:pt>
                <c:pt idx="689">
                  <c:v>2183976.0511622722</c:v>
                </c:pt>
                <c:pt idx="690">
                  <c:v>2183981.6409298177</c:v>
                </c:pt>
                <c:pt idx="691">
                  <c:v>2183970.6195343481</c:v>
                </c:pt>
                <c:pt idx="692">
                  <c:v>2183929.8288362417</c:v>
                </c:pt>
                <c:pt idx="693">
                  <c:v>2183966.7990694391</c:v>
                </c:pt>
                <c:pt idx="694">
                  <c:v>2183922.5767434086</c:v>
                </c:pt>
                <c:pt idx="695">
                  <c:v>2183992.4102324545</c:v>
                </c:pt>
                <c:pt idx="696">
                  <c:v>2183957.3246505754</c:v>
                </c:pt>
                <c:pt idx="697">
                  <c:v>2183912.8074407717</c:v>
                </c:pt>
                <c:pt idx="698">
                  <c:v>2183981.2520928332</c:v>
                </c:pt>
                <c:pt idx="699">
                  <c:v>2183933.0083713327</c:v>
                </c:pt>
                <c:pt idx="700">
                  <c:v>2183960.6409298177</c:v>
                </c:pt>
                <c:pt idx="701">
                  <c:v>2183947.4613947268</c:v>
                </c:pt>
                <c:pt idx="702">
                  <c:v>2183987.2520928332</c:v>
                </c:pt>
                <c:pt idx="703">
                  <c:v>2183934.1451154845</c:v>
                </c:pt>
                <c:pt idx="704">
                  <c:v>2183955.0511622722</c:v>
                </c:pt>
                <c:pt idx="705">
                  <c:v>2183943.8930226509</c:v>
                </c:pt>
                <c:pt idx="706">
                  <c:v>2183935.7348830299</c:v>
                </c:pt>
                <c:pt idx="707">
                  <c:v>2183945.187906424</c:v>
                </c:pt>
                <c:pt idx="708">
                  <c:v>2184012.9060467882</c:v>
                </c:pt>
                <c:pt idx="709">
                  <c:v>2183906.6920920904</c:v>
                </c:pt>
                <c:pt idx="710">
                  <c:v>2183962.3888369845</c:v>
                </c:pt>
                <c:pt idx="711">
                  <c:v>2183931.0297668027</c:v>
                </c:pt>
                <c:pt idx="712">
                  <c:v>2183879.1962777567</c:v>
                </c:pt>
                <c:pt idx="713">
                  <c:v>2183973.5469766059</c:v>
                </c:pt>
                <c:pt idx="714">
                  <c:v>2183970.6837207573</c:v>
                </c:pt>
                <c:pt idx="715">
                  <c:v>2183922.0083713327</c:v>
                </c:pt>
                <c:pt idx="716">
                  <c:v>2183949.346046045</c:v>
                </c:pt>
                <c:pt idx="717">
                  <c:v>2183931.166510954</c:v>
                </c:pt>
                <c:pt idx="718">
                  <c:v>2183971.1153486818</c:v>
                </c:pt>
                <c:pt idx="719">
                  <c:v>2183943.0511622722</c:v>
                </c:pt>
                <c:pt idx="720">
                  <c:v>2183941.9144181209</c:v>
                </c:pt>
                <c:pt idx="721">
                  <c:v>2183931.7562784995</c:v>
                </c:pt>
                <c:pt idx="722">
                  <c:v>2183913.0083713327</c:v>
                </c:pt>
                <c:pt idx="723">
                  <c:v>2183963.9786045304</c:v>
                </c:pt>
                <c:pt idx="724">
                  <c:v>2183920.8930226509</c:v>
                </c:pt>
                <c:pt idx="725">
                  <c:v>2183913.166510954</c:v>
                </c:pt>
                <c:pt idx="726">
                  <c:v>2183966.4316279241</c:v>
                </c:pt>
                <c:pt idx="727">
                  <c:v>2183900.0083713327</c:v>
                </c:pt>
                <c:pt idx="728">
                  <c:v>2183934.367441515</c:v>
                </c:pt>
                <c:pt idx="729">
                  <c:v>2183895.7134875599</c:v>
                </c:pt>
                <c:pt idx="730">
                  <c:v>2183943.5255811363</c:v>
                </c:pt>
                <c:pt idx="731">
                  <c:v>2183890.4186037872</c:v>
                </c:pt>
                <c:pt idx="732">
                  <c:v>2183927.5041856663</c:v>
                </c:pt>
                <c:pt idx="733">
                  <c:v>2183946.2520928332</c:v>
                </c:pt>
                <c:pt idx="734">
                  <c:v>2183919.0511622722</c:v>
                </c:pt>
                <c:pt idx="735">
                  <c:v>2183891.7134875599</c:v>
                </c:pt>
                <c:pt idx="736">
                  <c:v>2183944.9786045304</c:v>
                </c:pt>
                <c:pt idx="737">
                  <c:v>2183867.8288362417</c:v>
                </c:pt>
                <c:pt idx="738">
                  <c:v>2183950.5897675455</c:v>
                </c:pt>
                <c:pt idx="739">
                  <c:v>2183880.5767434086</c:v>
                </c:pt>
                <c:pt idx="740">
                  <c:v>2183884.7134875599</c:v>
                </c:pt>
                <c:pt idx="741">
                  <c:v>2183899.5981388781</c:v>
                </c:pt>
                <c:pt idx="742">
                  <c:v>2183970.7479071668</c:v>
                </c:pt>
                <c:pt idx="743">
                  <c:v>2183889.2818596358</c:v>
                </c:pt>
                <c:pt idx="744">
                  <c:v>2183910.9144181209</c:v>
                </c:pt>
                <c:pt idx="745">
                  <c:v>2183894.4827901968</c:v>
                </c:pt>
                <c:pt idx="746">
                  <c:v>2183905.7990694391</c:v>
                </c:pt>
                <c:pt idx="747">
                  <c:v>2183892.7562784995</c:v>
                </c:pt>
                <c:pt idx="748">
                  <c:v>2183850.6706966204</c:v>
                </c:pt>
                <c:pt idx="749">
                  <c:v>2183938.2734883032</c:v>
                </c:pt>
                <c:pt idx="750">
                  <c:v>2183880.4399992572</c:v>
                </c:pt>
                <c:pt idx="751">
                  <c:v>2183910.0725577422</c:v>
                </c:pt>
                <c:pt idx="752">
                  <c:v>2183903.9144181209</c:v>
                </c:pt>
                <c:pt idx="753">
                  <c:v>2183875.0083713327</c:v>
                </c:pt>
                <c:pt idx="754">
                  <c:v>2183888.8930226509</c:v>
                </c:pt>
                <c:pt idx="755">
                  <c:v>2183902.7776739695</c:v>
                </c:pt>
                <c:pt idx="756">
                  <c:v>2183897.2093018936</c:v>
                </c:pt>
                <c:pt idx="757">
                  <c:v>2183860.4186037872</c:v>
                </c:pt>
                <c:pt idx="758">
                  <c:v>2183877.166510954</c:v>
                </c:pt>
                <c:pt idx="759">
                  <c:v>2183928.7051162273</c:v>
                </c:pt>
                <c:pt idx="760">
                  <c:v>2183860.9869758631</c:v>
                </c:pt>
                <c:pt idx="761">
                  <c:v>2183895.346046045</c:v>
                </c:pt>
                <c:pt idx="762">
                  <c:v>2183897.2093018936</c:v>
                </c:pt>
                <c:pt idx="763">
                  <c:v>2183904.7990694391</c:v>
                </c:pt>
                <c:pt idx="764">
                  <c:v>2183867.5767434086</c:v>
                </c:pt>
                <c:pt idx="765">
                  <c:v>2183868.0083713327</c:v>
                </c:pt>
                <c:pt idx="766">
                  <c:v>2183899.7990694391</c:v>
                </c:pt>
                <c:pt idx="767">
                  <c:v>2183873.3246505754</c:v>
                </c:pt>
                <c:pt idx="768">
                  <c:v>2183927.7265116968</c:v>
                </c:pt>
                <c:pt idx="769">
                  <c:v>2183852.2818596358</c:v>
                </c:pt>
                <c:pt idx="770">
                  <c:v>2183884.6409298177</c:v>
                </c:pt>
                <c:pt idx="771">
                  <c:v>2183873.7562784995</c:v>
                </c:pt>
                <c:pt idx="772">
                  <c:v>2183856.4399992572</c:v>
                </c:pt>
                <c:pt idx="773">
                  <c:v>2183861.5981388781</c:v>
                </c:pt>
                <c:pt idx="774">
                  <c:v>2183884.367441515</c:v>
                </c:pt>
                <c:pt idx="775">
                  <c:v>2183862.0297668027</c:v>
                </c:pt>
                <c:pt idx="776">
                  <c:v>2183908.7051162273</c:v>
                </c:pt>
                <c:pt idx="777">
                  <c:v>2183858.4613947268</c:v>
                </c:pt>
                <c:pt idx="778">
                  <c:v>2183848.4613947268</c:v>
                </c:pt>
                <c:pt idx="779">
                  <c:v>2183840.4399992572</c:v>
                </c:pt>
                <c:pt idx="780">
                  <c:v>2183925.3162792427</c:v>
                </c:pt>
                <c:pt idx="781">
                  <c:v>2183854.8716271813</c:v>
                </c:pt>
                <c:pt idx="782">
                  <c:v>2183877.6409298177</c:v>
                </c:pt>
                <c:pt idx="783">
                  <c:v>2183877.6409298177</c:v>
                </c:pt>
                <c:pt idx="784">
                  <c:v>2183895.6837207573</c:v>
                </c:pt>
                <c:pt idx="785">
                  <c:v>2183862.0511622722</c:v>
                </c:pt>
                <c:pt idx="786">
                  <c:v>2183867.2093018936</c:v>
                </c:pt>
                <c:pt idx="787">
                  <c:v>2183838.5981388781</c:v>
                </c:pt>
                <c:pt idx="788">
                  <c:v>2183856.6409298177</c:v>
                </c:pt>
                <c:pt idx="789">
                  <c:v>2183879.2520928332</c:v>
                </c:pt>
                <c:pt idx="790">
                  <c:v>2183871.367441515</c:v>
                </c:pt>
                <c:pt idx="791">
                  <c:v>2183841.7348830299</c:v>
                </c:pt>
                <c:pt idx="792">
                  <c:v>2183860.346046045</c:v>
                </c:pt>
                <c:pt idx="793">
                  <c:v>2183866.9358135909</c:v>
                </c:pt>
                <c:pt idx="794">
                  <c:v>2183880.6837207573</c:v>
                </c:pt>
                <c:pt idx="795">
                  <c:v>2183888.2734883032</c:v>
                </c:pt>
                <c:pt idx="796">
                  <c:v>2183807.2604641658</c:v>
                </c:pt>
                <c:pt idx="797">
                  <c:v>2183871.8418603786</c:v>
                </c:pt>
                <c:pt idx="798">
                  <c:v>2183839.7776739695</c:v>
                </c:pt>
                <c:pt idx="799">
                  <c:v>2183842.0725577422</c:v>
                </c:pt>
                <c:pt idx="800">
                  <c:v>2183842.9144181209</c:v>
                </c:pt>
                <c:pt idx="801">
                  <c:v>2183839.8930226509</c:v>
                </c:pt>
                <c:pt idx="802">
                  <c:v>2183867.2306973636</c:v>
                </c:pt>
                <c:pt idx="803">
                  <c:v>2183862.5041856663</c:v>
                </c:pt>
                <c:pt idx="804">
                  <c:v>2183869.0939532118</c:v>
                </c:pt>
                <c:pt idx="805">
                  <c:v>2183843.6195343481</c:v>
                </c:pt>
                <c:pt idx="806">
                  <c:v>2183868.6837207573</c:v>
                </c:pt>
                <c:pt idx="807">
                  <c:v>2183846.7776739695</c:v>
                </c:pt>
                <c:pt idx="808">
                  <c:v>2183820.4399992572</c:v>
                </c:pt>
                <c:pt idx="809">
                  <c:v>2183876</c:v>
                </c:pt>
                <c:pt idx="810">
                  <c:v>2183815.4399992572</c:v>
                </c:pt>
                <c:pt idx="811">
                  <c:v>2183857.5255811363</c:v>
                </c:pt>
                <c:pt idx="812">
                  <c:v>2183862.2520928332</c:v>
                </c:pt>
                <c:pt idx="813">
                  <c:v>2183820.7348830299</c:v>
                </c:pt>
                <c:pt idx="814">
                  <c:v>2183855.9572090604</c:v>
                </c:pt>
                <c:pt idx="815">
                  <c:v>2183839.6409298177</c:v>
                </c:pt>
                <c:pt idx="816">
                  <c:v>2183826.7562784995</c:v>
                </c:pt>
                <c:pt idx="817">
                  <c:v>2183860.5469766059</c:v>
                </c:pt>
                <c:pt idx="818">
                  <c:v>2183810.8716271813</c:v>
                </c:pt>
                <c:pt idx="819">
                  <c:v>2183860.8418603786</c:v>
                </c:pt>
                <c:pt idx="820">
                  <c:v>2183837.5041856663</c:v>
                </c:pt>
                <c:pt idx="821">
                  <c:v>2183811.4613947268</c:v>
                </c:pt>
                <c:pt idx="822">
                  <c:v>2183834.5041856663</c:v>
                </c:pt>
                <c:pt idx="823">
                  <c:v>2183833.367441515</c:v>
                </c:pt>
                <c:pt idx="824">
                  <c:v>2183809.4613947268</c:v>
                </c:pt>
                <c:pt idx="825">
                  <c:v>2183821.0511622722</c:v>
                </c:pt>
                <c:pt idx="826">
                  <c:v>2183854.1153486818</c:v>
                </c:pt>
                <c:pt idx="827">
                  <c:v>2183832.9358135909</c:v>
                </c:pt>
                <c:pt idx="828">
                  <c:v>2183821.9144181209</c:v>
                </c:pt>
                <c:pt idx="829">
                  <c:v>2183821.4827901968</c:v>
                </c:pt>
                <c:pt idx="830">
                  <c:v>2183815.6195343481</c:v>
                </c:pt>
                <c:pt idx="831">
                  <c:v>2183866.5897675455</c:v>
                </c:pt>
                <c:pt idx="832">
                  <c:v>2183814.4827901968</c:v>
                </c:pt>
                <c:pt idx="833">
                  <c:v>2183798.5981388781</c:v>
                </c:pt>
                <c:pt idx="834">
                  <c:v>2183834.9572090604</c:v>
                </c:pt>
                <c:pt idx="835">
                  <c:v>2183825.367441515</c:v>
                </c:pt>
                <c:pt idx="836">
                  <c:v>2183825.9358135904</c:v>
                </c:pt>
                <c:pt idx="837">
                  <c:v>2183809.0511622722</c:v>
                </c:pt>
                <c:pt idx="838">
                  <c:v>2183804.6195343481</c:v>
                </c:pt>
                <c:pt idx="839">
                  <c:v>2183843.2734883032</c:v>
                </c:pt>
                <c:pt idx="840">
                  <c:v>2183783.4399992572</c:v>
                </c:pt>
                <c:pt idx="841">
                  <c:v>2183813.7990694391</c:v>
                </c:pt>
                <c:pt idx="842">
                  <c:v>2183810.7990694391</c:v>
                </c:pt>
                <c:pt idx="843">
                  <c:v>2183824.5469766059</c:v>
                </c:pt>
                <c:pt idx="844">
                  <c:v>2183787.4613947268</c:v>
                </c:pt>
                <c:pt idx="845">
                  <c:v>2183819.5255811363</c:v>
                </c:pt>
                <c:pt idx="846">
                  <c:v>2183828.97860453</c:v>
                </c:pt>
                <c:pt idx="847">
                  <c:v>2183775.0083713327</c:v>
                </c:pt>
                <c:pt idx="848">
                  <c:v>2183820.9572090604</c:v>
                </c:pt>
                <c:pt idx="849">
                  <c:v>2183814.6623252877</c:v>
                </c:pt>
                <c:pt idx="850">
                  <c:v>2183815.3888369845</c:v>
                </c:pt>
                <c:pt idx="851">
                  <c:v>2183791.4827901968</c:v>
                </c:pt>
                <c:pt idx="852">
                  <c:v>2183809.0939532118</c:v>
                </c:pt>
                <c:pt idx="853">
                  <c:v>2183783.7562784995</c:v>
                </c:pt>
                <c:pt idx="854">
                  <c:v>2183796.6409298177</c:v>
                </c:pt>
                <c:pt idx="855">
                  <c:v>2183805.6623252877</c:v>
                </c:pt>
                <c:pt idx="856">
                  <c:v>2183788.7776739695</c:v>
                </c:pt>
                <c:pt idx="857">
                  <c:v>2183822.4316279241</c:v>
                </c:pt>
                <c:pt idx="858">
                  <c:v>2183761.7348830299</c:v>
                </c:pt>
                <c:pt idx="859">
                  <c:v>2183820.5683720759</c:v>
                </c:pt>
                <c:pt idx="860">
                  <c:v>2183790.6409298177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97871"/>
        <c:axId val="1471195375"/>
      </c:lineChart>
      <c:valAx>
        <c:axId val="14712032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9039"/>
        <c:crosses val="max"/>
        <c:crossBetween val="between"/>
      </c:valAx>
      <c:catAx>
        <c:axId val="1027889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3279"/>
        <c:crosses val="autoZero"/>
        <c:auto val="1"/>
        <c:lblAlgn val="ctr"/>
        <c:lblOffset val="100"/>
        <c:noMultiLvlLbl val="0"/>
      </c:catAx>
      <c:valAx>
        <c:axId val="14711953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7871"/>
        <c:crosses val="autoZero"/>
        <c:crossBetween val="between"/>
      </c:valAx>
      <c:catAx>
        <c:axId val="14711978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19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165769903762031"/>
                  <c:y val="2.73986585010207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36.039924062747062</c:v>
                </c:pt>
                <c:pt idx="2">
                  <c:v>36.563961300704378</c:v>
                </c:pt>
                <c:pt idx="3">
                  <c:v>36.953227774977989</c:v>
                </c:pt>
                <c:pt idx="4">
                  <c:v>37.403232852881253</c:v>
                </c:pt>
                <c:pt idx="5">
                  <c:v>37.797199846510004</c:v>
                </c:pt>
                <c:pt idx="6">
                  <c:v>38.173171918042023</c:v>
                </c:pt>
                <c:pt idx="7">
                  <c:v>38.527143989574036</c:v>
                </c:pt>
                <c:pt idx="8">
                  <c:v>38.924490863982761</c:v>
                </c:pt>
                <c:pt idx="9">
                  <c:v>39.312491710299966</c:v>
                </c:pt>
                <c:pt idx="10">
                  <c:v>39.729176995945295</c:v>
                </c:pt>
                <c:pt idx="11">
                  <c:v>40.175204924413272</c:v>
                </c:pt>
                <c:pt idx="12">
                  <c:v>40.659243008687803</c:v>
                </c:pt>
                <c:pt idx="13">
                  <c:v>40.962480708176216</c:v>
                </c:pt>
                <c:pt idx="14">
                  <c:v>41.339813195192342</c:v>
                </c:pt>
                <c:pt idx="15">
                  <c:v>41.671116907423269</c:v>
                </c:pt>
                <c:pt idx="16">
                  <c:v>41.969748028767043</c:v>
                </c:pt>
                <c:pt idx="17">
                  <c:v>42.343110983202777</c:v>
                </c:pt>
                <c:pt idx="18">
                  <c:v>42.661090671589704</c:v>
                </c:pt>
                <c:pt idx="19">
                  <c:v>42.911037353605373</c:v>
                </c:pt>
                <c:pt idx="20">
                  <c:v>43.185693018148285</c:v>
                </c:pt>
                <c:pt idx="21">
                  <c:v>43.511720100299051</c:v>
                </c:pt>
                <c:pt idx="22">
                  <c:v>43.769690479196647</c:v>
                </c:pt>
                <c:pt idx="23">
                  <c:v>44.032345297422346</c:v>
                </c:pt>
                <c:pt idx="24">
                  <c:v>44.288335141615818</c:v>
                </c:pt>
                <c:pt idx="25">
                  <c:v>44.555003500916897</c:v>
                </c:pt>
                <c:pt idx="26">
                  <c:v>44.925737026643283</c:v>
                </c:pt>
                <c:pt idx="27">
                  <c:v>45.167688786562223</c:v>
                </c:pt>
                <c:pt idx="28">
                  <c:v>45.469035660970945</c:v>
                </c:pt>
                <c:pt idx="29">
                  <c:v>45.67564900965327</c:v>
                </c:pt>
                <c:pt idx="30">
                  <c:v>45.898966262959597</c:v>
                </c:pt>
                <c:pt idx="31">
                  <c:v>46.085601615889431</c:v>
                </c:pt>
                <c:pt idx="32">
                  <c:v>46.366312291051088</c:v>
                </c:pt>
                <c:pt idx="33">
                  <c:v>46.53092733236786</c:v>
                </c:pt>
                <c:pt idx="34">
                  <c:v>46.774951875566984</c:v>
                </c:pt>
                <c:pt idx="35">
                  <c:v>46.956924793416214</c:v>
                </c:pt>
                <c:pt idx="36">
                  <c:v>47.102888401776113</c:v>
                </c:pt>
                <c:pt idx="37">
                  <c:v>47.337593152717311</c:v>
                </c:pt>
                <c:pt idx="38">
                  <c:v>47.526249663577431</c:v>
                </c:pt>
                <c:pt idx="39">
                  <c:v>47.669549144222302</c:v>
                </c:pt>
                <c:pt idx="40">
                  <c:v>47.835546605270665</c:v>
                </c:pt>
                <c:pt idx="41">
                  <c:v>47.987536449464137</c:v>
                </c:pt>
                <c:pt idx="42">
                  <c:v>48.135528832609218</c:v>
                </c:pt>
                <c:pt idx="43">
                  <c:v>48.33755930002885</c:v>
                </c:pt>
                <c:pt idx="44">
                  <c:v>48.483538988415766</c:v>
                </c:pt>
                <c:pt idx="45">
                  <c:v>48.662883323872855</c:v>
                </c:pt>
                <c:pt idx="46">
                  <c:v>48.838886709141697</c:v>
                </c:pt>
                <c:pt idx="47">
                  <c:v>49.01088586282448</c:v>
                </c:pt>
                <c:pt idx="48">
                  <c:v>49.14085878067371</c:v>
                </c:pt>
                <c:pt idx="49">
                  <c:v>49.276181958200503</c:v>
                </c:pt>
                <c:pt idx="50">
                  <c:v>49.402170956076752</c:v>
                </c:pt>
                <c:pt idx="51">
                  <c:v>49.503483131479797</c:v>
                </c:pt>
                <c:pt idx="52">
                  <c:v>49.648166724490693</c:v>
                </c:pt>
                <c:pt idx="53">
                  <c:v>49.767492440969114</c:v>
                </c:pt>
                <c:pt idx="54">
                  <c:v>49.851466205135573</c:v>
                </c:pt>
                <c:pt idx="55">
                  <c:v>49.988153183415307</c:v>
                </c:pt>
                <c:pt idx="56">
                  <c:v>50.090141334974348</c:v>
                </c:pt>
                <c:pt idx="57">
                  <c:v>50.225489902017493</c:v>
                </c:pt>
                <c:pt idx="58">
                  <c:v>50.307463666183928</c:v>
                </c:pt>
                <c:pt idx="59">
                  <c:v>50.426140488657133</c:v>
                </c:pt>
                <c:pt idx="60">
                  <c:v>50.512791921613989</c:v>
                </c:pt>
                <c:pt idx="61">
                  <c:v>50.608790228979565</c:v>
                </c:pt>
                <c:pt idx="62">
                  <c:v>50.728804616372159</c:v>
                </c:pt>
                <c:pt idx="63">
                  <c:v>50.805450971425749</c:v>
                </c:pt>
                <c:pt idx="64">
                  <c:v>50.860760607877168</c:v>
                </c:pt>
                <c:pt idx="65">
                  <c:v>50.918750452070611</c:v>
                </c:pt>
                <c:pt idx="66">
                  <c:v>51.039451817742965</c:v>
                </c:pt>
                <c:pt idx="67">
                  <c:v>51.126114252823577</c:v>
                </c:pt>
                <c:pt idx="68">
                  <c:v>51.17742304295777</c:v>
                </c:pt>
                <c:pt idx="69">
                  <c:v>51.273439122984783</c:v>
                </c:pt>
                <c:pt idx="70">
                  <c:v>51.358106635968674</c:v>
                </c:pt>
                <c:pt idx="71">
                  <c:v>51.390073629597417</c:v>
                </c:pt>
                <c:pt idx="72">
                  <c:v>51.510780073173031</c:v>
                </c:pt>
                <c:pt idx="73">
                  <c:v>51.554751298387828</c:v>
                </c:pt>
                <c:pt idx="74">
                  <c:v>51.59740273134468</c:v>
                </c:pt>
                <c:pt idx="75">
                  <c:v>51.722780919490241</c:v>
                </c:pt>
                <c:pt idx="76">
                  <c:v>51.70337818814555</c:v>
                </c:pt>
                <c:pt idx="77">
                  <c:v>51.860121869678473</c:v>
                </c:pt>
                <c:pt idx="78">
                  <c:v>51.868066012742517</c:v>
                </c:pt>
                <c:pt idx="79">
                  <c:v>51.93340780924796</c:v>
                </c:pt>
                <c:pt idx="80">
                  <c:v>52.008084631721161</c:v>
                </c:pt>
                <c:pt idx="81">
                  <c:v>52.064077861183478</c:v>
                </c:pt>
                <c:pt idx="82">
                  <c:v>52.160099865430972</c:v>
                </c:pt>
                <c:pt idx="83">
                  <c:v>52.198741142581291</c:v>
                </c:pt>
                <c:pt idx="84">
                  <c:v>52.284091402258866</c:v>
                </c:pt>
                <c:pt idx="85">
                  <c:v>52.336078707500683</c:v>
                </c:pt>
                <c:pt idx="86">
                  <c:v>52.380734372043591</c:v>
                </c:pt>
                <c:pt idx="87">
                  <c:v>52.446075322231849</c:v>
                </c:pt>
                <c:pt idx="88">
                  <c:v>52.51074537416735</c:v>
                </c:pt>
                <c:pt idx="89">
                  <c:v>52.560737757312438</c:v>
                </c:pt>
                <c:pt idx="90">
                  <c:v>52.578046547446647</c:v>
                </c:pt>
                <c:pt idx="91">
                  <c:v>52.664077861183465</c:v>
                </c:pt>
                <c:pt idx="92">
                  <c:v>52.658702211989564</c:v>
                </c:pt>
                <c:pt idx="93">
                  <c:v>52.72939596080699</c:v>
                </c:pt>
                <c:pt idx="94">
                  <c:v>52.825425581909407</c:v>
                </c:pt>
                <c:pt idx="95">
                  <c:v>52.803365493387368</c:v>
                </c:pt>
                <c:pt idx="96">
                  <c:v>52.900744527850129</c:v>
                </c:pt>
                <c:pt idx="97">
                  <c:v>52.906042315860589</c:v>
                </c:pt>
                <c:pt idx="98">
                  <c:v>52.943378188145552</c:v>
                </c:pt>
                <c:pt idx="99">
                  <c:v>52.981379880779969</c:v>
                </c:pt>
                <c:pt idx="100">
                  <c:v>53.032722523602636</c:v>
                </c:pt>
                <c:pt idx="101">
                  <c:v>53.078056703253175</c:v>
                </c:pt>
                <c:pt idx="102">
                  <c:v>53.102710675161667</c:v>
                </c:pt>
                <c:pt idx="103">
                  <c:v>53.134708982527243</c:v>
                </c:pt>
                <c:pt idx="104">
                  <c:v>53.185386651317664</c:v>
                </c:pt>
                <c:pt idx="105">
                  <c:v>53.19936887865623</c:v>
                </c:pt>
                <c:pt idx="106">
                  <c:v>53.220697980403493</c:v>
                </c:pt>
                <c:pt idx="107">
                  <c:v>53.256038084274522</c:v>
                </c:pt>
                <c:pt idx="108">
                  <c:v>53.326063473790867</c:v>
                </c:pt>
                <c:pt idx="109">
                  <c:v>53.317359569166896</c:v>
                </c:pt>
                <c:pt idx="110">
                  <c:v>53.414074475914624</c:v>
                </c:pt>
                <c:pt idx="111">
                  <c:v>53.415371417607858</c:v>
                </c:pt>
                <c:pt idx="112">
                  <c:v>53.433363800752957</c:v>
                </c:pt>
                <c:pt idx="113">
                  <c:v>53.454695441451861</c:v>
                </c:pt>
                <c:pt idx="114">
                  <c:v>53.486701365672339</c:v>
                </c:pt>
                <c:pt idx="115">
                  <c:v>53.554060088522029</c:v>
                </c:pt>
                <c:pt idx="116">
                  <c:v>53.545357876532464</c:v>
                </c:pt>
                <c:pt idx="117">
                  <c:v>53.587372263925083</c:v>
                </c:pt>
                <c:pt idx="118">
                  <c:v>53.57667936142483</c:v>
                </c:pt>
                <c:pt idx="119">
                  <c:v>53.685408655565183</c:v>
                </c:pt>
                <c:pt idx="120">
                  <c:v>53.607321484892367</c:v>
                </c:pt>
                <c:pt idx="121">
                  <c:v>53.691380727097176</c:v>
                </c:pt>
                <c:pt idx="122">
                  <c:v>53.723377341828332</c:v>
                </c:pt>
                <c:pt idx="123">
                  <c:v>53.702008463172128</c:v>
                </c:pt>
                <c:pt idx="124">
                  <c:v>53.784723369919831</c:v>
                </c:pt>
                <c:pt idx="125">
                  <c:v>53.817382419731615</c:v>
                </c:pt>
                <c:pt idx="126">
                  <c:v>53.812021157930289</c:v>
                </c:pt>
                <c:pt idx="127">
                  <c:v>53.832690363548593</c:v>
                </c:pt>
                <c:pt idx="128">
                  <c:v>53.899387497634883</c:v>
                </c:pt>
                <c:pt idx="129">
                  <c:v>53.87801354107539</c:v>
                </c:pt>
                <c:pt idx="130">
                  <c:v>53.927371417607858</c:v>
                </c:pt>
                <c:pt idx="131">
                  <c:v>53.922682746693681</c:v>
                </c:pt>
                <c:pt idx="132">
                  <c:v>54.012731833091955</c:v>
                </c:pt>
                <c:pt idx="133">
                  <c:v>53.957330794381704</c:v>
                </c:pt>
                <c:pt idx="134">
                  <c:v>54.020705597258392</c:v>
                </c:pt>
                <c:pt idx="135">
                  <c:v>54.010012694758181</c:v>
                </c:pt>
                <c:pt idx="136">
                  <c:v>54.064040623226155</c:v>
                </c:pt>
                <c:pt idx="137">
                  <c:v>54.065354491263619</c:v>
                </c:pt>
                <c:pt idx="138">
                  <c:v>54.119378188145561</c:v>
                </c:pt>
                <c:pt idx="139">
                  <c:v>54.113351952311987</c:v>
                </c:pt>
                <c:pt idx="140">
                  <c:v>54.130686978279741</c:v>
                </c:pt>
                <c:pt idx="141">
                  <c:v>54.185378188145549</c:v>
                </c:pt>
                <c:pt idx="142">
                  <c:v>54.158005077903262</c:v>
                </c:pt>
                <c:pt idx="143">
                  <c:v>54.218040623226166</c:v>
                </c:pt>
                <c:pt idx="144">
                  <c:v>54.238033006371261</c:v>
                </c:pt>
                <c:pt idx="145">
                  <c:v>54.24668867091416</c:v>
                </c:pt>
                <c:pt idx="146">
                  <c:v>54.264022004247515</c:v>
                </c:pt>
                <c:pt idx="147">
                  <c:v>54.297365493387368</c:v>
                </c:pt>
                <c:pt idx="148">
                  <c:v>54.273334179650547</c:v>
                </c:pt>
                <c:pt idx="149">
                  <c:v>54.327368032339002</c:v>
                </c:pt>
                <c:pt idx="150">
                  <c:v>54.332020311613086</c:v>
                </c:pt>
                <c:pt idx="151">
                  <c:v>54.340015233709813</c:v>
                </c:pt>
                <c:pt idx="152">
                  <c:v>54.338673437204349</c:v>
                </c:pt>
                <c:pt idx="153">
                  <c:v>54.368022004247514</c:v>
                </c:pt>
                <c:pt idx="154">
                  <c:v>54.400031313736825</c:v>
                </c:pt>
                <c:pt idx="155">
                  <c:v>54.415358722849689</c:v>
                </c:pt>
                <c:pt idx="156">
                  <c:v>54.35931048276862</c:v>
                </c:pt>
                <c:pt idx="157">
                  <c:v>54.422695441451857</c:v>
                </c:pt>
                <c:pt idx="158">
                  <c:v>54.413341796505449</c:v>
                </c:pt>
                <c:pt idx="159">
                  <c:v>54.409335025967756</c:v>
                </c:pt>
                <c:pt idx="160">
                  <c:v>54.441354491263624</c:v>
                </c:pt>
                <c:pt idx="161">
                  <c:v>54.424666666666667</c:v>
                </c:pt>
                <c:pt idx="162">
                  <c:v>54.427335025967757</c:v>
                </c:pt>
                <c:pt idx="163">
                  <c:v>54.384640430833102</c:v>
                </c:pt>
                <c:pt idx="164">
                  <c:v>54.461368878656231</c:v>
                </c:pt>
                <c:pt idx="165">
                  <c:v>54.433333333333337</c:v>
                </c:pt>
                <c:pt idx="166">
                  <c:v>54.449343489139871</c:v>
                </c:pt>
                <c:pt idx="167">
                  <c:v>54.415983919972987</c:v>
                </c:pt>
                <c:pt idx="168">
                  <c:v>54.430000846317206</c:v>
                </c:pt>
                <c:pt idx="169">
                  <c:v>54.410654818225709</c:v>
                </c:pt>
                <c:pt idx="170">
                  <c:v>54.414663281397814</c:v>
                </c:pt>
                <c:pt idx="171">
                  <c:v>54.394652279274069</c:v>
                </c:pt>
                <c:pt idx="172">
                  <c:v>54.385987305241827</c:v>
                </c:pt>
                <c:pt idx="173">
                  <c:v>54.402670898252723</c:v>
                </c:pt>
                <c:pt idx="174">
                  <c:v>54.351302865913709</c:v>
                </c:pt>
                <c:pt idx="175">
                  <c:v>54.361991536827894</c:v>
                </c:pt>
                <c:pt idx="176">
                  <c:v>54.363329948064482</c:v>
                </c:pt>
                <c:pt idx="177">
                  <c:v>54.297956837822206</c:v>
                </c:pt>
                <c:pt idx="178">
                  <c:v>54.319992383145099</c:v>
                </c:pt>
                <c:pt idx="179">
                  <c:v>54.32333164069891</c:v>
                </c:pt>
                <c:pt idx="180">
                  <c:v>54.265962762042683</c:v>
                </c:pt>
                <c:pt idx="181">
                  <c:v>54.28332571647843</c:v>
                </c:pt>
                <c:pt idx="182">
                  <c:v>54.253310482768619</c:v>
                </c:pt>
                <c:pt idx="183">
                  <c:v>54.175272398494087</c:v>
                </c:pt>
                <c:pt idx="184">
                  <c:v>54.168631967660993</c:v>
                </c:pt>
                <c:pt idx="185">
                  <c:v>54.161311329085841</c:v>
                </c:pt>
                <c:pt idx="186">
                  <c:v>54.158653971908485</c:v>
                </c:pt>
                <c:pt idx="187">
                  <c:v>54.099289324838331</c:v>
                </c:pt>
                <c:pt idx="188">
                  <c:v>54.067291017472755</c:v>
                </c:pt>
                <c:pt idx="189">
                  <c:v>54.088659049811767</c:v>
                </c:pt>
                <c:pt idx="190">
                  <c:v>54.006610809730709</c:v>
                </c:pt>
                <c:pt idx="191">
                  <c:v>54.014643816101959</c:v>
                </c:pt>
                <c:pt idx="192">
                  <c:v>53.992641277150312</c:v>
                </c:pt>
                <c:pt idx="193">
                  <c:v>53.933950067284506</c:v>
                </c:pt>
                <c:pt idx="194">
                  <c:v>53.942647201370796</c:v>
                </c:pt>
                <c:pt idx="195">
                  <c:v>53.865941604112393</c:v>
                </c:pt>
                <c:pt idx="196">
                  <c:v>53.913334179650548</c:v>
                </c:pt>
                <c:pt idx="197">
                  <c:v>53.79392467776816</c:v>
                </c:pt>
                <c:pt idx="198">
                  <c:v>53.805302865913724</c:v>
                </c:pt>
                <c:pt idx="199">
                  <c:v>53.749282554300628</c:v>
                </c:pt>
                <c:pt idx="200">
                  <c:v>53.734631967660995</c:v>
                </c:pt>
                <c:pt idx="201">
                  <c:v>53.697959376773845</c:v>
                </c:pt>
                <c:pt idx="202">
                  <c:v>53.648615041316759</c:v>
                </c:pt>
                <c:pt idx="203">
                  <c:v>53.64530540486534</c:v>
                </c:pt>
                <c:pt idx="204">
                  <c:v>53.591285093252274</c:v>
                </c:pt>
                <c:pt idx="205">
                  <c:v>53.566626889757714</c:v>
                </c:pt>
                <c:pt idx="206">
                  <c:v>53.524620119220032</c:v>
                </c:pt>
                <c:pt idx="207">
                  <c:v>53.499961069408251</c:v>
                </c:pt>
                <c:pt idx="208">
                  <c:v>53.473296941693228</c:v>
                </c:pt>
                <c:pt idx="209">
                  <c:v>53.395265627956405</c:v>
                </c:pt>
                <c:pt idx="210">
                  <c:v>53.377955145187784</c:v>
                </c:pt>
                <c:pt idx="211">
                  <c:v>53.365302865913712</c:v>
                </c:pt>
                <c:pt idx="212">
                  <c:v>53.287935679891916</c:v>
                </c:pt>
                <c:pt idx="213">
                  <c:v>53.285299480644859</c:v>
                </c:pt>
                <c:pt idx="214">
                  <c:v>53.229280861666219</c:v>
                </c:pt>
                <c:pt idx="215">
                  <c:v>53.167934833574712</c:v>
                </c:pt>
                <c:pt idx="216">
                  <c:v>53.164631967660988</c:v>
                </c:pt>
                <c:pt idx="217">
                  <c:v>53.129293556424393</c:v>
                </c:pt>
                <c:pt idx="218">
                  <c:v>53.047261396370338</c:v>
                </c:pt>
                <c:pt idx="219">
                  <c:v>53.047964454677114</c:v>
                </c:pt>
                <c:pt idx="220">
                  <c:v>52.975936526209118</c:v>
                </c:pt>
                <c:pt idx="221">
                  <c:v>52.937944143064037</c:v>
                </c:pt>
                <c:pt idx="222">
                  <c:v>52.913956837822205</c:v>
                </c:pt>
                <c:pt idx="223">
                  <c:v>52.862612502365117</c:v>
                </c:pt>
                <c:pt idx="224">
                  <c:v>52.814609117096275</c:v>
                </c:pt>
                <c:pt idx="225">
                  <c:v>52.805298634327663</c:v>
                </c:pt>
                <c:pt idx="226">
                  <c:v>52.725932294623064</c:v>
                </c:pt>
                <c:pt idx="227">
                  <c:v>52.703285093252262</c:v>
                </c:pt>
                <c:pt idx="228">
                  <c:v>52.621257164784289</c:v>
                </c:pt>
                <c:pt idx="229">
                  <c:v>52.62796614731154</c:v>
                </c:pt>
                <c:pt idx="230">
                  <c:v>52.5639424504296</c:v>
                </c:pt>
                <c:pt idx="231">
                  <c:v>52.503933140940291</c:v>
                </c:pt>
                <c:pt idx="232">
                  <c:v>52.449932294623054</c:v>
                </c:pt>
                <c:pt idx="233">
                  <c:v>52.421948374650086</c:v>
                </c:pt>
                <c:pt idx="234">
                  <c:v>52.374610809730704</c:v>
                </c:pt>
                <c:pt idx="235">
                  <c:v>52.290585420214349</c:v>
                </c:pt>
                <c:pt idx="236">
                  <c:v>52.26394245042961</c:v>
                </c:pt>
                <c:pt idx="237">
                  <c:v>52.206601500241362</c:v>
                </c:pt>
                <c:pt idx="238">
                  <c:v>52.171278322714578</c:v>
                </c:pt>
                <c:pt idx="239">
                  <c:v>52.110600653924159</c:v>
                </c:pt>
                <c:pt idx="240">
                  <c:v>52.029248701612175</c:v>
                </c:pt>
                <c:pt idx="241">
                  <c:v>52.009278322714572</c:v>
                </c:pt>
                <c:pt idx="242">
                  <c:v>51.971281707983422</c:v>
                </c:pt>
                <c:pt idx="243">
                  <c:v>51.890589651800418</c:v>
                </c:pt>
                <c:pt idx="244">
                  <c:v>51.83392552408538</c:v>
                </c:pt>
                <c:pt idx="245">
                  <c:v>51.820620965537238</c:v>
                </c:pt>
                <c:pt idx="246">
                  <c:v>51.765942450429613</c:v>
                </c:pt>
                <c:pt idx="247">
                  <c:v>51.712604039193003</c:v>
                </c:pt>
                <c:pt idx="248">
                  <c:v>51.663270705859667</c:v>
                </c:pt>
                <c:pt idx="249">
                  <c:v>51.619274091128517</c:v>
                </c:pt>
                <c:pt idx="250">
                  <c:v>51.6006251971233</c:v>
                </c:pt>
                <c:pt idx="251">
                  <c:v>51.53593821884354</c:v>
                </c:pt>
                <c:pt idx="252">
                  <c:v>51.485937372526344</c:v>
                </c:pt>
                <c:pt idx="253">
                  <c:v>51.44994583569845</c:v>
                </c:pt>
                <c:pt idx="254">
                  <c:v>51.403276630080157</c:v>
                </c:pt>
                <c:pt idx="255">
                  <c:v>51.333260550053133</c:v>
                </c:pt>
                <c:pt idx="256">
                  <c:v>51.307947528332875</c:v>
                </c:pt>
                <c:pt idx="257">
                  <c:v>51.250604039193</c:v>
                </c:pt>
                <c:pt idx="258">
                  <c:v>51.190597268655317</c:v>
                </c:pt>
                <c:pt idx="259">
                  <c:v>51.197302865913713</c:v>
                </c:pt>
                <c:pt idx="260">
                  <c:v>51.103925524085376</c:v>
                </c:pt>
                <c:pt idx="261">
                  <c:v>51.061269013225235</c:v>
                </c:pt>
                <c:pt idx="262">
                  <c:v>51.015939065160765</c:v>
                </c:pt>
                <c:pt idx="263">
                  <c:v>50.973275783762944</c:v>
                </c:pt>
                <c:pt idx="264">
                  <c:v>50.907929755671425</c:v>
                </c:pt>
                <c:pt idx="265">
                  <c:v>50.852596422338102</c:v>
                </c:pt>
                <c:pt idx="266">
                  <c:v>50.867974610483643</c:v>
                </c:pt>
                <c:pt idx="267">
                  <c:v>50.750579495993868</c:v>
                </c:pt>
                <c:pt idx="268">
                  <c:v>50.737948374650088</c:v>
                </c:pt>
                <c:pt idx="269">
                  <c:v>50.686608270779061</c:v>
                </c:pt>
                <c:pt idx="270">
                  <c:v>50.596580342311086</c:v>
                </c:pt>
                <c:pt idx="271">
                  <c:v>50.561934833574696</c:v>
                </c:pt>
                <c:pt idx="272">
                  <c:v>50.538619272902821</c:v>
                </c:pt>
                <c:pt idx="273">
                  <c:v>50.487944143064027</c:v>
                </c:pt>
                <c:pt idx="274">
                  <c:v>50.459954298870578</c:v>
                </c:pt>
                <c:pt idx="275">
                  <c:v>50.390599807606947</c:v>
                </c:pt>
                <c:pt idx="276">
                  <c:v>50.328593883386453</c:v>
                </c:pt>
                <c:pt idx="277">
                  <c:v>50.260587112848782</c:v>
                </c:pt>
                <c:pt idx="278">
                  <c:v>50.231274937445718</c:v>
                </c:pt>
                <c:pt idx="279">
                  <c:v>50.166596422338102</c:v>
                </c:pt>
                <c:pt idx="280">
                  <c:v>50.099255472149856</c:v>
                </c:pt>
                <c:pt idx="281">
                  <c:v>50.063271552176893</c:v>
                </c:pt>
                <c:pt idx="282">
                  <c:v>49.983918753547684</c:v>
                </c:pt>
                <c:pt idx="283">
                  <c:v>49.975954298870569</c:v>
                </c:pt>
                <c:pt idx="284">
                  <c:v>49.881250394246592</c:v>
                </c:pt>
                <c:pt idx="285">
                  <c:v>49.866615887633969</c:v>
                </c:pt>
                <c:pt idx="286">
                  <c:v>49.867975456800856</c:v>
                </c:pt>
                <c:pt idx="287">
                  <c:v>49.713889978762488</c:v>
                </c:pt>
                <c:pt idx="288">
                  <c:v>49.700603192875796</c:v>
                </c:pt>
                <c:pt idx="289">
                  <c:v>49.647934833574709</c:v>
                </c:pt>
                <c:pt idx="290">
                  <c:v>49.611277476397362</c:v>
                </c:pt>
                <c:pt idx="291">
                  <c:v>49.579285093252274</c:v>
                </c:pt>
                <c:pt idx="292">
                  <c:v>49.489252086881017</c:v>
                </c:pt>
                <c:pt idx="293">
                  <c:v>49.457272398494091</c:v>
                </c:pt>
                <c:pt idx="294">
                  <c:v>49.419945835698449</c:v>
                </c:pt>
                <c:pt idx="295">
                  <c:v>49.354598114972532</c:v>
                </c:pt>
                <c:pt idx="296">
                  <c:v>49.325947528332875</c:v>
                </c:pt>
                <c:pt idx="297">
                  <c:v>49.24458880548319</c:v>
                </c:pt>
                <c:pt idx="298">
                  <c:v>49.208604885510226</c:v>
                </c:pt>
                <c:pt idx="299">
                  <c:v>49.203966147311526</c:v>
                </c:pt>
                <c:pt idx="300">
                  <c:v>49.097248701612173</c:v>
                </c:pt>
                <c:pt idx="301">
                  <c:v>49.046592190752044</c:v>
                </c:pt>
                <c:pt idx="302">
                  <c:v>49.014609117096278</c:v>
                </c:pt>
                <c:pt idx="303">
                  <c:v>48.97327832271457</c:v>
                </c:pt>
                <c:pt idx="304">
                  <c:v>48.873909444058363</c:v>
                </c:pt>
                <c:pt idx="305">
                  <c:v>48.851940757795191</c:v>
                </c:pt>
                <c:pt idx="306">
                  <c:v>48.765248701612165</c:v>
                </c:pt>
                <c:pt idx="307">
                  <c:v>48.751949220967305</c:v>
                </c:pt>
                <c:pt idx="308">
                  <c:v>48.687933987257495</c:v>
                </c:pt>
                <c:pt idx="309">
                  <c:v>48.597242777391685</c:v>
                </c:pt>
                <c:pt idx="310">
                  <c:v>48.632643816101954</c:v>
                </c:pt>
                <c:pt idx="311">
                  <c:v>48.478557491746365</c:v>
                </c:pt>
                <c:pt idx="312">
                  <c:v>48.423243623708899</c:v>
                </c:pt>
                <c:pt idx="313">
                  <c:v>48.387265627956396</c:v>
                </c:pt>
                <c:pt idx="314">
                  <c:v>48.315253779515437</c:v>
                </c:pt>
                <c:pt idx="315">
                  <c:v>48.275268166908042</c:v>
                </c:pt>
                <c:pt idx="316">
                  <c:v>48.241279169031785</c:v>
                </c:pt>
                <c:pt idx="317">
                  <c:v>48.20928593956949</c:v>
                </c:pt>
                <c:pt idx="318">
                  <c:v>48.111914521961616</c:v>
                </c:pt>
                <c:pt idx="319">
                  <c:v>48.069930601988652</c:v>
                </c:pt>
                <c:pt idx="320">
                  <c:v>48.024603192875787</c:v>
                </c:pt>
                <c:pt idx="321">
                  <c:v>47.961261396370347</c:v>
                </c:pt>
                <c:pt idx="322">
                  <c:v>47.936615041316756</c:v>
                </c:pt>
                <c:pt idx="323">
                  <c:v>47.861259703735918</c:v>
                </c:pt>
                <c:pt idx="324">
                  <c:v>47.803259703735918</c:v>
                </c:pt>
                <c:pt idx="325">
                  <c:v>47.811968686263164</c:v>
                </c:pt>
                <c:pt idx="326">
                  <c:v>47.712587959165987</c:v>
                </c:pt>
                <c:pt idx="327">
                  <c:v>47.677271552176876</c:v>
                </c:pt>
                <c:pt idx="328">
                  <c:v>47.619265627956395</c:v>
                </c:pt>
                <c:pt idx="329">
                  <c:v>47.608626043440509</c:v>
                </c:pt>
                <c:pt idx="330">
                  <c:v>47.541937372526334</c:v>
                </c:pt>
                <c:pt idx="331">
                  <c:v>47.499274937445726</c:v>
                </c:pt>
                <c:pt idx="332">
                  <c:v>47.406578649676653</c:v>
                </c:pt>
                <c:pt idx="333">
                  <c:v>47.391946682015664</c:v>
                </c:pt>
                <c:pt idx="334">
                  <c:v>47.387303712230924</c:v>
                </c:pt>
                <c:pt idx="335">
                  <c:v>47.279917060913256</c:v>
                </c:pt>
                <c:pt idx="336">
                  <c:v>47.277290171155549</c:v>
                </c:pt>
                <c:pt idx="337">
                  <c:v>47.221943296746815</c:v>
                </c:pt>
                <c:pt idx="338">
                  <c:v>47.15059303706925</c:v>
                </c:pt>
                <c:pt idx="339">
                  <c:v>47.127281707983421</c:v>
                </c:pt>
                <c:pt idx="340">
                  <c:v>47.047923831450959</c:v>
                </c:pt>
                <c:pt idx="341">
                  <c:v>47.003933987257483</c:v>
                </c:pt>
                <c:pt idx="342">
                  <c:v>46.963941604112392</c:v>
                </c:pt>
                <c:pt idx="343">
                  <c:v>46.905933987257491</c:v>
                </c:pt>
                <c:pt idx="344">
                  <c:v>46.885954298870566</c:v>
                </c:pt>
                <c:pt idx="345">
                  <c:v>46.811263089004768</c:v>
                </c:pt>
                <c:pt idx="346">
                  <c:v>46.78795006728452</c:v>
                </c:pt>
                <c:pt idx="347">
                  <c:v>46.743280015349001</c:v>
                </c:pt>
                <c:pt idx="348">
                  <c:v>46.706616733951186</c:v>
                </c:pt>
                <c:pt idx="349">
                  <c:v>46.633928909354218</c:v>
                </c:pt>
                <c:pt idx="350">
                  <c:v>46.591270705859678</c:v>
                </c:pt>
                <c:pt idx="351">
                  <c:v>46.547274091128521</c:v>
                </c:pt>
                <c:pt idx="352">
                  <c:v>46.527291017472741</c:v>
                </c:pt>
                <c:pt idx="353">
                  <c:v>46.451263935321983</c:v>
                </c:pt>
                <c:pt idx="354">
                  <c:v>46.409939065160756</c:v>
                </c:pt>
                <c:pt idx="355">
                  <c:v>46.35526816690804</c:v>
                </c:pt>
                <c:pt idx="356">
                  <c:v>46.357302019596496</c:v>
                </c:pt>
                <c:pt idx="357">
                  <c:v>46.249916214596055</c:v>
                </c:pt>
                <c:pt idx="358">
                  <c:v>46.225275783762946</c:v>
                </c:pt>
                <c:pt idx="359">
                  <c:v>46.191950067284509</c:v>
                </c:pt>
                <c:pt idx="360">
                  <c:v>46.119262242687562</c:v>
                </c:pt>
                <c:pt idx="361">
                  <c:v>46.076604039193001</c:v>
                </c:pt>
                <c:pt idx="362">
                  <c:v>46.043280861666204</c:v>
                </c:pt>
                <c:pt idx="363">
                  <c:v>46.007284246935058</c:v>
                </c:pt>
                <c:pt idx="364">
                  <c:v>45.928592190752042</c:v>
                </c:pt>
                <c:pt idx="365">
                  <c:v>45.895274937445727</c:v>
                </c:pt>
                <c:pt idx="366">
                  <c:v>45.818588805483202</c:v>
                </c:pt>
                <c:pt idx="367">
                  <c:v>45.80795429887057</c:v>
                </c:pt>
                <c:pt idx="368">
                  <c:v>45.762615041316757</c:v>
                </c:pt>
                <c:pt idx="369">
                  <c:v>45.719280015349</c:v>
                </c:pt>
                <c:pt idx="370">
                  <c:v>45.706631967660996</c:v>
                </c:pt>
                <c:pt idx="371">
                  <c:v>45.628599807606946</c:v>
                </c:pt>
                <c:pt idx="372">
                  <c:v>45.562591344434828</c:v>
                </c:pt>
                <c:pt idx="373">
                  <c:v>45.521936526209132</c:v>
                </c:pt>
                <c:pt idx="374">
                  <c:v>45.478607424461856</c:v>
                </c:pt>
                <c:pt idx="375">
                  <c:v>45.462626889757715</c:v>
                </c:pt>
                <c:pt idx="376">
                  <c:v>45.379260550053132</c:v>
                </c:pt>
                <c:pt idx="377">
                  <c:v>45.349944989381235</c:v>
                </c:pt>
                <c:pt idx="378">
                  <c:v>45.338631967660994</c:v>
                </c:pt>
                <c:pt idx="379">
                  <c:v>45.281946682015665</c:v>
                </c:pt>
                <c:pt idx="380">
                  <c:v>45.19858711284877</c:v>
                </c:pt>
                <c:pt idx="381">
                  <c:v>45.181282554300637</c:v>
                </c:pt>
                <c:pt idx="382">
                  <c:v>45.110596422338091</c:v>
                </c:pt>
                <c:pt idx="383">
                  <c:v>45.021908597741145</c:v>
                </c:pt>
                <c:pt idx="384">
                  <c:v>45.036630275026567</c:v>
                </c:pt>
                <c:pt idx="385">
                  <c:v>44.957264781639189</c:v>
                </c:pt>
                <c:pt idx="386">
                  <c:v>44.927280015348998</c:v>
                </c:pt>
                <c:pt idx="387">
                  <c:v>44.843920446182103</c:v>
                </c:pt>
                <c:pt idx="388">
                  <c:v>44.810605731827422</c:v>
                </c:pt>
                <c:pt idx="389">
                  <c:v>44.735922138816534</c:v>
                </c:pt>
                <c:pt idx="390">
                  <c:v>44.739963608359901</c:v>
                </c:pt>
                <c:pt idx="391">
                  <c:v>44.669937372526334</c:v>
                </c:pt>
                <c:pt idx="392">
                  <c:v>44.605928063037013</c:v>
                </c:pt>
                <c:pt idx="393">
                  <c:v>44.537253779515439</c:v>
                </c:pt>
                <c:pt idx="394">
                  <c:v>44.493265627956397</c:v>
                </c:pt>
                <c:pt idx="395">
                  <c:v>44.457276630080159</c:v>
                </c:pt>
                <c:pt idx="396">
                  <c:v>44.439293556424381</c:v>
                </c:pt>
                <c:pt idx="397">
                  <c:v>44.339917060913258</c:v>
                </c:pt>
                <c:pt idx="398">
                  <c:v>44.397328255430068</c:v>
                </c:pt>
                <c:pt idx="399">
                  <c:v>44.227889978762491</c:v>
                </c:pt>
                <c:pt idx="400">
                  <c:v>44.263967839945956</c:v>
                </c:pt>
                <c:pt idx="401">
                  <c:v>44.17059134443484</c:v>
                </c:pt>
                <c:pt idx="402">
                  <c:v>44.157954298870571</c:v>
                </c:pt>
                <c:pt idx="403">
                  <c:v>44.099273244811307</c:v>
                </c:pt>
                <c:pt idx="404">
                  <c:v>44.029258857418711</c:v>
                </c:pt>
                <c:pt idx="405">
                  <c:v>44.029296095376019</c:v>
                </c:pt>
                <c:pt idx="406">
                  <c:v>43.971944989381235</c:v>
                </c:pt>
                <c:pt idx="407">
                  <c:v>43.945955991504995</c:v>
                </c:pt>
                <c:pt idx="408">
                  <c:v>43.881937372526345</c:v>
                </c:pt>
                <c:pt idx="409">
                  <c:v>43.827267320590828</c:v>
                </c:pt>
                <c:pt idx="410">
                  <c:v>43.8366395845159</c:v>
                </c:pt>
                <c:pt idx="411">
                  <c:v>43.769944143064031</c:v>
                </c:pt>
                <c:pt idx="412">
                  <c:v>43.753961915725476</c:v>
                </c:pt>
                <c:pt idx="413">
                  <c:v>43.710620119220017</c:v>
                </c:pt>
                <c:pt idx="414">
                  <c:v>43.665948374650085</c:v>
                </c:pt>
                <c:pt idx="415">
                  <c:v>43.606603192875795</c:v>
                </c:pt>
                <c:pt idx="416">
                  <c:v>43.589957684139421</c:v>
                </c:pt>
                <c:pt idx="417">
                  <c:v>43.603320638575148</c:v>
                </c:pt>
                <c:pt idx="418">
                  <c:v>43.501262242687559</c:v>
                </c:pt>
                <c:pt idx="419">
                  <c:v>43.497295249058809</c:v>
                </c:pt>
                <c:pt idx="420">
                  <c:v>43.421933140940276</c:v>
                </c:pt>
                <c:pt idx="421">
                  <c:v>43.387944989381246</c:v>
                </c:pt>
                <c:pt idx="422">
                  <c:v>43.36062181185445</c:v>
                </c:pt>
                <c:pt idx="423">
                  <c:v>43.335961915725477</c:v>
                </c:pt>
                <c:pt idx="424">
                  <c:v>43.264602346558583</c:v>
                </c:pt>
                <c:pt idx="425">
                  <c:v>43.256629428709353</c:v>
                </c:pt>
                <c:pt idx="426">
                  <c:v>43.176597268655307</c:v>
                </c:pt>
                <c:pt idx="427">
                  <c:v>43.172629428709349</c:v>
                </c:pt>
                <c:pt idx="428">
                  <c:v>43.109941604112393</c:v>
                </c:pt>
                <c:pt idx="429">
                  <c:v>43.093293556424392</c:v>
                </c:pt>
                <c:pt idx="430">
                  <c:v>43.051286785886688</c:v>
                </c:pt>
                <c:pt idx="431">
                  <c:v>43.006615041316756</c:v>
                </c:pt>
                <c:pt idx="432">
                  <c:v>42.960611656047902</c:v>
                </c:pt>
                <c:pt idx="433">
                  <c:v>42.91460996341349</c:v>
                </c:pt>
                <c:pt idx="434">
                  <c:v>42.916639584515899</c:v>
                </c:pt>
                <c:pt idx="435">
                  <c:v>42.88730117327929</c:v>
                </c:pt>
                <c:pt idx="436">
                  <c:v>42.784585420214349</c:v>
                </c:pt>
                <c:pt idx="437">
                  <c:v>42.792631121343781</c:v>
                </c:pt>
                <c:pt idx="438">
                  <c:v>42.740615887633972</c:v>
                </c:pt>
                <c:pt idx="439">
                  <c:v>42.695279169031785</c:v>
                </c:pt>
                <c:pt idx="440">
                  <c:v>42.680630275026566</c:v>
                </c:pt>
                <c:pt idx="441">
                  <c:v>42.633285093252276</c:v>
                </c:pt>
                <c:pt idx="442">
                  <c:v>42.601955991505001</c:v>
                </c:pt>
                <c:pt idx="443">
                  <c:v>42.55661588763396</c:v>
                </c:pt>
                <c:pt idx="444">
                  <c:v>42.509944989381246</c:v>
                </c:pt>
                <c:pt idx="445">
                  <c:v>42.513307943816976</c:v>
                </c:pt>
                <c:pt idx="446">
                  <c:v>42.441274937445726</c:v>
                </c:pt>
                <c:pt idx="447">
                  <c:v>42.441971225214807</c:v>
                </c:pt>
                <c:pt idx="448">
                  <c:v>42.365937372526346</c:v>
                </c:pt>
                <c:pt idx="449">
                  <c:v>42.320606578144641</c:v>
                </c:pt>
                <c:pt idx="450">
                  <c:v>42.321303712230929</c:v>
                </c:pt>
                <c:pt idx="451">
                  <c:v>42.263281707983424</c:v>
                </c:pt>
                <c:pt idx="452">
                  <c:v>42.199933987257495</c:v>
                </c:pt>
                <c:pt idx="453">
                  <c:v>42.198632813978193</c:v>
                </c:pt>
                <c:pt idx="454">
                  <c:v>42.153287632203899</c:v>
                </c:pt>
                <c:pt idx="455">
                  <c:v>42.097274937445725</c:v>
                </c:pt>
                <c:pt idx="456">
                  <c:v>42.084629428709349</c:v>
                </c:pt>
                <c:pt idx="457">
                  <c:v>42.023275783762941</c:v>
                </c:pt>
                <c:pt idx="458">
                  <c:v>41.997955145187781</c:v>
                </c:pt>
                <c:pt idx="459">
                  <c:v>42.018657357177332</c:v>
                </c:pt>
                <c:pt idx="460">
                  <c:v>41.909926370402594</c:v>
                </c:pt>
                <c:pt idx="461">
                  <c:v>41.894620119220022</c:v>
                </c:pt>
                <c:pt idx="462">
                  <c:v>41.844611656047903</c:v>
                </c:pt>
                <c:pt idx="463">
                  <c:v>41.80127832271458</c:v>
                </c:pt>
                <c:pt idx="464">
                  <c:v>41.731261396370336</c:v>
                </c:pt>
                <c:pt idx="465">
                  <c:v>41.731964454677112</c:v>
                </c:pt>
                <c:pt idx="466">
                  <c:v>41.722642969784737</c:v>
                </c:pt>
                <c:pt idx="467">
                  <c:v>41.64260403919301</c:v>
                </c:pt>
                <c:pt idx="468">
                  <c:v>41.631961915725476</c:v>
                </c:pt>
                <c:pt idx="469">
                  <c:v>41.599293556424392</c:v>
                </c:pt>
                <c:pt idx="470">
                  <c:v>41.555952606236147</c:v>
                </c:pt>
                <c:pt idx="471">
                  <c:v>41.509280015348999</c:v>
                </c:pt>
                <c:pt idx="472">
                  <c:v>41.504637045564259</c:v>
                </c:pt>
                <c:pt idx="473">
                  <c:v>41.421265627956394</c:v>
                </c:pt>
                <c:pt idx="474">
                  <c:v>41.405289324838328</c:v>
                </c:pt>
                <c:pt idx="475">
                  <c:v>41.386632813978203</c:v>
                </c:pt>
                <c:pt idx="476">
                  <c:v>41.337285093252262</c:v>
                </c:pt>
                <c:pt idx="477">
                  <c:v>41.319297788010445</c:v>
                </c:pt>
                <c:pt idx="478">
                  <c:v>41.228591344434825</c:v>
                </c:pt>
                <c:pt idx="479">
                  <c:v>41.234632813978202</c:v>
                </c:pt>
                <c:pt idx="480">
                  <c:v>41.221307943816974</c:v>
                </c:pt>
                <c:pt idx="481">
                  <c:v>41.159948374650085</c:v>
                </c:pt>
                <c:pt idx="482">
                  <c:v>41.125952606236154</c:v>
                </c:pt>
                <c:pt idx="483">
                  <c:v>41.127310482768621</c:v>
                </c:pt>
                <c:pt idx="484">
                  <c:v>41.037264781639188</c:v>
                </c:pt>
                <c:pt idx="485">
                  <c:v>41.039300326962085</c:v>
                </c:pt>
                <c:pt idx="486">
                  <c:v>40.967938218843543</c:v>
                </c:pt>
                <c:pt idx="487">
                  <c:v>40.997988151559042</c:v>
                </c:pt>
                <c:pt idx="488">
                  <c:v>40.907269859542453</c:v>
                </c:pt>
                <c:pt idx="489">
                  <c:v>40.911971225214806</c:v>
                </c:pt>
                <c:pt idx="490">
                  <c:v>40.798580342311084</c:v>
                </c:pt>
                <c:pt idx="491">
                  <c:v>40.766603192875785</c:v>
                </c:pt>
                <c:pt idx="492">
                  <c:v>40.764633660295416</c:v>
                </c:pt>
                <c:pt idx="493">
                  <c:v>40.734631121343782</c:v>
                </c:pt>
                <c:pt idx="494">
                  <c:v>40.642590498117613</c:v>
                </c:pt>
                <c:pt idx="495">
                  <c:v>40.678651432956855</c:v>
                </c:pt>
                <c:pt idx="496">
                  <c:v>40.60661334868233</c:v>
                </c:pt>
                <c:pt idx="497">
                  <c:v>40.552605731827434</c:v>
                </c:pt>
                <c:pt idx="498">
                  <c:v>40.575317253306309</c:v>
                </c:pt>
                <c:pt idx="499">
                  <c:v>40.529296095376019</c:v>
                </c:pt>
                <c:pt idx="500">
                  <c:v>40.450598114972522</c:v>
                </c:pt>
                <c:pt idx="501">
                  <c:v>40.431286785886698</c:v>
                </c:pt>
                <c:pt idx="502">
                  <c:v>40.37193906516076</c:v>
                </c:pt>
                <c:pt idx="503">
                  <c:v>40.397318945940739</c:v>
                </c:pt>
                <c:pt idx="504">
                  <c:v>40.281919599864899</c:v>
                </c:pt>
                <c:pt idx="505">
                  <c:v>40.289297788010437</c:v>
                </c:pt>
                <c:pt idx="506">
                  <c:v>40.242619272902822</c:v>
                </c:pt>
                <c:pt idx="507">
                  <c:v>40.193278322714569</c:v>
                </c:pt>
                <c:pt idx="508">
                  <c:v>40.189970378897591</c:v>
                </c:pt>
                <c:pt idx="509">
                  <c:v>40.134616733951184</c:v>
                </c:pt>
                <c:pt idx="510">
                  <c:v>40.069933987257492</c:v>
                </c:pt>
                <c:pt idx="511">
                  <c:v>40.039280861666207</c:v>
                </c:pt>
                <c:pt idx="512">
                  <c:v>40.029967839945968</c:v>
                </c:pt>
                <c:pt idx="513">
                  <c:v>39.96194075779519</c:v>
                </c:pt>
                <c:pt idx="514">
                  <c:v>39.96730709749977</c:v>
                </c:pt>
                <c:pt idx="515">
                  <c:v>39.881265627956395</c:v>
                </c:pt>
                <c:pt idx="516">
                  <c:v>39.90664889400523</c:v>
                </c:pt>
                <c:pt idx="517">
                  <c:v>39.815266474273614</c:v>
                </c:pt>
                <c:pt idx="518">
                  <c:v>39.811964454677117</c:v>
                </c:pt>
                <c:pt idx="519">
                  <c:v>39.761283400617842</c:v>
                </c:pt>
                <c:pt idx="520">
                  <c:v>39.769980534704132</c:v>
                </c:pt>
                <c:pt idx="521">
                  <c:v>39.701280015348999</c:v>
                </c:pt>
                <c:pt idx="522">
                  <c:v>39.672621811854448</c:v>
                </c:pt>
                <c:pt idx="523">
                  <c:v>39.629283400617851</c:v>
                </c:pt>
                <c:pt idx="524">
                  <c:v>39.612631121343782</c:v>
                </c:pt>
                <c:pt idx="525">
                  <c:v>39.597972917849219</c:v>
                </c:pt>
                <c:pt idx="526">
                  <c:v>39.492586266531561</c:v>
                </c:pt>
                <c:pt idx="527">
                  <c:v>39.514640430833111</c:v>
                </c:pt>
                <c:pt idx="528">
                  <c:v>39.457950913601728</c:v>
                </c:pt>
                <c:pt idx="529">
                  <c:v>39.464646355053581</c:v>
                </c:pt>
                <c:pt idx="530">
                  <c:v>39.353919599864895</c:v>
                </c:pt>
                <c:pt idx="531">
                  <c:v>39.391983919972972</c:v>
                </c:pt>
                <c:pt idx="532">
                  <c:v>39.339291863789967</c:v>
                </c:pt>
                <c:pt idx="533">
                  <c:v>39.274604885510215</c:v>
                </c:pt>
                <c:pt idx="534">
                  <c:v>39.279305404865347</c:v>
                </c:pt>
                <c:pt idx="535">
                  <c:v>39.219948374650087</c:v>
                </c:pt>
                <c:pt idx="536">
                  <c:v>39.217972917849231</c:v>
                </c:pt>
                <c:pt idx="537">
                  <c:v>39.183297788010449</c:v>
                </c:pt>
                <c:pt idx="538">
                  <c:v>39.132616733951174</c:v>
                </c:pt>
                <c:pt idx="539">
                  <c:v>39.089280861666218</c:v>
                </c:pt>
                <c:pt idx="540">
                  <c:v>39.101314714354672</c:v>
                </c:pt>
                <c:pt idx="541">
                  <c:v>39.037283400617852</c:v>
                </c:pt>
                <c:pt idx="542">
                  <c:v>39.008623504488874</c:v>
                </c:pt>
                <c:pt idx="543">
                  <c:v>38.991967839945957</c:v>
                </c:pt>
                <c:pt idx="544">
                  <c:v>38.962631967660997</c:v>
                </c:pt>
                <c:pt idx="545">
                  <c:v>38.915285939569479</c:v>
                </c:pt>
                <c:pt idx="546">
                  <c:v>38.935322331209591</c:v>
                </c:pt>
                <c:pt idx="547">
                  <c:v>38.822589651800406</c:v>
                </c:pt>
                <c:pt idx="548">
                  <c:v>38.828631967660996</c:v>
                </c:pt>
                <c:pt idx="549">
                  <c:v>38.822645508736379</c:v>
                </c:pt>
                <c:pt idx="550">
                  <c:v>38.757948374650091</c:v>
                </c:pt>
                <c:pt idx="551">
                  <c:v>38.749302019596499</c:v>
                </c:pt>
                <c:pt idx="552">
                  <c:v>38.748650586639641</c:v>
                </c:pt>
                <c:pt idx="553">
                  <c:v>38.671943296746825</c:v>
                </c:pt>
                <c:pt idx="554">
                  <c:v>38.671304558548144</c:v>
                </c:pt>
                <c:pt idx="555">
                  <c:v>38.624622658171667</c:v>
                </c:pt>
                <c:pt idx="556">
                  <c:v>38.593958530456625</c:v>
                </c:pt>
                <c:pt idx="557">
                  <c:v>38.603985612607403</c:v>
                </c:pt>
                <c:pt idx="558">
                  <c:v>38.503262242687562</c:v>
                </c:pt>
                <c:pt idx="559">
                  <c:v>38.539320638575163</c:v>
                </c:pt>
                <c:pt idx="560">
                  <c:v>38.483958530456626</c:v>
                </c:pt>
                <c:pt idx="561">
                  <c:v>38.459296941693232</c:v>
                </c:pt>
                <c:pt idx="562">
                  <c:v>38.426627736074927</c:v>
                </c:pt>
                <c:pt idx="563">
                  <c:v>38.430649740322444</c:v>
                </c:pt>
                <c:pt idx="564">
                  <c:v>38.378625197123291</c:v>
                </c:pt>
                <c:pt idx="565">
                  <c:v>38.331282554300635</c:v>
                </c:pt>
                <c:pt idx="566">
                  <c:v>38.352654818225709</c:v>
                </c:pt>
                <c:pt idx="567">
                  <c:v>38.31130117327929</c:v>
                </c:pt>
                <c:pt idx="568">
                  <c:v>38.299309636451405</c:v>
                </c:pt>
                <c:pt idx="569">
                  <c:v>38.24195175991894</c:v>
                </c:pt>
                <c:pt idx="570">
                  <c:v>38.24531132908583</c:v>
                </c:pt>
                <c:pt idx="571">
                  <c:v>38.197291863789957</c:v>
                </c:pt>
                <c:pt idx="572">
                  <c:v>38.179301173279299</c:v>
                </c:pt>
                <c:pt idx="573">
                  <c:v>38.161972917849219</c:v>
                </c:pt>
                <c:pt idx="574">
                  <c:v>38.120626889757723</c:v>
                </c:pt>
                <c:pt idx="575">
                  <c:v>38.11464296978474</c:v>
                </c:pt>
                <c:pt idx="576">
                  <c:v>38.081300326962086</c:v>
                </c:pt>
                <c:pt idx="577">
                  <c:v>38.068642123467527</c:v>
                </c:pt>
                <c:pt idx="578">
                  <c:v>38.034632813978192</c:v>
                </c:pt>
                <c:pt idx="579">
                  <c:v>38.005297788010445</c:v>
                </c:pt>
                <c:pt idx="580">
                  <c:v>37.981300326962085</c:v>
                </c:pt>
                <c:pt idx="581">
                  <c:v>37.975313021720247</c:v>
                </c:pt>
                <c:pt idx="582">
                  <c:v>37.913950913601724</c:v>
                </c:pt>
                <c:pt idx="583">
                  <c:v>37.940659049811764</c:v>
                </c:pt>
                <c:pt idx="584">
                  <c:v>37.878623504488871</c:v>
                </c:pt>
                <c:pt idx="585">
                  <c:v>37.85796530099433</c:v>
                </c:pt>
                <c:pt idx="586">
                  <c:v>37.843973764166435</c:v>
                </c:pt>
                <c:pt idx="587">
                  <c:v>37.787284246935059</c:v>
                </c:pt>
                <c:pt idx="588">
                  <c:v>37.824665820349452</c:v>
                </c:pt>
                <c:pt idx="589">
                  <c:v>37.729272398494089</c:v>
                </c:pt>
                <c:pt idx="590">
                  <c:v>37.761323177526798</c:v>
                </c:pt>
                <c:pt idx="591">
                  <c:v>37.666601500241377</c:v>
                </c:pt>
                <c:pt idx="592">
                  <c:v>37.695318945940727</c:v>
                </c:pt>
                <c:pt idx="593">
                  <c:v>37.64929694169323</c:v>
                </c:pt>
                <c:pt idx="594">
                  <c:v>37.645979688386923</c:v>
                </c:pt>
                <c:pt idx="595">
                  <c:v>37.58728593956949</c:v>
                </c:pt>
                <c:pt idx="596">
                  <c:v>37.593980534704123</c:v>
                </c:pt>
                <c:pt idx="597">
                  <c:v>37.526614194999539</c:v>
                </c:pt>
                <c:pt idx="598">
                  <c:v>37.538648047688014</c:v>
                </c:pt>
                <c:pt idx="599">
                  <c:v>37.502634506612623</c:v>
                </c:pt>
                <c:pt idx="600">
                  <c:v>37.477301173279301</c:v>
                </c:pt>
                <c:pt idx="601">
                  <c:v>37.439960223091049</c:v>
                </c:pt>
                <c:pt idx="602">
                  <c:v>37.43931302172026</c:v>
                </c:pt>
                <c:pt idx="603">
                  <c:v>37.389958530456624</c:v>
                </c:pt>
                <c:pt idx="604">
                  <c:v>37.375970378897591</c:v>
                </c:pt>
                <c:pt idx="605">
                  <c:v>37.351302865913709</c:v>
                </c:pt>
                <c:pt idx="606">
                  <c:v>37.324634506612632</c:v>
                </c:pt>
                <c:pt idx="607">
                  <c:v>37.293964454677116</c:v>
                </c:pt>
                <c:pt idx="608">
                  <c:v>37.26062773607493</c:v>
                </c:pt>
                <c:pt idx="609">
                  <c:v>37.255310482768621</c:v>
                </c:pt>
                <c:pt idx="610">
                  <c:v>37.186611656047901</c:v>
                </c:pt>
                <c:pt idx="611">
                  <c:v>37.216658203494561</c:v>
                </c:pt>
                <c:pt idx="612">
                  <c:v>37.169966147311527</c:v>
                </c:pt>
                <c:pt idx="613">
                  <c:v>37.171317253306306</c:v>
                </c:pt>
                <c:pt idx="614">
                  <c:v>37.106617580268392</c:v>
                </c:pt>
                <c:pt idx="615">
                  <c:v>37.0879636083599</c:v>
                </c:pt>
                <c:pt idx="616">
                  <c:v>37.056628582392143</c:v>
                </c:pt>
                <c:pt idx="617">
                  <c:v>37.035967839945954</c:v>
                </c:pt>
                <c:pt idx="618">
                  <c:v>37.030647201370797</c:v>
                </c:pt>
                <c:pt idx="619">
                  <c:v>37.007308790134189</c:v>
                </c:pt>
                <c:pt idx="620">
                  <c:v>36.970631121343779</c:v>
                </c:pt>
                <c:pt idx="621">
                  <c:v>36.922618426585608</c:v>
                </c:pt>
                <c:pt idx="622">
                  <c:v>36.944656510860121</c:v>
                </c:pt>
                <c:pt idx="623">
                  <c:v>36.91130709749978</c:v>
                </c:pt>
                <c:pt idx="624">
                  <c:v>36.88130117327929</c:v>
                </c:pt>
                <c:pt idx="625">
                  <c:v>36.855967839945954</c:v>
                </c:pt>
                <c:pt idx="626">
                  <c:v>36.815958530456633</c:v>
                </c:pt>
                <c:pt idx="627">
                  <c:v>36.79396530099433</c:v>
                </c:pt>
                <c:pt idx="628">
                  <c:v>36.787978842069712</c:v>
                </c:pt>
                <c:pt idx="629">
                  <c:v>36.74863112134377</c:v>
                </c:pt>
                <c:pt idx="630">
                  <c:v>36.74731471435468</c:v>
                </c:pt>
                <c:pt idx="631">
                  <c:v>36.7206404308331</c:v>
                </c:pt>
                <c:pt idx="632">
                  <c:v>36.695971225214805</c:v>
                </c:pt>
                <c:pt idx="633">
                  <c:v>36.659962762042682</c:v>
                </c:pt>
                <c:pt idx="634">
                  <c:v>36.658647201370798</c:v>
                </c:pt>
                <c:pt idx="635">
                  <c:v>36.611293556424378</c:v>
                </c:pt>
                <c:pt idx="636">
                  <c:v>36.59597037889759</c:v>
                </c:pt>
                <c:pt idx="637">
                  <c:v>36.567300326962084</c:v>
                </c:pt>
                <c:pt idx="638">
                  <c:v>36.565315560671884</c:v>
                </c:pt>
                <c:pt idx="639">
                  <c:v>36.523297788010446</c:v>
                </c:pt>
                <c:pt idx="640">
                  <c:v>36.504637045564259</c:v>
                </c:pt>
                <c:pt idx="641">
                  <c:v>36.493311329085827</c:v>
                </c:pt>
                <c:pt idx="642">
                  <c:v>36.470641277150321</c:v>
                </c:pt>
                <c:pt idx="643">
                  <c:v>36.441302019596499</c:v>
                </c:pt>
                <c:pt idx="644">
                  <c:v>36.425974610483642</c:v>
                </c:pt>
                <c:pt idx="645">
                  <c:v>36.397969532580376</c:v>
                </c:pt>
                <c:pt idx="646">
                  <c:v>36.380640430833111</c:v>
                </c:pt>
                <c:pt idx="647">
                  <c:v>36.359973764166448</c:v>
                </c:pt>
                <c:pt idx="648">
                  <c:v>36.333970378897597</c:v>
                </c:pt>
                <c:pt idx="649">
                  <c:v>36.317307943816978</c:v>
                </c:pt>
                <c:pt idx="650">
                  <c:v>36.297307943816975</c:v>
                </c:pt>
                <c:pt idx="651">
                  <c:v>36.253292710107175</c:v>
                </c:pt>
                <c:pt idx="652">
                  <c:v>36.245307943816975</c:v>
                </c:pt>
                <c:pt idx="653">
                  <c:v>36.238649740322444</c:v>
                </c:pt>
                <c:pt idx="654">
                  <c:v>36.170615041316758</c:v>
                </c:pt>
                <c:pt idx="655">
                  <c:v>36.196657357177337</c:v>
                </c:pt>
                <c:pt idx="656">
                  <c:v>36.150632813978206</c:v>
                </c:pt>
                <c:pt idx="657">
                  <c:v>36.15465227927406</c:v>
                </c:pt>
                <c:pt idx="658">
                  <c:v>36.089951759918939</c:v>
                </c:pt>
                <c:pt idx="659">
                  <c:v>36.075966993628739</c:v>
                </c:pt>
                <c:pt idx="660">
                  <c:v>36.068645508736374</c:v>
                </c:pt>
                <c:pt idx="661">
                  <c:v>36.013287632203912</c:v>
                </c:pt>
                <c:pt idx="662">
                  <c:v>35.981290171155528</c:v>
                </c:pt>
                <c:pt idx="663">
                  <c:v>35.996654818225707</c:v>
                </c:pt>
                <c:pt idx="664">
                  <c:v>35.971311329085829</c:v>
                </c:pt>
                <c:pt idx="665">
                  <c:v>35.90995006728452</c:v>
                </c:pt>
                <c:pt idx="666">
                  <c:v>35.867948374650091</c:v>
                </c:pt>
                <c:pt idx="667">
                  <c:v>35.86597291784922</c:v>
                </c:pt>
                <c:pt idx="668">
                  <c:v>35.872657357177346</c:v>
                </c:pt>
                <c:pt idx="669">
                  <c:v>35.814625197123291</c:v>
                </c:pt>
                <c:pt idx="670">
                  <c:v>35.803305404865348</c:v>
                </c:pt>
                <c:pt idx="671">
                  <c:v>35.761292710107178</c:v>
                </c:pt>
                <c:pt idx="672">
                  <c:v>35.766649740322435</c:v>
                </c:pt>
                <c:pt idx="673">
                  <c:v>35.743977149435288</c:v>
                </c:pt>
                <c:pt idx="674">
                  <c:v>35.684617580268394</c:v>
                </c:pt>
                <c:pt idx="675">
                  <c:v>35.688644662419165</c:v>
                </c:pt>
                <c:pt idx="676">
                  <c:v>35.680650586639644</c:v>
                </c:pt>
                <c:pt idx="677">
                  <c:v>35.650639584515886</c:v>
                </c:pt>
                <c:pt idx="678">
                  <c:v>35.6066251971233</c:v>
                </c:pt>
                <c:pt idx="679">
                  <c:v>35.59263704556426</c:v>
                </c:pt>
                <c:pt idx="680">
                  <c:v>35.589316406989099</c:v>
                </c:pt>
                <c:pt idx="681">
                  <c:v>35.561307097499778</c:v>
                </c:pt>
                <c:pt idx="682">
                  <c:v>35.539306251182566</c:v>
                </c:pt>
                <c:pt idx="683">
                  <c:v>35.457934833574697</c:v>
                </c:pt>
                <c:pt idx="684">
                  <c:v>35.474644662419159</c:v>
                </c:pt>
                <c:pt idx="685">
                  <c:v>35.469318945940735</c:v>
                </c:pt>
                <c:pt idx="686">
                  <c:v>35.439307097499778</c:v>
                </c:pt>
                <c:pt idx="687">
                  <c:v>35.427979688386927</c:v>
                </c:pt>
                <c:pt idx="688">
                  <c:v>35.373288478521118</c:v>
                </c:pt>
                <c:pt idx="689">
                  <c:v>35.36864127715031</c:v>
                </c:pt>
                <c:pt idx="690">
                  <c:v>35.356646355053591</c:v>
                </c:pt>
                <c:pt idx="691">
                  <c:v>35.331307097499767</c:v>
                </c:pt>
                <c:pt idx="692">
                  <c:v>35.277285939569488</c:v>
                </c:pt>
                <c:pt idx="693">
                  <c:v>35.289317253306308</c:v>
                </c:pt>
                <c:pt idx="694">
                  <c:v>35.241961915725476</c:v>
                </c:pt>
                <c:pt idx="695">
                  <c:v>35.263994922096735</c:v>
                </c:pt>
                <c:pt idx="696">
                  <c:v>35.222637891881476</c:v>
                </c:pt>
                <c:pt idx="697">
                  <c:v>35.161280015349</c:v>
                </c:pt>
                <c:pt idx="698">
                  <c:v>35.188657357177334</c:v>
                </c:pt>
                <c:pt idx="699">
                  <c:v>35.137296095376016</c:v>
                </c:pt>
                <c:pt idx="700">
                  <c:v>35.13464635505359</c:v>
                </c:pt>
                <c:pt idx="701">
                  <c:v>35.102636199247044</c:v>
                </c:pt>
                <c:pt idx="702">
                  <c:v>35.111990690510666</c:v>
                </c:pt>
                <c:pt idx="703">
                  <c:v>35.057961069408272</c:v>
                </c:pt>
                <c:pt idx="704">
                  <c:v>35.04864127715031</c:v>
                </c:pt>
                <c:pt idx="705">
                  <c:v>35.021970378897592</c:v>
                </c:pt>
                <c:pt idx="706">
                  <c:v>34.991966147311537</c:v>
                </c:pt>
                <c:pt idx="707">
                  <c:v>34.975972917849219</c:v>
                </c:pt>
                <c:pt idx="708">
                  <c:v>35.018680207742065</c:v>
                </c:pt>
                <c:pt idx="709">
                  <c:v>34.93595429887057</c:v>
                </c:pt>
                <c:pt idx="710">
                  <c:v>34.954655664542912</c:v>
                </c:pt>
                <c:pt idx="711">
                  <c:v>34.913968686263175</c:v>
                </c:pt>
                <c:pt idx="712">
                  <c:v>34.837269013225239</c:v>
                </c:pt>
                <c:pt idx="713">
                  <c:v>34.877326562795638</c:v>
                </c:pt>
                <c:pt idx="714">
                  <c:v>34.869324870161215</c:v>
                </c:pt>
                <c:pt idx="715">
                  <c:v>34.817296095376015</c:v>
                </c:pt>
                <c:pt idx="716">
                  <c:v>34.810643816101951</c:v>
                </c:pt>
                <c:pt idx="717">
                  <c:v>34.776633660295417</c:v>
                </c:pt>
                <c:pt idx="718">
                  <c:v>34.790659049811765</c:v>
                </c:pt>
                <c:pt idx="719">
                  <c:v>34.756641277150308</c:v>
                </c:pt>
                <c:pt idx="720">
                  <c:v>34.739309636451416</c:v>
                </c:pt>
                <c:pt idx="721">
                  <c:v>34.713972071532005</c:v>
                </c:pt>
                <c:pt idx="722">
                  <c:v>34.677296095376015</c:v>
                </c:pt>
                <c:pt idx="723">
                  <c:v>34.697327409112852</c:v>
                </c:pt>
                <c:pt idx="724">
                  <c:v>34.655303712230925</c:v>
                </c:pt>
                <c:pt idx="725">
                  <c:v>34.626633660295418</c:v>
                </c:pt>
                <c:pt idx="726">
                  <c:v>34.654000846317217</c:v>
                </c:pt>
                <c:pt idx="727">
                  <c:v>34.594629428709354</c:v>
                </c:pt>
                <c:pt idx="728">
                  <c:v>34.597316406989101</c:v>
                </c:pt>
                <c:pt idx="729">
                  <c:v>34.547960223091046</c:v>
                </c:pt>
                <c:pt idx="730">
                  <c:v>34.559320638575159</c:v>
                </c:pt>
                <c:pt idx="731">
                  <c:v>34.502624350806087</c:v>
                </c:pt>
                <c:pt idx="732">
                  <c:v>34.506648047688003</c:v>
                </c:pt>
                <c:pt idx="733">
                  <c:v>34.506657357177346</c:v>
                </c:pt>
                <c:pt idx="734">
                  <c:v>34.473974610483644</c:v>
                </c:pt>
                <c:pt idx="735">
                  <c:v>34.431293556424379</c:v>
                </c:pt>
                <c:pt idx="736">
                  <c:v>34.453327409112852</c:v>
                </c:pt>
                <c:pt idx="737">
                  <c:v>34.38328593956949</c:v>
                </c:pt>
                <c:pt idx="738">
                  <c:v>34.428671744569932</c:v>
                </c:pt>
                <c:pt idx="739">
                  <c:v>34.364628582392143</c:v>
                </c:pt>
                <c:pt idx="740">
                  <c:v>34.331960223091045</c:v>
                </c:pt>
                <c:pt idx="741">
                  <c:v>34.312634506612632</c:v>
                </c:pt>
                <c:pt idx="742">
                  <c:v>34.352675976156</c:v>
                </c:pt>
                <c:pt idx="743">
                  <c:v>34.281292710107166</c:v>
                </c:pt>
                <c:pt idx="744">
                  <c:v>34.275976303118071</c:v>
                </c:pt>
                <c:pt idx="745">
                  <c:v>34.255975456800869</c:v>
                </c:pt>
                <c:pt idx="746">
                  <c:v>34.249983919972976</c:v>
                </c:pt>
                <c:pt idx="747">
                  <c:v>34.218638738198685</c:v>
                </c:pt>
                <c:pt idx="748">
                  <c:v>34.159281707983425</c:v>
                </c:pt>
                <c:pt idx="749">
                  <c:v>34.194663281397816</c:v>
                </c:pt>
                <c:pt idx="750">
                  <c:v>34.139963608359899</c:v>
                </c:pt>
                <c:pt idx="751">
                  <c:v>34.137980534704134</c:v>
                </c:pt>
                <c:pt idx="752">
                  <c:v>34.115976303118074</c:v>
                </c:pt>
                <c:pt idx="753">
                  <c:v>34.075962762042685</c:v>
                </c:pt>
                <c:pt idx="754">
                  <c:v>34.058637045564261</c:v>
                </c:pt>
                <c:pt idx="755">
                  <c:v>34.047311329085829</c:v>
                </c:pt>
                <c:pt idx="756">
                  <c:v>34.031312175403045</c:v>
                </c:pt>
                <c:pt idx="757">
                  <c:v>33.981291017472742</c:v>
                </c:pt>
                <c:pt idx="758">
                  <c:v>33.962633660295417</c:v>
                </c:pt>
                <c:pt idx="759">
                  <c:v>33.984664127715028</c:v>
                </c:pt>
                <c:pt idx="760">
                  <c:v>33.91862350448887</c:v>
                </c:pt>
                <c:pt idx="761">
                  <c:v>33.916643816101953</c:v>
                </c:pt>
                <c:pt idx="762">
                  <c:v>33.901312175403042</c:v>
                </c:pt>
                <c:pt idx="763">
                  <c:v>33.89265058663964</c:v>
                </c:pt>
                <c:pt idx="764">
                  <c:v>33.845295249058807</c:v>
                </c:pt>
                <c:pt idx="765">
                  <c:v>33.816629428709362</c:v>
                </c:pt>
                <c:pt idx="766">
                  <c:v>33.820650586639644</c:v>
                </c:pt>
                <c:pt idx="767">
                  <c:v>33.787971225214811</c:v>
                </c:pt>
                <c:pt idx="768">
                  <c:v>33.816003385268843</c:v>
                </c:pt>
                <c:pt idx="769">
                  <c:v>33.749292710107177</c:v>
                </c:pt>
                <c:pt idx="770">
                  <c:v>33.749313021720248</c:v>
                </c:pt>
                <c:pt idx="771">
                  <c:v>33.721305404865348</c:v>
                </c:pt>
                <c:pt idx="772">
                  <c:v>33.685963608359899</c:v>
                </c:pt>
                <c:pt idx="773">
                  <c:v>33.663967839945954</c:v>
                </c:pt>
                <c:pt idx="774">
                  <c:v>33.662649740322443</c:v>
                </c:pt>
                <c:pt idx="775">
                  <c:v>33.626635352929831</c:v>
                </c:pt>
                <c:pt idx="776">
                  <c:v>33.647330794381695</c:v>
                </c:pt>
                <c:pt idx="777">
                  <c:v>33.601302865913709</c:v>
                </c:pt>
                <c:pt idx="778">
                  <c:v>33.577302865913722</c:v>
                </c:pt>
                <c:pt idx="779">
                  <c:v>33.543963608359888</c:v>
                </c:pt>
                <c:pt idx="780">
                  <c:v>33.586008463172114</c:v>
                </c:pt>
                <c:pt idx="781">
                  <c:v>33.523297788010446</c:v>
                </c:pt>
                <c:pt idx="782">
                  <c:v>33.519313021720258</c:v>
                </c:pt>
                <c:pt idx="783">
                  <c:v>33.50331302172026</c:v>
                </c:pt>
                <c:pt idx="784">
                  <c:v>33.505991536827885</c:v>
                </c:pt>
                <c:pt idx="785">
                  <c:v>33.472641277150309</c:v>
                </c:pt>
                <c:pt idx="786">
                  <c:v>33.459312175403042</c:v>
                </c:pt>
                <c:pt idx="787">
                  <c:v>33.425301173279287</c:v>
                </c:pt>
                <c:pt idx="788">
                  <c:v>33.418646355053589</c:v>
                </c:pt>
                <c:pt idx="789">
                  <c:v>33.41999069051068</c:v>
                </c:pt>
                <c:pt idx="790">
                  <c:v>33.400649740322436</c:v>
                </c:pt>
                <c:pt idx="791">
                  <c:v>33.360632813978192</c:v>
                </c:pt>
                <c:pt idx="792">
                  <c:v>33.351310482768618</c:v>
                </c:pt>
                <c:pt idx="793">
                  <c:v>33.341315560671895</c:v>
                </c:pt>
                <c:pt idx="794">
                  <c:v>33.341991536827884</c:v>
                </c:pt>
                <c:pt idx="795">
                  <c:v>33.343329948064493</c:v>
                </c:pt>
                <c:pt idx="796">
                  <c:v>33.272620119220022</c:v>
                </c:pt>
                <c:pt idx="797">
                  <c:v>33.302662435080599</c:v>
                </c:pt>
                <c:pt idx="798">
                  <c:v>33.271311329085826</c:v>
                </c:pt>
                <c:pt idx="799">
                  <c:v>33.257980534704132</c:v>
                </c:pt>
                <c:pt idx="800">
                  <c:v>33.235976303118072</c:v>
                </c:pt>
                <c:pt idx="801">
                  <c:v>33.207970378897592</c:v>
                </c:pt>
                <c:pt idx="802">
                  <c:v>33.207318099623521</c:v>
                </c:pt>
                <c:pt idx="803">
                  <c:v>33.189981381021347</c:v>
                </c:pt>
                <c:pt idx="804">
                  <c:v>33.183319792257947</c:v>
                </c:pt>
                <c:pt idx="805">
                  <c:v>33.152640430833102</c:v>
                </c:pt>
                <c:pt idx="806">
                  <c:v>33.159991536827881</c:v>
                </c:pt>
                <c:pt idx="807">
                  <c:v>33.131977995752493</c:v>
                </c:pt>
                <c:pt idx="808">
                  <c:v>33.091963608359897</c:v>
                </c:pt>
                <c:pt idx="809">
                  <c:v>33.120666666666665</c:v>
                </c:pt>
                <c:pt idx="810">
                  <c:v>33.063296941693231</c:v>
                </c:pt>
                <c:pt idx="811">
                  <c:v>33.071987305241827</c:v>
                </c:pt>
                <c:pt idx="812">
                  <c:v>33.067324023844002</c:v>
                </c:pt>
                <c:pt idx="813">
                  <c:v>33.021299480644871</c:v>
                </c:pt>
                <c:pt idx="814">
                  <c:v>33.029321484892364</c:v>
                </c:pt>
                <c:pt idx="815">
                  <c:v>33.00664635505359</c:v>
                </c:pt>
                <c:pt idx="816">
                  <c:v>32.978638738198683</c:v>
                </c:pt>
                <c:pt idx="817">
                  <c:v>32.989993229462307</c:v>
                </c:pt>
                <c:pt idx="818">
                  <c:v>32.93929778801045</c:v>
                </c:pt>
                <c:pt idx="819">
                  <c:v>32.9606624350806</c:v>
                </c:pt>
                <c:pt idx="820">
                  <c:v>32.934648047688015</c:v>
                </c:pt>
                <c:pt idx="821">
                  <c:v>32.901302865913713</c:v>
                </c:pt>
                <c:pt idx="822">
                  <c:v>32.895981381021336</c:v>
                </c:pt>
                <c:pt idx="823">
                  <c:v>32.883983073655777</c:v>
                </c:pt>
                <c:pt idx="824">
                  <c:v>32.849302865913714</c:v>
                </c:pt>
                <c:pt idx="825">
                  <c:v>32.833307943816976</c:v>
                </c:pt>
                <c:pt idx="826">
                  <c:v>32.84132571647843</c:v>
                </c:pt>
                <c:pt idx="827">
                  <c:v>32.819315560671896</c:v>
                </c:pt>
                <c:pt idx="828">
                  <c:v>32.795976303118074</c:v>
                </c:pt>
                <c:pt idx="829">
                  <c:v>32.775975456800857</c:v>
                </c:pt>
                <c:pt idx="830">
                  <c:v>32.753973764166446</c:v>
                </c:pt>
                <c:pt idx="831">
                  <c:v>32.782671744569932</c:v>
                </c:pt>
                <c:pt idx="832">
                  <c:v>32.739975456800856</c:v>
                </c:pt>
                <c:pt idx="833">
                  <c:v>32.708634506612633</c:v>
                </c:pt>
                <c:pt idx="834">
                  <c:v>32.715321484892364</c:v>
                </c:pt>
                <c:pt idx="835">
                  <c:v>32.697983073655777</c:v>
                </c:pt>
                <c:pt idx="836">
                  <c:v>32.683315560671886</c:v>
                </c:pt>
                <c:pt idx="837">
                  <c:v>32.657307943816988</c:v>
                </c:pt>
                <c:pt idx="838">
                  <c:v>32.635973764166437</c:v>
                </c:pt>
                <c:pt idx="839">
                  <c:v>32.651329948064479</c:v>
                </c:pt>
                <c:pt idx="840">
                  <c:v>32.596630275026563</c:v>
                </c:pt>
                <c:pt idx="841">
                  <c:v>32.599983919972985</c:v>
                </c:pt>
                <c:pt idx="842">
                  <c:v>32.58731725330631</c:v>
                </c:pt>
                <c:pt idx="843">
                  <c:v>32.589326562795641</c:v>
                </c:pt>
                <c:pt idx="844">
                  <c:v>32.546636199247047</c:v>
                </c:pt>
                <c:pt idx="845">
                  <c:v>32.550653971908496</c:v>
                </c:pt>
                <c:pt idx="846">
                  <c:v>32.551327409112844</c:v>
                </c:pt>
                <c:pt idx="847">
                  <c:v>32.497296095376015</c:v>
                </c:pt>
                <c:pt idx="848">
                  <c:v>32.50798815155904</c:v>
                </c:pt>
                <c:pt idx="849">
                  <c:v>32.494652279274071</c:v>
                </c:pt>
                <c:pt idx="850">
                  <c:v>32.488655664542911</c:v>
                </c:pt>
                <c:pt idx="851">
                  <c:v>32.458642123467534</c:v>
                </c:pt>
                <c:pt idx="852">
                  <c:v>32.456653125591281</c:v>
                </c:pt>
                <c:pt idx="853">
                  <c:v>32.423305404865339</c:v>
                </c:pt>
                <c:pt idx="854">
                  <c:v>32.413313021720256</c:v>
                </c:pt>
                <c:pt idx="855">
                  <c:v>32.40665227927407</c:v>
                </c:pt>
                <c:pt idx="856">
                  <c:v>32.383311329085828</c:v>
                </c:pt>
                <c:pt idx="857">
                  <c:v>32.402000846317215</c:v>
                </c:pt>
                <c:pt idx="858">
                  <c:v>32.347966147311539</c:v>
                </c:pt>
                <c:pt idx="859">
                  <c:v>32.373332487016121</c:v>
                </c:pt>
                <c:pt idx="860">
                  <c:v>32.341979688386914</c:v>
                </c:pt>
                <c:pt idx="861">
                  <c:v>32.336653125591276</c:v>
                </c:pt>
                <c:pt idx="862">
                  <c:v>32.29930286591371</c:v>
                </c:pt>
                <c:pt idx="863">
                  <c:v>32.309991536827894</c:v>
                </c:pt>
                <c:pt idx="864">
                  <c:v>32.281977995752499</c:v>
                </c:pt>
                <c:pt idx="865">
                  <c:v>32.303335872284961</c:v>
                </c:pt>
                <c:pt idx="866">
                  <c:v>32.266644662419161</c:v>
                </c:pt>
                <c:pt idx="867">
                  <c:v>32.259984766290188</c:v>
                </c:pt>
                <c:pt idx="868">
                  <c:v>32.230640430833112</c:v>
                </c:pt>
                <c:pt idx="869">
                  <c:v>32.241994075779523</c:v>
                </c:pt>
                <c:pt idx="870">
                  <c:v>32.242664127715031</c:v>
                </c:pt>
                <c:pt idx="871">
                  <c:v>32.188631121343782</c:v>
                </c:pt>
                <c:pt idx="872">
                  <c:v>32.203324870161218</c:v>
                </c:pt>
                <c:pt idx="873">
                  <c:v>32.172642969784739</c:v>
                </c:pt>
                <c:pt idx="874">
                  <c:v>32.16865227927407</c:v>
                </c:pt>
                <c:pt idx="875">
                  <c:v>32.163989844193452</c:v>
                </c:pt>
                <c:pt idx="876">
                  <c:v>32.133308790134201</c:v>
                </c:pt>
                <c:pt idx="877">
                  <c:v>32.14866412771503</c:v>
                </c:pt>
                <c:pt idx="878">
                  <c:v>32.10930709749978</c:v>
                </c:pt>
                <c:pt idx="879">
                  <c:v>32.101982227338553</c:v>
                </c:pt>
                <c:pt idx="880">
                  <c:v>32.097321484892376</c:v>
                </c:pt>
                <c:pt idx="881">
                  <c:v>32.079983073655768</c:v>
                </c:pt>
                <c:pt idx="882">
                  <c:v>32.086662435080612</c:v>
                </c:pt>
                <c:pt idx="883">
                  <c:v>32.059313868037457</c:v>
                </c:pt>
                <c:pt idx="884">
                  <c:v>32.038643816101953</c:v>
                </c:pt>
                <c:pt idx="885">
                  <c:v>32.04199069051068</c:v>
                </c:pt>
                <c:pt idx="886">
                  <c:v>32.010642123467527</c:v>
                </c:pt>
                <c:pt idx="887">
                  <c:v>31.976632813978192</c:v>
                </c:pt>
                <c:pt idx="888">
                  <c:v>31.991325716478432</c:v>
                </c:pt>
                <c:pt idx="889">
                  <c:v>31.990662435080608</c:v>
                </c:pt>
                <c:pt idx="890">
                  <c:v>31.953974610483652</c:v>
                </c:pt>
                <c:pt idx="891">
                  <c:v>31.96332656279564</c:v>
                </c:pt>
                <c:pt idx="892">
                  <c:v>31.959327409112849</c:v>
                </c:pt>
                <c:pt idx="893">
                  <c:v>31.951992383145093</c:v>
                </c:pt>
                <c:pt idx="894">
                  <c:v>31.895293556424384</c:v>
                </c:pt>
                <c:pt idx="895">
                  <c:v>31.905319792257949</c:v>
                </c:pt>
                <c:pt idx="896">
                  <c:v>31.870637891881472</c:v>
                </c:pt>
                <c:pt idx="897">
                  <c:v>31.891999153682789</c:v>
                </c:pt>
                <c:pt idx="898">
                  <c:v>31.872653971908488</c:v>
                </c:pt>
                <c:pt idx="899">
                  <c:v>31.841307097499776</c:v>
                </c:pt>
                <c:pt idx="900">
                  <c:v>31.878010155806539</c:v>
                </c:pt>
                <c:pt idx="901">
                  <c:v>31.815298634327654</c:v>
                </c:pt>
                <c:pt idx="902">
                  <c:v>31.81198053470413</c:v>
                </c:pt>
                <c:pt idx="903">
                  <c:v>31.80465227927407</c:v>
                </c:pt>
                <c:pt idx="904">
                  <c:v>31.791984766290188</c:v>
                </c:pt>
                <c:pt idx="905">
                  <c:v>31.777316406989101</c:v>
                </c:pt>
                <c:pt idx="906">
                  <c:v>31.765317253306311</c:v>
                </c:pt>
                <c:pt idx="907">
                  <c:v>31.73263789188147</c:v>
                </c:pt>
                <c:pt idx="908">
                  <c:v>31.720644662419165</c:v>
                </c:pt>
              </c:numCache>
            </c:numRef>
          </c:xVal>
          <c:y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8-4CB1-9F72-A96FE026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3183"/>
        <c:axId val="1609583599"/>
      </c:scatterChart>
      <c:valAx>
        <c:axId val="16095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599"/>
        <c:crosses val="autoZero"/>
        <c:crossBetween val="midCat"/>
      </c:valAx>
      <c:valAx>
        <c:axId val="16095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'2024-03-18_windows_device_0'!$K$1</c:f>
              <c:strCache>
                <c:ptCount val="1"/>
                <c:pt idx="0">
                  <c:v>T_air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'2024-03-18_windows_device_0'!$K$2:$K$910</c:f>
              <c:numCache>
                <c:formatCode>General</c:formatCode>
                <c:ptCount val="909"/>
                <c:pt idx="0">
                  <c:v>36.464199999999998</c:v>
                </c:pt>
                <c:pt idx="1">
                  <c:v>36.9437</c:v>
                </c:pt>
                <c:pt idx="2">
                  <c:v>37.426200000000001</c:v>
                </c:pt>
                <c:pt idx="3">
                  <c:v>37.869900000000001</c:v>
                </c:pt>
                <c:pt idx="4">
                  <c:v>38.305999999999997</c:v>
                </c:pt>
                <c:pt idx="5">
                  <c:v>38.733400000000003</c:v>
                </c:pt>
                <c:pt idx="6">
                  <c:v>39.136800000000001</c:v>
                </c:pt>
                <c:pt idx="7">
                  <c:v>39.548000000000002</c:v>
                </c:pt>
                <c:pt idx="8">
                  <c:v>39.944600000000001</c:v>
                </c:pt>
                <c:pt idx="9">
                  <c:v>40.3127</c:v>
                </c:pt>
                <c:pt idx="10">
                  <c:v>40.684399999999997</c:v>
                </c:pt>
                <c:pt idx="11">
                  <c:v>41.051900000000003</c:v>
                </c:pt>
                <c:pt idx="12">
                  <c:v>41.4163</c:v>
                </c:pt>
                <c:pt idx="13">
                  <c:v>41.7483</c:v>
                </c:pt>
                <c:pt idx="14">
                  <c:v>42.0685</c:v>
                </c:pt>
                <c:pt idx="15">
                  <c:v>42.362099999999998</c:v>
                </c:pt>
                <c:pt idx="16">
                  <c:v>42.656399999999998</c:v>
                </c:pt>
                <c:pt idx="17">
                  <c:v>42.957599999999999</c:v>
                </c:pt>
                <c:pt idx="18">
                  <c:v>43.275700000000001</c:v>
                </c:pt>
                <c:pt idx="19">
                  <c:v>43.567100000000003</c:v>
                </c:pt>
                <c:pt idx="20">
                  <c:v>43.835500000000003</c:v>
                </c:pt>
                <c:pt idx="21">
                  <c:v>44.103499999999997</c:v>
                </c:pt>
                <c:pt idx="22">
                  <c:v>44.366300000000003</c:v>
                </c:pt>
                <c:pt idx="23">
                  <c:v>44.61</c:v>
                </c:pt>
                <c:pt idx="24">
                  <c:v>44.853299999999997</c:v>
                </c:pt>
                <c:pt idx="25">
                  <c:v>45.083500000000001</c:v>
                </c:pt>
                <c:pt idx="26">
                  <c:v>45.3033</c:v>
                </c:pt>
                <c:pt idx="27">
                  <c:v>45.5167</c:v>
                </c:pt>
                <c:pt idx="28">
                  <c:v>45.7378</c:v>
                </c:pt>
                <c:pt idx="29">
                  <c:v>45.973700000000001</c:v>
                </c:pt>
                <c:pt idx="30">
                  <c:v>46.170200000000001</c:v>
                </c:pt>
                <c:pt idx="31">
                  <c:v>46.3645</c:v>
                </c:pt>
                <c:pt idx="32">
                  <c:v>46.567900000000002</c:v>
                </c:pt>
                <c:pt idx="33">
                  <c:v>46.755000000000003</c:v>
                </c:pt>
                <c:pt idx="34">
                  <c:v>46.924500000000002</c:v>
                </c:pt>
                <c:pt idx="35">
                  <c:v>47.112499999999997</c:v>
                </c:pt>
                <c:pt idx="36">
                  <c:v>47.250900000000001</c:v>
                </c:pt>
                <c:pt idx="37">
                  <c:v>47.394100000000002</c:v>
                </c:pt>
                <c:pt idx="38">
                  <c:v>47.5563</c:v>
                </c:pt>
                <c:pt idx="39">
                  <c:v>47.704999999999998</c:v>
                </c:pt>
                <c:pt idx="40">
                  <c:v>47.844099999999997</c:v>
                </c:pt>
                <c:pt idx="41">
                  <c:v>47.991799999999998</c:v>
                </c:pt>
                <c:pt idx="42">
                  <c:v>48.123899999999999</c:v>
                </c:pt>
                <c:pt idx="43">
                  <c:v>48.255699999999997</c:v>
                </c:pt>
                <c:pt idx="44">
                  <c:v>48.387599999999999</c:v>
                </c:pt>
                <c:pt idx="45">
                  <c:v>48.529899999999998</c:v>
                </c:pt>
                <c:pt idx="46">
                  <c:v>48.662399999999998</c:v>
                </c:pt>
                <c:pt idx="47">
                  <c:v>48.764499999999998</c:v>
                </c:pt>
                <c:pt idx="48">
                  <c:v>48.851599999999998</c:v>
                </c:pt>
                <c:pt idx="49">
                  <c:v>48.942599999999999</c:v>
                </c:pt>
                <c:pt idx="50">
                  <c:v>49.063800000000001</c:v>
                </c:pt>
                <c:pt idx="51">
                  <c:v>49.183799999999998</c:v>
                </c:pt>
                <c:pt idx="52">
                  <c:v>49.296599999999998</c:v>
                </c:pt>
                <c:pt idx="53">
                  <c:v>49.400500000000001</c:v>
                </c:pt>
                <c:pt idx="54">
                  <c:v>49.492400000000004</c:v>
                </c:pt>
                <c:pt idx="55">
                  <c:v>49.572800000000001</c:v>
                </c:pt>
                <c:pt idx="56">
                  <c:v>49.643999999999998</c:v>
                </c:pt>
                <c:pt idx="57">
                  <c:v>49.731400000000001</c:v>
                </c:pt>
                <c:pt idx="58">
                  <c:v>49.809399999999997</c:v>
                </c:pt>
                <c:pt idx="59">
                  <c:v>49.886800000000001</c:v>
                </c:pt>
                <c:pt idx="60">
                  <c:v>49.959400000000002</c:v>
                </c:pt>
                <c:pt idx="61">
                  <c:v>50.023699999999998</c:v>
                </c:pt>
                <c:pt idx="62">
                  <c:v>50.101500000000001</c:v>
                </c:pt>
                <c:pt idx="63">
                  <c:v>50.178899999999999</c:v>
                </c:pt>
                <c:pt idx="64">
                  <c:v>50.239100000000001</c:v>
                </c:pt>
                <c:pt idx="65">
                  <c:v>50.304900000000004</c:v>
                </c:pt>
                <c:pt idx="66">
                  <c:v>50.3752</c:v>
                </c:pt>
                <c:pt idx="67">
                  <c:v>50.437800000000003</c:v>
                </c:pt>
                <c:pt idx="68">
                  <c:v>50.504600000000003</c:v>
                </c:pt>
                <c:pt idx="69">
                  <c:v>50.577800000000003</c:v>
                </c:pt>
                <c:pt idx="70">
                  <c:v>50.6265</c:v>
                </c:pt>
                <c:pt idx="71">
                  <c:v>50.669199999999996</c:v>
                </c:pt>
                <c:pt idx="72">
                  <c:v>50.707500000000003</c:v>
                </c:pt>
                <c:pt idx="73">
                  <c:v>50.747199999999999</c:v>
                </c:pt>
                <c:pt idx="74">
                  <c:v>50.797800000000002</c:v>
                </c:pt>
                <c:pt idx="75">
                  <c:v>50.846600000000002</c:v>
                </c:pt>
                <c:pt idx="76">
                  <c:v>50.898200000000003</c:v>
                </c:pt>
                <c:pt idx="77">
                  <c:v>50.959000000000003</c:v>
                </c:pt>
                <c:pt idx="78">
                  <c:v>51.019100000000002</c:v>
                </c:pt>
                <c:pt idx="79">
                  <c:v>51.06</c:v>
                </c:pt>
                <c:pt idx="80">
                  <c:v>51.0991</c:v>
                </c:pt>
                <c:pt idx="81">
                  <c:v>51.142099999999999</c:v>
                </c:pt>
                <c:pt idx="82">
                  <c:v>51.191000000000003</c:v>
                </c:pt>
                <c:pt idx="83">
                  <c:v>51.234299999999998</c:v>
                </c:pt>
                <c:pt idx="84">
                  <c:v>51.264499999999998</c:v>
                </c:pt>
                <c:pt idx="85">
                  <c:v>51.298200000000001</c:v>
                </c:pt>
                <c:pt idx="86">
                  <c:v>51.338000000000001</c:v>
                </c:pt>
                <c:pt idx="87">
                  <c:v>51.380899999999997</c:v>
                </c:pt>
                <c:pt idx="88">
                  <c:v>51.421399999999998</c:v>
                </c:pt>
                <c:pt idx="89">
                  <c:v>51.456600000000002</c:v>
                </c:pt>
                <c:pt idx="90">
                  <c:v>51.494100000000003</c:v>
                </c:pt>
                <c:pt idx="91">
                  <c:v>51.526299999999999</c:v>
                </c:pt>
                <c:pt idx="92">
                  <c:v>51.561599999999999</c:v>
                </c:pt>
                <c:pt idx="93">
                  <c:v>51.601700000000001</c:v>
                </c:pt>
                <c:pt idx="94">
                  <c:v>51.632599999999996</c:v>
                </c:pt>
                <c:pt idx="95">
                  <c:v>51.670900000000003</c:v>
                </c:pt>
                <c:pt idx="96">
                  <c:v>51.701599999999999</c:v>
                </c:pt>
                <c:pt idx="97">
                  <c:v>51.7273</c:v>
                </c:pt>
                <c:pt idx="98">
                  <c:v>51.7607</c:v>
                </c:pt>
                <c:pt idx="99">
                  <c:v>51.798999999999999</c:v>
                </c:pt>
                <c:pt idx="100">
                  <c:v>51.826000000000001</c:v>
                </c:pt>
                <c:pt idx="101">
                  <c:v>51.857399999999998</c:v>
                </c:pt>
                <c:pt idx="102">
                  <c:v>51.892699999999998</c:v>
                </c:pt>
                <c:pt idx="103">
                  <c:v>51.921999999999997</c:v>
                </c:pt>
                <c:pt idx="104">
                  <c:v>51.952599999999997</c:v>
                </c:pt>
                <c:pt idx="105">
                  <c:v>51.9739</c:v>
                </c:pt>
                <c:pt idx="106">
                  <c:v>52.001199999999997</c:v>
                </c:pt>
                <c:pt idx="107">
                  <c:v>52.025500000000001</c:v>
                </c:pt>
                <c:pt idx="108">
                  <c:v>52.052599999999998</c:v>
                </c:pt>
                <c:pt idx="109">
                  <c:v>52.0764</c:v>
                </c:pt>
                <c:pt idx="110">
                  <c:v>52.098199999999999</c:v>
                </c:pt>
                <c:pt idx="111">
                  <c:v>52.122199999999999</c:v>
                </c:pt>
                <c:pt idx="112">
                  <c:v>52.146000000000001</c:v>
                </c:pt>
                <c:pt idx="113">
                  <c:v>52.1676</c:v>
                </c:pt>
                <c:pt idx="114">
                  <c:v>52.186999999999998</c:v>
                </c:pt>
                <c:pt idx="115">
                  <c:v>52.205800000000004</c:v>
                </c:pt>
                <c:pt idx="116">
                  <c:v>52.230899999999998</c:v>
                </c:pt>
                <c:pt idx="117">
                  <c:v>52.2485</c:v>
                </c:pt>
                <c:pt idx="118">
                  <c:v>52.274799999999999</c:v>
                </c:pt>
                <c:pt idx="119">
                  <c:v>52.2971</c:v>
                </c:pt>
                <c:pt idx="120">
                  <c:v>52.320999999999998</c:v>
                </c:pt>
                <c:pt idx="121">
                  <c:v>52.34</c:v>
                </c:pt>
                <c:pt idx="122">
                  <c:v>52.3626</c:v>
                </c:pt>
                <c:pt idx="123">
                  <c:v>52.390999999999998</c:v>
                </c:pt>
                <c:pt idx="124">
                  <c:v>52.419600000000003</c:v>
                </c:pt>
                <c:pt idx="125">
                  <c:v>52.437399999999997</c:v>
                </c:pt>
                <c:pt idx="126">
                  <c:v>52.458300000000001</c:v>
                </c:pt>
                <c:pt idx="127">
                  <c:v>52.479399999999998</c:v>
                </c:pt>
                <c:pt idx="128">
                  <c:v>52.502099999999999</c:v>
                </c:pt>
                <c:pt idx="129">
                  <c:v>52.523899999999998</c:v>
                </c:pt>
                <c:pt idx="130">
                  <c:v>52.542700000000004</c:v>
                </c:pt>
                <c:pt idx="131">
                  <c:v>52.560200000000002</c:v>
                </c:pt>
                <c:pt idx="132">
                  <c:v>52.5749</c:v>
                </c:pt>
                <c:pt idx="133">
                  <c:v>52.592399999999998</c:v>
                </c:pt>
                <c:pt idx="134">
                  <c:v>52.608199999999997</c:v>
                </c:pt>
                <c:pt idx="135">
                  <c:v>52.627600000000001</c:v>
                </c:pt>
                <c:pt idx="136">
                  <c:v>52.644500000000001</c:v>
                </c:pt>
                <c:pt idx="137">
                  <c:v>52.659399999999998</c:v>
                </c:pt>
                <c:pt idx="138">
                  <c:v>52.677599999999998</c:v>
                </c:pt>
                <c:pt idx="139">
                  <c:v>52.696300000000001</c:v>
                </c:pt>
                <c:pt idx="140">
                  <c:v>52.711500000000001</c:v>
                </c:pt>
                <c:pt idx="141">
                  <c:v>52.728299999999997</c:v>
                </c:pt>
                <c:pt idx="142">
                  <c:v>52.743699999999997</c:v>
                </c:pt>
                <c:pt idx="143">
                  <c:v>52.759099999999997</c:v>
                </c:pt>
                <c:pt idx="144">
                  <c:v>52.7804</c:v>
                </c:pt>
                <c:pt idx="145">
                  <c:v>52.794199999999996</c:v>
                </c:pt>
                <c:pt idx="146">
                  <c:v>52.811500000000002</c:v>
                </c:pt>
                <c:pt idx="147">
                  <c:v>52.829900000000002</c:v>
                </c:pt>
                <c:pt idx="148">
                  <c:v>52.844999999999999</c:v>
                </c:pt>
                <c:pt idx="149">
                  <c:v>52.860999999999997</c:v>
                </c:pt>
                <c:pt idx="150">
                  <c:v>52.878999999999998</c:v>
                </c:pt>
                <c:pt idx="151">
                  <c:v>52.886899999999997</c:v>
                </c:pt>
                <c:pt idx="152">
                  <c:v>52.8872</c:v>
                </c:pt>
                <c:pt idx="153">
                  <c:v>52.887999999999998</c:v>
                </c:pt>
                <c:pt idx="154">
                  <c:v>52.884700000000002</c:v>
                </c:pt>
                <c:pt idx="155">
                  <c:v>52.878999999999998</c:v>
                </c:pt>
                <c:pt idx="156">
                  <c:v>52.869</c:v>
                </c:pt>
                <c:pt idx="157">
                  <c:v>52.862499999999997</c:v>
                </c:pt>
                <c:pt idx="158">
                  <c:v>52.850099999999998</c:v>
                </c:pt>
                <c:pt idx="159">
                  <c:v>52.839799999999997</c:v>
                </c:pt>
                <c:pt idx="160">
                  <c:v>52.826599999999999</c:v>
                </c:pt>
                <c:pt idx="161">
                  <c:v>52.808</c:v>
                </c:pt>
                <c:pt idx="162">
                  <c:v>52.792200000000001</c:v>
                </c:pt>
                <c:pt idx="163">
                  <c:v>52.773800000000001</c:v>
                </c:pt>
                <c:pt idx="164">
                  <c:v>52.751300000000001</c:v>
                </c:pt>
                <c:pt idx="165">
                  <c:v>52.732399999999998</c:v>
                </c:pt>
                <c:pt idx="166">
                  <c:v>52.7089</c:v>
                </c:pt>
                <c:pt idx="167">
                  <c:v>52.686199999999999</c:v>
                </c:pt>
                <c:pt idx="168">
                  <c:v>52.663400000000003</c:v>
                </c:pt>
                <c:pt idx="169">
                  <c:v>52.6342</c:v>
                </c:pt>
                <c:pt idx="170">
                  <c:v>52.603700000000003</c:v>
                </c:pt>
                <c:pt idx="171">
                  <c:v>52.577399999999997</c:v>
                </c:pt>
                <c:pt idx="172">
                  <c:v>52.551499999999997</c:v>
                </c:pt>
                <c:pt idx="173">
                  <c:v>52.520299999999999</c:v>
                </c:pt>
                <c:pt idx="174">
                  <c:v>52.49</c:v>
                </c:pt>
                <c:pt idx="175">
                  <c:v>52.459099999999999</c:v>
                </c:pt>
                <c:pt idx="176">
                  <c:v>52.432600000000001</c:v>
                </c:pt>
                <c:pt idx="177">
                  <c:v>52.406999999999996</c:v>
                </c:pt>
                <c:pt idx="178">
                  <c:v>52.369599999999998</c:v>
                </c:pt>
                <c:pt idx="179">
                  <c:v>52.336599999999997</c:v>
                </c:pt>
                <c:pt idx="180">
                  <c:v>52.304200000000002</c:v>
                </c:pt>
                <c:pt idx="181">
                  <c:v>52.268900000000002</c:v>
                </c:pt>
                <c:pt idx="182">
                  <c:v>52.238900000000001</c:v>
                </c:pt>
                <c:pt idx="183">
                  <c:v>52.202300000000001</c:v>
                </c:pt>
                <c:pt idx="184">
                  <c:v>52.1706</c:v>
                </c:pt>
                <c:pt idx="185">
                  <c:v>52.131399999999999</c:v>
                </c:pt>
                <c:pt idx="186">
                  <c:v>52.095399999999998</c:v>
                </c:pt>
                <c:pt idx="187">
                  <c:v>52.067799999999998</c:v>
                </c:pt>
                <c:pt idx="188">
                  <c:v>52.040300000000002</c:v>
                </c:pt>
                <c:pt idx="189">
                  <c:v>52.012300000000003</c:v>
                </c:pt>
                <c:pt idx="190">
                  <c:v>51.978999999999999</c:v>
                </c:pt>
                <c:pt idx="191">
                  <c:v>51.948399999999999</c:v>
                </c:pt>
                <c:pt idx="192">
                  <c:v>51.915399999999998</c:v>
                </c:pt>
                <c:pt idx="193">
                  <c:v>51.8782</c:v>
                </c:pt>
                <c:pt idx="194">
                  <c:v>51.842799999999997</c:v>
                </c:pt>
                <c:pt idx="195">
                  <c:v>51.807200000000002</c:v>
                </c:pt>
                <c:pt idx="196">
                  <c:v>51.767499999999998</c:v>
                </c:pt>
                <c:pt idx="197">
                  <c:v>51.723300000000002</c:v>
                </c:pt>
                <c:pt idx="198">
                  <c:v>51.681600000000003</c:v>
                </c:pt>
                <c:pt idx="199">
                  <c:v>51.633099999999999</c:v>
                </c:pt>
                <c:pt idx="200">
                  <c:v>51.58</c:v>
                </c:pt>
                <c:pt idx="201">
                  <c:v>51.527200000000001</c:v>
                </c:pt>
                <c:pt idx="202">
                  <c:v>51.485399999999998</c:v>
                </c:pt>
                <c:pt idx="203">
                  <c:v>51.445700000000002</c:v>
                </c:pt>
                <c:pt idx="204">
                  <c:v>51.405900000000003</c:v>
                </c:pt>
                <c:pt idx="205">
                  <c:v>51.359000000000002</c:v>
                </c:pt>
                <c:pt idx="206">
                  <c:v>51.313899999999997</c:v>
                </c:pt>
                <c:pt idx="207">
                  <c:v>51.262099999999997</c:v>
                </c:pt>
                <c:pt idx="208">
                  <c:v>51.215299999999999</c:v>
                </c:pt>
                <c:pt idx="209">
                  <c:v>51.168700000000001</c:v>
                </c:pt>
                <c:pt idx="210">
                  <c:v>51.118400000000001</c:v>
                </c:pt>
                <c:pt idx="211">
                  <c:v>51.072099999999999</c:v>
                </c:pt>
                <c:pt idx="212">
                  <c:v>51.021000000000001</c:v>
                </c:pt>
                <c:pt idx="213">
                  <c:v>50.9664</c:v>
                </c:pt>
                <c:pt idx="214">
                  <c:v>50.917200000000001</c:v>
                </c:pt>
                <c:pt idx="215">
                  <c:v>50.857799999999997</c:v>
                </c:pt>
                <c:pt idx="216">
                  <c:v>50.800600000000003</c:v>
                </c:pt>
                <c:pt idx="217">
                  <c:v>50.744100000000003</c:v>
                </c:pt>
                <c:pt idx="218">
                  <c:v>50.69</c:v>
                </c:pt>
                <c:pt idx="219">
                  <c:v>50.631100000000004</c:v>
                </c:pt>
                <c:pt idx="220">
                  <c:v>50.575299999999999</c:v>
                </c:pt>
                <c:pt idx="221">
                  <c:v>50.5167</c:v>
                </c:pt>
                <c:pt idx="222">
                  <c:v>50.460099999999997</c:v>
                </c:pt>
                <c:pt idx="223">
                  <c:v>50.4084</c:v>
                </c:pt>
                <c:pt idx="224">
                  <c:v>50.350499999999997</c:v>
                </c:pt>
                <c:pt idx="225">
                  <c:v>50.293500000000002</c:v>
                </c:pt>
                <c:pt idx="226">
                  <c:v>50.235100000000003</c:v>
                </c:pt>
                <c:pt idx="227">
                  <c:v>50.181899999999999</c:v>
                </c:pt>
                <c:pt idx="228">
                  <c:v>50.120600000000003</c:v>
                </c:pt>
                <c:pt idx="229">
                  <c:v>50.061599999999999</c:v>
                </c:pt>
                <c:pt idx="230">
                  <c:v>50.002899999999997</c:v>
                </c:pt>
                <c:pt idx="231">
                  <c:v>49.948599999999999</c:v>
                </c:pt>
                <c:pt idx="232">
                  <c:v>49.886600000000001</c:v>
                </c:pt>
                <c:pt idx="233">
                  <c:v>49.826599999999999</c:v>
                </c:pt>
                <c:pt idx="234">
                  <c:v>49.762500000000003</c:v>
                </c:pt>
                <c:pt idx="235">
                  <c:v>49.704599999999999</c:v>
                </c:pt>
                <c:pt idx="236">
                  <c:v>49.6404</c:v>
                </c:pt>
                <c:pt idx="237">
                  <c:v>49.579900000000002</c:v>
                </c:pt>
                <c:pt idx="238">
                  <c:v>49.518300000000004</c:v>
                </c:pt>
                <c:pt idx="239">
                  <c:v>49.456200000000003</c:v>
                </c:pt>
                <c:pt idx="240">
                  <c:v>49.394199999999998</c:v>
                </c:pt>
                <c:pt idx="241">
                  <c:v>49.332799999999999</c:v>
                </c:pt>
                <c:pt idx="242">
                  <c:v>49.273800000000001</c:v>
                </c:pt>
                <c:pt idx="243">
                  <c:v>49.2149</c:v>
                </c:pt>
                <c:pt idx="244">
                  <c:v>49.1629</c:v>
                </c:pt>
                <c:pt idx="245">
                  <c:v>49.100499999999997</c:v>
                </c:pt>
                <c:pt idx="246">
                  <c:v>49.038899999999998</c:v>
                </c:pt>
                <c:pt idx="247">
                  <c:v>48.978200000000001</c:v>
                </c:pt>
                <c:pt idx="248">
                  <c:v>48.917700000000004</c:v>
                </c:pt>
                <c:pt idx="249">
                  <c:v>48.856200000000001</c:v>
                </c:pt>
                <c:pt idx="250">
                  <c:v>48.803199999999997</c:v>
                </c:pt>
                <c:pt idx="251">
                  <c:v>48.742100000000001</c:v>
                </c:pt>
                <c:pt idx="252">
                  <c:v>48.6922</c:v>
                </c:pt>
                <c:pt idx="253">
                  <c:v>48.631999999999998</c:v>
                </c:pt>
                <c:pt idx="254">
                  <c:v>48.574199999999998</c:v>
                </c:pt>
                <c:pt idx="255">
                  <c:v>48.516800000000003</c:v>
                </c:pt>
                <c:pt idx="256">
                  <c:v>48.459200000000003</c:v>
                </c:pt>
                <c:pt idx="257">
                  <c:v>48.405299999999997</c:v>
                </c:pt>
                <c:pt idx="258">
                  <c:v>48.345500000000001</c:v>
                </c:pt>
                <c:pt idx="259">
                  <c:v>48.2913</c:v>
                </c:pt>
                <c:pt idx="260">
                  <c:v>48.235300000000002</c:v>
                </c:pt>
                <c:pt idx="261">
                  <c:v>48.177399999999999</c:v>
                </c:pt>
                <c:pt idx="262">
                  <c:v>48.121699999999997</c:v>
                </c:pt>
                <c:pt idx="263">
                  <c:v>48.064799999999998</c:v>
                </c:pt>
                <c:pt idx="264">
                  <c:v>48.012500000000003</c:v>
                </c:pt>
                <c:pt idx="265">
                  <c:v>47.959299999999999</c:v>
                </c:pt>
                <c:pt idx="266">
                  <c:v>47.900500000000001</c:v>
                </c:pt>
                <c:pt idx="267">
                  <c:v>47.839799999999997</c:v>
                </c:pt>
                <c:pt idx="268">
                  <c:v>47.783200000000001</c:v>
                </c:pt>
                <c:pt idx="269">
                  <c:v>47.725700000000003</c:v>
                </c:pt>
                <c:pt idx="270">
                  <c:v>47.668999999999997</c:v>
                </c:pt>
                <c:pt idx="271">
                  <c:v>47.610399999999998</c:v>
                </c:pt>
                <c:pt idx="272">
                  <c:v>47.553400000000003</c:v>
                </c:pt>
                <c:pt idx="273">
                  <c:v>47.493099999999998</c:v>
                </c:pt>
                <c:pt idx="274">
                  <c:v>47.436799999999998</c:v>
                </c:pt>
                <c:pt idx="275">
                  <c:v>47.3795</c:v>
                </c:pt>
                <c:pt idx="276">
                  <c:v>47.320799999999998</c:v>
                </c:pt>
                <c:pt idx="277">
                  <c:v>47.2624</c:v>
                </c:pt>
                <c:pt idx="278">
                  <c:v>47.206800000000001</c:v>
                </c:pt>
                <c:pt idx="279">
                  <c:v>47.150500000000001</c:v>
                </c:pt>
                <c:pt idx="280">
                  <c:v>47.091900000000003</c:v>
                </c:pt>
                <c:pt idx="281">
                  <c:v>47.038699999999999</c:v>
                </c:pt>
                <c:pt idx="282">
                  <c:v>46.9801</c:v>
                </c:pt>
                <c:pt idx="283">
                  <c:v>46.924300000000002</c:v>
                </c:pt>
                <c:pt idx="284">
                  <c:v>46.869799999999998</c:v>
                </c:pt>
                <c:pt idx="285">
                  <c:v>46.816400000000002</c:v>
                </c:pt>
                <c:pt idx="286">
                  <c:v>46.758099999999999</c:v>
                </c:pt>
                <c:pt idx="287">
                  <c:v>46.7014</c:v>
                </c:pt>
                <c:pt idx="288">
                  <c:v>46.644799999999996</c:v>
                </c:pt>
                <c:pt idx="289">
                  <c:v>46.588099999999997</c:v>
                </c:pt>
                <c:pt idx="290">
                  <c:v>46.5336</c:v>
                </c:pt>
                <c:pt idx="291">
                  <c:v>46.478099999999998</c:v>
                </c:pt>
                <c:pt idx="292">
                  <c:v>46.425199999999997</c:v>
                </c:pt>
                <c:pt idx="293">
                  <c:v>46.367400000000004</c:v>
                </c:pt>
                <c:pt idx="294">
                  <c:v>46.312100000000001</c:v>
                </c:pt>
                <c:pt idx="295">
                  <c:v>46.255699999999997</c:v>
                </c:pt>
                <c:pt idx="296">
                  <c:v>46.204099999999997</c:v>
                </c:pt>
                <c:pt idx="297">
                  <c:v>46.150500000000001</c:v>
                </c:pt>
                <c:pt idx="298">
                  <c:v>46.094299999999997</c:v>
                </c:pt>
                <c:pt idx="299">
                  <c:v>46.0396</c:v>
                </c:pt>
                <c:pt idx="300">
                  <c:v>45.983600000000003</c:v>
                </c:pt>
                <c:pt idx="301">
                  <c:v>45.932400000000001</c:v>
                </c:pt>
                <c:pt idx="302">
                  <c:v>45.878999999999998</c:v>
                </c:pt>
                <c:pt idx="303">
                  <c:v>45.823099999999997</c:v>
                </c:pt>
                <c:pt idx="304">
                  <c:v>45.767699999999998</c:v>
                </c:pt>
                <c:pt idx="305">
                  <c:v>45.7151</c:v>
                </c:pt>
                <c:pt idx="306">
                  <c:v>45.661099999999998</c:v>
                </c:pt>
                <c:pt idx="307">
                  <c:v>45.604500000000002</c:v>
                </c:pt>
                <c:pt idx="308">
                  <c:v>45.550800000000002</c:v>
                </c:pt>
                <c:pt idx="309">
                  <c:v>45.494799999999998</c:v>
                </c:pt>
                <c:pt idx="310">
                  <c:v>45.442599999999999</c:v>
                </c:pt>
                <c:pt idx="311">
                  <c:v>45.389099999999999</c:v>
                </c:pt>
                <c:pt idx="312">
                  <c:v>45.334699999999998</c:v>
                </c:pt>
                <c:pt idx="313">
                  <c:v>45.284599999999998</c:v>
                </c:pt>
                <c:pt idx="314">
                  <c:v>45.229199999999999</c:v>
                </c:pt>
                <c:pt idx="315">
                  <c:v>45.180399999999999</c:v>
                </c:pt>
                <c:pt idx="316">
                  <c:v>45.128700000000002</c:v>
                </c:pt>
                <c:pt idx="317">
                  <c:v>45.073500000000003</c:v>
                </c:pt>
                <c:pt idx="318">
                  <c:v>45.017899999999997</c:v>
                </c:pt>
                <c:pt idx="319">
                  <c:v>44.964700000000001</c:v>
                </c:pt>
                <c:pt idx="320">
                  <c:v>44.917000000000002</c:v>
                </c:pt>
                <c:pt idx="321">
                  <c:v>44.859200000000001</c:v>
                </c:pt>
                <c:pt idx="322">
                  <c:v>44.807200000000002</c:v>
                </c:pt>
                <c:pt idx="323">
                  <c:v>44.759399999999999</c:v>
                </c:pt>
                <c:pt idx="324">
                  <c:v>44.712699999999998</c:v>
                </c:pt>
                <c:pt idx="325">
                  <c:v>44.6569</c:v>
                </c:pt>
                <c:pt idx="326">
                  <c:v>44.601500000000001</c:v>
                </c:pt>
                <c:pt idx="327">
                  <c:v>44.543799999999997</c:v>
                </c:pt>
                <c:pt idx="328">
                  <c:v>44.489199999999997</c:v>
                </c:pt>
                <c:pt idx="329">
                  <c:v>44.441800000000001</c:v>
                </c:pt>
                <c:pt idx="330">
                  <c:v>44.391500000000001</c:v>
                </c:pt>
                <c:pt idx="331">
                  <c:v>44.338299999999997</c:v>
                </c:pt>
                <c:pt idx="332">
                  <c:v>44.2911</c:v>
                </c:pt>
                <c:pt idx="333">
                  <c:v>44.234499999999997</c:v>
                </c:pt>
                <c:pt idx="334">
                  <c:v>44.183300000000003</c:v>
                </c:pt>
                <c:pt idx="335">
                  <c:v>44.1295</c:v>
                </c:pt>
                <c:pt idx="336">
                  <c:v>44.074399999999997</c:v>
                </c:pt>
                <c:pt idx="337">
                  <c:v>44.0259</c:v>
                </c:pt>
                <c:pt idx="338">
                  <c:v>43.9739</c:v>
                </c:pt>
                <c:pt idx="339">
                  <c:v>43.927199999999999</c:v>
                </c:pt>
                <c:pt idx="340">
                  <c:v>43.877400000000002</c:v>
                </c:pt>
                <c:pt idx="341">
                  <c:v>43.825800000000001</c:v>
                </c:pt>
                <c:pt idx="342">
                  <c:v>43.774500000000003</c:v>
                </c:pt>
                <c:pt idx="343">
                  <c:v>43.719499999999996</c:v>
                </c:pt>
                <c:pt idx="344">
                  <c:v>43.674199999999999</c:v>
                </c:pt>
                <c:pt idx="345">
                  <c:v>43.626600000000003</c:v>
                </c:pt>
                <c:pt idx="346">
                  <c:v>43.575699999999998</c:v>
                </c:pt>
                <c:pt idx="347">
                  <c:v>43.522500000000001</c:v>
                </c:pt>
                <c:pt idx="348">
                  <c:v>43.467799999999997</c:v>
                </c:pt>
                <c:pt idx="349">
                  <c:v>43.421500000000002</c:v>
                </c:pt>
                <c:pt idx="350">
                  <c:v>43.366399999999999</c:v>
                </c:pt>
                <c:pt idx="351">
                  <c:v>43.319899999999997</c:v>
                </c:pt>
                <c:pt idx="352">
                  <c:v>43.268900000000002</c:v>
                </c:pt>
                <c:pt idx="353">
                  <c:v>43.220300000000002</c:v>
                </c:pt>
                <c:pt idx="354">
                  <c:v>43.174399999999999</c:v>
                </c:pt>
                <c:pt idx="355">
                  <c:v>43.122300000000003</c:v>
                </c:pt>
                <c:pt idx="356">
                  <c:v>43.077599999999997</c:v>
                </c:pt>
                <c:pt idx="357">
                  <c:v>43.025700000000001</c:v>
                </c:pt>
                <c:pt idx="358">
                  <c:v>42.982599999999998</c:v>
                </c:pt>
                <c:pt idx="359">
                  <c:v>42.9328</c:v>
                </c:pt>
                <c:pt idx="360">
                  <c:v>42.883800000000001</c:v>
                </c:pt>
                <c:pt idx="361">
                  <c:v>42.8292</c:v>
                </c:pt>
                <c:pt idx="362">
                  <c:v>42.779499999999999</c:v>
                </c:pt>
                <c:pt idx="363">
                  <c:v>42.727499999999999</c:v>
                </c:pt>
                <c:pt idx="364">
                  <c:v>42.681699999999999</c:v>
                </c:pt>
                <c:pt idx="365">
                  <c:v>42.635800000000003</c:v>
                </c:pt>
                <c:pt idx="366">
                  <c:v>42.5899</c:v>
                </c:pt>
                <c:pt idx="367">
                  <c:v>42.543799999999997</c:v>
                </c:pt>
                <c:pt idx="368">
                  <c:v>42.491199999999999</c:v>
                </c:pt>
                <c:pt idx="369">
                  <c:v>42.444099999999999</c:v>
                </c:pt>
                <c:pt idx="370">
                  <c:v>42.397500000000001</c:v>
                </c:pt>
                <c:pt idx="371">
                  <c:v>42.348700000000001</c:v>
                </c:pt>
                <c:pt idx="372">
                  <c:v>42.300699999999999</c:v>
                </c:pt>
                <c:pt idx="373">
                  <c:v>42.252099999999999</c:v>
                </c:pt>
                <c:pt idx="374">
                  <c:v>42.203600000000002</c:v>
                </c:pt>
                <c:pt idx="375">
                  <c:v>42.153100000000002</c:v>
                </c:pt>
                <c:pt idx="376">
                  <c:v>42.105200000000004</c:v>
                </c:pt>
                <c:pt idx="377">
                  <c:v>42.054699999999997</c:v>
                </c:pt>
                <c:pt idx="378">
                  <c:v>42.006999999999998</c:v>
                </c:pt>
                <c:pt idx="379">
                  <c:v>41.9557</c:v>
                </c:pt>
                <c:pt idx="380">
                  <c:v>41.9131</c:v>
                </c:pt>
                <c:pt idx="381">
                  <c:v>41.865299999999998</c:v>
                </c:pt>
                <c:pt idx="382">
                  <c:v>41.825400000000002</c:v>
                </c:pt>
                <c:pt idx="383">
                  <c:v>41.786499999999997</c:v>
                </c:pt>
                <c:pt idx="384">
                  <c:v>41.743000000000002</c:v>
                </c:pt>
                <c:pt idx="385">
                  <c:v>41.697800000000001</c:v>
                </c:pt>
                <c:pt idx="386">
                  <c:v>41.649299999999997</c:v>
                </c:pt>
                <c:pt idx="387">
                  <c:v>41.6038</c:v>
                </c:pt>
                <c:pt idx="388">
                  <c:v>41.564700000000002</c:v>
                </c:pt>
                <c:pt idx="389">
                  <c:v>41.521599999999999</c:v>
                </c:pt>
                <c:pt idx="390">
                  <c:v>41.477899999999998</c:v>
                </c:pt>
                <c:pt idx="391">
                  <c:v>41.436300000000003</c:v>
                </c:pt>
                <c:pt idx="392">
                  <c:v>41.390999999999998</c:v>
                </c:pt>
                <c:pt idx="393">
                  <c:v>41.341999999999999</c:v>
                </c:pt>
                <c:pt idx="394">
                  <c:v>41.293199999999999</c:v>
                </c:pt>
                <c:pt idx="395">
                  <c:v>41.2455</c:v>
                </c:pt>
                <c:pt idx="396">
                  <c:v>41.204700000000003</c:v>
                </c:pt>
                <c:pt idx="397">
                  <c:v>41.163800000000002</c:v>
                </c:pt>
                <c:pt idx="398">
                  <c:v>41.119100000000003</c:v>
                </c:pt>
                <c:pt idx="399">
                  <c:v>41.073099999999997</c:v>
                </c:pt>
                <c:pt idx="400">
                  <c:v>41.027900000000002</c:v>
                </c:pt>
                <c:pt idx="401">
                  <c:v>40.979700000000001</c:v>
                </c:pt>
                <c:pt idx="402">
                  <c:v>40.9392</c:v>
                </c:pt>
                <c:pt idx="403">
                  <c:v>40.8977</c:v>
                </c:pt>
                <c:pt idx="404">
                  <c:v>40.8508</c:v>
                </c:pt>
                <c:pt idx="405">
                  <c:v>40.806699999999999</c:v>
                </c:pt>
                <c:pt idx="406">
                  <c:v>40.755800000000001</c:v>
                </c:pt>
                <c:pt idx="407">
                  <c:v>40.712499999999999</c:v>
                </c:pt>
                <c:pt idx="408">
                  <c:v>40.664099999999998</c:v>
                </c:pt>
                <c:pt idx="409">
                  <c:v>40.614699999999999</c:v>
                </c:pt>
                <c:pt idx="410">
                  <c:v>40.572200000000002</c:v>
                </c:pt>
                <c:pt idx="411">
                  <c:v>40.527000000000001</c:v>
                </c:pt>
                <c:pt idx="412">
                  <c:v>40.4846</c:v>
                </c:pt>
                <c:pt idx="413">
                  <c:v>40.442900000000002</c:v>
                </c:pt>
                <c:pt idx="414">
                  <c:v>40.394300000000001</c:v>
                </c:pt>
                <c:pt idx="415">
                  <c:v>40.349200000000003</c:v>
                </c:pt>
                <c:pt idx="416">
                  <c:v>40.309699999999999</c:v>
                </c:pt>
                <c:pt idx="417">
                  <c:v>40.259300000000003</c:v>
                </c:pt>
                <c:pt idx="418">
                  <c:v>40.2151</c:v>
                </c:pt>
                <c:pt idx="419">
                  <c:v>40.174199999999999</c:v>
                </c:pt>
                <c:pt idx="420">
                  <c:v>40.124200000000002</c:v>
                </c:pt>
                <c:pt idx="421">
                  <c:v>40.081400000000002</c:v>
                </c:pt>
                <c:pt idx="422">
                  <c:v>40.040300000000002</c:v>
                </c:pt>
                <c:pt idx="423">
                  <c:v>39.996400000000001</c:v>
                </c:pt>
                <c:pt idx="424">
                  <c:v>39.956299999999999</c:v>
                </c:pt>
                <c:pt idx="425">
                  <c:v>39.913400000000003</c:v>
                </c:pt>
                <c:pt idx="426">
                  <c:v>39.862900000000003</c:v>
                </c:pt>
                <c:pt idx="427">
                  <c:v>39.820500000000003</c:v>
                </c:pt>
                <c:pt idx="428">
                  <c:v>39.775500000000001</c:v>
                </c:pt>
                <c:pt idx="429">
                  <c:v>39.730200000000004</c:v>
                </c:pt>
                <c:pt idx="430">
                  <c:v>39.691400000000002</c:v>
                </c:pt>
                <c:pt idx="431">
                  <c:v>39.6524</c:v>
                </c:pt>
                <c:pt idx="432">
                  <c:v>39.610900000000001</c:v>
                </c:pt>
                <c:pt idx="433">
                  <c:v>39.566299999999998</c:v>
                </c:pt>
                <c:pt idx="434">
                  <c:v>39.525700000000001</c:v>
                </c:pt>
                <c:pt idx="435">
                  <c:v>39.484299999999998</c:v>
                </c:pt>
                <c:pt idx="436">
                  <c:v>39.441699999999997</c:v>
                </c:pt>
                <c:pt idx="437">
                  <c:v>39.400599999999997</c:v>
                </c:pt>
                <c:pt idx="438">
                  <c:v>39.359299999999998</c:v>
                </c:pt>
                <c:pt idx="439">
                  <c:v>39.321800000000003</c:v>
                </c:pt>
                <c:pt idx="440">
                  <c:v>39.279699999999998</c:v>
                </c:pt>
                <c:pt idx="441">
                  <c:v>39.235599999999998</c:v>
                </c:pt>
                <c:pt idx="442">
                  <c:v>39.192799999999998</c:v>
                </c:pt>
                <c:pt idx="443">
                  <c:v>39.148200000000003</c:v>
                </c:pt>
                <c:pt idx="444">
                  <c:v>39.1066</c:v>
                </c:pt>
                <c:pt idx="445">
                  <c:v>39.072200000000002</c:v>
                </c:pt>
                <c:pt idx="446">
                  <c:v>39.041699999999999</c:v>
                </c:pt>
                <c:pt idx="447">
                  <c:v>39.002499999999998</c:v>
                </c:pt>
                <c:pt idx="448">
                  <c:v>38.962299999999999</c:v>
                </c:pt>
                <c:pt idx="449">
                  <c:v>38.922400000000003</c:v>
                </c:pt>
                <c:pt idx="450">
                  <c:v>38.879899999999999</c:v>
                </c:pt>
                <c:pt idx="451">
                  <c:v>38.835000000000001</c:v>
                </c:pt>
                <c:pt idx="452">
                  <c:v>38.794199999999996</c:v>
                </c:pt>
                <c:pt idx="453">
                  <c:v>38.758899999999997</c:v>
                </c:pt>
                <c:pt idx="454">
                  <c:v>38.723399999999998</c:v>
                </c:pt>
                <c:pt idx="455">
                  <c:v>38.686199999999999</c:v>
                </c:pt>
                <c:pt idx="456">
                  <c:v>38.643900000000002</c:v>
                </c:pt>
                <c:pt idx="457">
                  <c:v>38.602800000000002</c:v>
                </c:pt>
                <c:pt idx="458">
                  <c:v>38.566899999999997</c:v>
                </c:pt>
                <c:pt idx="459">
                  <c:v>38.533299999999997</c:v>
                </c:pt>
                <c:pt idx="460">
                  <c:v>38.489400000000003</c:v>
                </c:pt>
                <c:pt idx="461">
                  <c:v>38.455199999999998</c:v>
                </c:pt>
                <c:pt idx="462">
                  <c:v>38.416600000000003</c:v>
                </c:pt>
                <c:pt idx="463">
                  <c:v>38.3795</c:v>
                </c:pt>
                <c:pt idx="464">
                  <c:v>38.338200000000001</c:v>
                </c:pt>
                <c:pt idx="465">
                  <c:v>38.298200000000001</c:v>
                </c:pt>
                <c:pt idx="466">
                  <c:v>38.255400000000002</c:v>
                </c:pt>
                <c:pt idx="467">
                  <c:v>38.218600000000002</c:v>
                </c:pt>
                <c:pt idx="468">
                  <c:v>38.180700000000002</c:v>
                </c:pt>
                <c:pt idx="469">
                  <c:v>38.138500000000001</c:v>
                </c:pt>
                <c:pt idx="470">
                  <c:v>38.095599999999997</c:v>
                </c:pt>
                <c:pt idx="471">
                  <c:v>38.059199999999997</c:v>
                </c:pt>
                <c:pt idx="472">
                  <c:v>38.025599999999997</c:v>
                </c:pt>
                <c:pt idx="473">
                  <c:v>37.988100000000003</c:v>
                </c:pt>
                <c:pt idx="474">
                  <c:v>37.951700000000002</c:v>
                </c:pt>
                <c:pt idx="475">
                  <c:v>37.918399999999998</c:v>
                </c:pt>
                <c:pt idx="476">
                  <c:v>37.879399999999997</c:v>
                </c:pt>
                <c:pt idx="477">
                  <c:v>37.843899999999998</c:v>
                </c:pt>
                <c:pt idx="478">
                  <c:v>37.809699999999999</c:v>
                </c:pt>
                <c:pt idx="479">
                  <c:v>37.771799999999999</c:v>
                </c:pt>
                <c:pt idx="480">
                  <c:v>37.729700000000001</c:v>
                </c:pt>
                <c:pt idx="481">
                  <c:v>37.694899999999997</c:v>
                </c:pt>
                <c:pt idx="482">
                  <c:v>37.662199999999999</c:v>
                </c:pt>
                <c:pt idx="483">
                  <c:v>37.623100000000001</c:v>
                </c:pt>
                <c:pt idx="484">
                  <c:v>37.5901</c:v>
                </c:pt>
                <c:pt idx="485">
                  <c:v>37.554099999999998</c:v>
                </c:pt>
                <c:pt idx="486">
                  <c:v>37.514600000000002</c:v>
                </c:pt>
                <c:pt idx="487">
                  <c:v>37.4801</c:v>
                </c:pt>
                <c:pt idx="488">
                  <c:v>37.447600000000001</c:v>
                </c:pt>
                <c:pt idx="489">
                  <c:v>37.413600000000002</c:v>
                </c:pt>
                <c:pt idx="490">
                  <c:v>37.335500000000003</c:v>
                </c:pt>
                <c:pt idx="491">
                  <c:v>37.3003</c:v>
                </c:pt>
                <c:pt idx="492">
                  <c:v>37.2624</c:v>
                </c:pt>
                <c:pt idx="493">
                  <c:v>37.224699999999999</c:v>
                </c:pt>
                <c:pt idx="494">
                  <c:v>37.190899999999999</c:v>
                </c:pt>
                <c:pt idx="495">
                  <c:v>37.155999999999999</c:v>
                </c:pt>
                <c:pt idx="496">
                  <c:v>37.119399999999999</c:v>
                </c:pt>
                <c:pt idx="497">
                  <c:v>37.087200000000003</c:v>
                </c:pt>
                <c:pt idx="498">
                  <c:v>37.052700000000002</c:v>
                </c:pt>
                <c:pt idx="499">
                  <c:v>37.0197</c:v>
                </c:pt>
                <c:pt idx="500">
                  <c:v>36.981699999999996</c:v>
                </c:pt>
                <c:pt idx="501">
                  <c:v>36.949300000000001</c:v>
                </c:pt>
                <c:pt idx="502">
                  <c:v>36.918900000000001</c:v>
                </c:pt>
                <c:pt idx="503">
                  <c:v>36.889800000000001</c:v>
                </c:pt>
                <c:pt idx="504">
                  <c:v>36.854300000000002</c:v>
                </c:pt>
                <c:pt idx="505">
                  <c:v>36.8187</c:v>
                </c:pt>
                <c:pt idx="506">
                  <c:v>36.786999999999999</c:v>
                </c:pt>
                <c:pt idx="507">
                  <c:v>36.754300000000001</c:v>
                </c:pt>
                <c:pt idx="508">
                  <c:v>36.721899999999998</c:v>
                </c:pt>
                <c:pt idx="509">
                  <c:v>36.692</c:v>
                </c:pt>
                <c:pt idx="510">
                  <c:v>36.661999999999999</c:v>
                </c:pt>
                <c:pt idx="511">
                  <c:v>36.6248</c:v>
                </c:pt>
                <c:pt idx="512">
                  <c:v>36.587000000000003</c:v>
                </c:pt>
                <c:pt idx="513">
                  <c:v>36.550699999999999</c:v>
                </c:pt>
                <c:pt idx="514">
                  <c:v>36.514000000000003</c:v>
                </c:pt>
                <c:pt idx="515">
                  <c:v>36.479199999999999</c:v>
                </c:pt>
                <c:pt idx="516">
                  <c:v>36.448799999999999</c:v>
                </c:pt>
                <c:pt idx="517">
                  <c:v>36.414900000000003</c:v>
                </c:pt>
                <c:pt idx="518">
                  <c:v>36.381500000000003</c:v>
                </c:pt>
                <c:pt idx="519">
                  <c:v>36.343600000000002</c:v>
                </c:pt>
                <c:pt idx="520">
                  <c:v>36.307400000000001</c:v>
                </c:pt>
                <c:pt idx="521">
                  <c:v>36.277999999999999</c:v>
                </c:pt>
                <c:pt idx="522">
                  <c:v>36.243699999999997</c:v>
                </c:pt>
                <c:pt idx="523">
                  <c:v>36.210500000000003</c:v>
                </c:pt>
                <c:pt idx="524">
                  <c:v>36.175699999999999</c:v>
                </c:pt>
                <c:pt idx="525">
                  <c:v>36.146500000000003</c:v>
                </c:pt>
                <c:pt idx="526">
                  <c:v>36.113399999999999</c:v>
                </c:pt>
                <c:pt idx="527">
                  <c:v>36.0852</c:v>
                </c:pt>
                <c:pt idx="528">
                  <c:v>36.055900000000001</c:v>
                </c:pt>
                <c:pt idx="529">
                  <c:v>36.024999999999999</c:v>
                </c:pt>
                <c:pt idx="530">
                  <c:v>35.987699999999997</c:v>
                </c:pt>
                <c:pt idx="531">
                  <c:v>35.954999999999998</c:v>
                </c:pt>
                <c:pt idx="532">
                  <c:v>35.924399999999999</c:v>
                </c:pt>
                <c:pt idx="533">
                  <c:v>35.896299999999997</c:v>
                </c:pt>
                <c:pt idx="534">
                  <c:v>35.861800000000002</c:v>
                </c:pt>
                <c:pt idx="535">
                  <c:v>35.831099999999999</c:v>
                </c:pt>
                <c:pt idx="536">
                  <c:v>35.805599999999998</c:v>
                </c:pt>
                <c:pt idx="537">
                  <c:v>35.7714</c:v>
                </c:pt>
                <c:pt idx="538">
                  <c:v>35.738700000000001</c:v>
                </c:pt>
                <c:pt idx="539">
                  <c:v>35.710099999999997</c:v>
                </c:pt>
                <c:pt idx="540">
                  <c:v>35.6768</c:v>
                </c:pt>
                <c:pt idx="541">
                  <c:v>35.644399999999997</c:v>
                </c:pt>
                <c:pt idx="542">
                  <c:v>35.610700000000001</c:v>
                </c:pt>
                <c:pt idx="543">
                  <c:v>35.576000000000001</c:v>
                </c:pt>
                <c:pt idx="544">
                  <c:v>35.548499999999997</c:v>
                </c:pt>
                <c:pt idx="545">
                  <c:v>35.520400000000002</c:v>
                </c:pt>
                <c:pt idx="546">
                  <c:v>35.492199999999997</c:v>
                </c:pt>
                <c:pt idx="547">
                  <c:v>35.462000000000003</c:v>
                </c:pt>
                <c:pt idx="548">
                  <c:v>35.432099999999998</c:v>
                </c:pt>
                <c:pt idx="549">
                  <c:v>35.401600000000002</c:v>
                </c:pt>
                <c:pt idx="550">
                  <c:v>35.371899999999997</c:v>
                </c:pt>
                <c:pt idx="551">
                  <c:v>35.339599999999997</c:v>
                </c:pt>
                <c:pt idx="552">
                  <c:v>35.3095</c:v>
                </c:pt>
                <c:pt idx="553">
                  <c:v>35.278599999999997</c:v>
                </c:pt>
                <c:pt idx="554">
                  <c:v>35.246200000000002</c:v>
                </c:pt>
                <c:pt idx="555">
                  <c:v>35.222900000000003</c:v>
                </c:pt>
                <c:pt idx="556">
                  <c:v>35.195900000000002</c:v>
                </c:pt>
                <c:pt idx="557">
                  <c:v>35.168500000000002</c:v>
                </c:pt>
                <c:pt idx="558">
                  <c:v>35.134599999999999</c:v>
                </c:pt>
                <c:pt idx="559">
                  <c:v>35.104999999999997</c:v>
                </c:pt>
                <c:pt idx="560">
                  <c:v>35.077100000000002</c:v>
                </c:pt>
                <c:pt idx="561">
                  <c:v>35.0471</c:v>
                </c:pt>
                <c:pt idx="562">
                  <c:v>35.018500000000003</c:v>
                </c:pt>
                <c:pt idx="563">
                  <c:v>34.986600000000003</c:v>
                </c:pt>
                <c:pt idx="564">
                  <c:v>34.956299999999999</c:v>
                </c:pt>
                <c:pt idx="565">
                  <c:v>34.931100000000001</c:v>
                </c:pt>
                <c:pt idx="566">
                  <c:v>34.904899999999998</c:v>
                </c:pt>
                <c:pt idx="567">
                  <c:v>34.878300000000003</c:v>
                </c:pt>
                <c:pt idx="568">
                  <c:v>34.848599999999998</c:v>
                </c:pt>
                <c:pt idx="569">
                  <c:v>34.817999999999998</c:v>
                </c:pt>
                <c:pt idx="570">
                  <c:v>34.785200000000003</c:v>
                </c:pt>
                <c:pt idx="571">
                  <c:v>34.752299999999998</c:v>
                </c:pt>
                <c:pt idx="572">
                  <c:v>34.723100000000002</c:v>
                </c:pt>
                <c:pt idx="573">
                  <c:v>34.6965</c:v>
                </c:pt>
                <c:pt idx="574">
                  <c:v>34.670999999999999</c:v>
                </c:pt>
                <c:pt idx="575">
                  <c:v>34.645099999999999</c:v>
                </c:pt>
                <c:pt idx="576">
                  <c:v>34.616900000000001</c:v>
                </c:pt>
                <c:pt idx="577">
                  <c:v>34.589500000000001</c:v>
                </c:pt>
                <c:pt idx="578">
                  <c:v>34.564100000000003</c:v>
                </c:pt>
                <c:pt idx="579">
                  <c:v>34.539099999999998</c:v>
                </c:pt>
                <c:pt idx="580">
                  <c:v>34.512999999999998</c:v>
                </c:pt>
                <c:pt idx="581">
                  <c:v>34.484099999999998</c:v>
                </c:pt>
                <c:pt idx="582">
                  <c:v>34.459600000000002</c:v>
                </c:pt>
                <c:pt idx="583">
                  <c:v>34.429900000000004</c:v>
                </c:pt>
                <c:pt idx="584">
                  <c:v>34.406100000000002</c:v>
                </c:pt>
                <c:pt idx="585">
                  <c:v>34.377200000000002</c:v>
                </c:pt>
                <c:pt idx="586">
                  <c:v>34.348300000000002</c:v>
                </c:pt>
                <c:pt idx="587">
                  <c:v>34.3202</c:v>
                </c:pt>
                <c:pt idx="588">
                  <c:v>34.2928</c:v>
                </c:pt>
                <c:pt idx="589">
                  <c:v>34.263199999999998</c:v>
                </c:pt>
                <c:pt idx="590">
                  <c:v>34.235999999999997</c:v>
                </c:pt>
                <c:pt idx="591">
                  <c:v>34.2074</c:v>
                </c:pt>
                <c:pt idx="592">
                  <c:v>34.181699999999999</c:v>
                </c:pt>
                <c:pt idx="593">
                  <c:v>34.155000000000001</c:v>
                </c:pt>
                <c:pt idx="594">
                  <c:v>34.123600000000003</c:v>
                </c:pt>
                <c:pt idx="595">
                  <c:v>34.095199999999998</c:v>
                </c:pt>
                <c:pt idx="596">
                  <c:v>34.067700000000002</c:v>
                </c:pt>
                <c:pt idx="597">
                  <c:v>34.041200000000003</c:v>
                </c:pt>
                <c:pt idx="598">
                  <c:v>34.014000000000003</c:v>
                </c:pt>
                <c:pt idx="599">
                  <c:v>33.988799999999998</c:v>
                </c:pt>
                <c:pt idx="600">
                  <c:v>33.965899999999998</c:v>
                </c:pt>
                <c:pt idx="601">
                  <c:v>33.938200000000002</c:v>
                </c:pt>
                <c:pt idx="602">
                  <c:v>33.914200000000001</c:v>
                </c:pt>
                <c:pt idx="603">
                  <c:v>33.8889</c:v>
                </c:pt>
                <c:pt idx="604">
                  <c:v>33.858800000000002</c:v>
                </c:pt>
                <c:pt idx="605">
                  <c:v>33.833300000000001</c:v>
                </c:pt>
                <c:pt idx="606">
                  <c:v>33.808900000000001</c:v>
                </c:pt>
                <c:pt idx="607">
                  <c:v>33.783200000000001</c:v>
                </c:pt>
                <c:pt idx="608">
                  <c:v>33.76</c:v>
                </c:pt>
                <c:pt idx="609">
                  <c:v>33.733699999999999</c:v>
                </c:pt>
                <c:pt idx="610">
                  <c:v>33.710999999999999</c:v>
                </c:pt>
                <c:pt idx="611">
                  <c:v>33.683999999999997</c:v>
                </c:pt>
                <c:pt idx="612">
                  <c:v>33.658099999999997</c:v>
                </c:pt>
                <c:pt idx="613">
                  <c:v>33.635800000000003</c:v>
                </c:pt>
                <c:pt idx="614">
                  <c:v>33.607799999999997</c:v>
                </c:pt>
                <c:pt idx="615">
                  <c:v>33.581200000000003</c:v>
                </c:pt>
                <c:pt idx="616">
                  <c:v>33.556100000000001</c:v>
                </c:pt>
                <c:pt idx="617">
                  <c:v>33.5274</c:v>
                </c:pt>
                <c:pt idx="618">
                  <c:v>33.503599999999999</c:v>
                </c:pt>
                <c:pt idx="619">
                  <c:v>33.475099999999998</c:v>
                </c:pt>
                <c:pt idx="620">
                  <c:v>33.452599999999997</c:v>
                </c:pt>
                <c:pt idx="621">
                  <c:v>33.430900000000001</c:v>
                </c:pt>
                <c:pt idx="622">
                  <c:v>33.406799999999997</c:v>
                </c:pt>
                <c:pt idx="623">
                  <c:v>33.382399999999997</c:v>
                </c:pt>
                <c:pt idx="624">
                  <c:v>33.358400000000003</c:v>
                </c:pt>
                <c:pt idx="625">
                  <c:v>33.3354</c:v>
                </c:pt>
                <c:pt idx="626">
                  <c:v>33.310499999999998</c:v>
                </c:pt>
                <c:pt idx="627">
                  <c:v>33.2864</c:v>
                </c:pt>
                <c:pt idx="628">
                  <c:v>33.262099999999997</c:v>
                </c:pt>
                <c:pt idx="629">
                  <c:v>33.236600000000003</c:v>
                </c:pt>
                <c:pt idx="630">
                  <c:v>33.210700000000003</c:v>
                </c:pt>
                <c:pt idx="631">
                  <c:v>33.190199999999997</c:v>
                </c:pt>
                <c:pt idx="632">
                  <c:v>33.166899999999998</c:v>
                </c:pt>
                <c:pt idx="633">
                  <c:v>33.140799999999999</c:v>
                </c:pt>
                <c:pt idx="634">
                  <c:v>33.111699999999999</c:v>
                </c:pt>
                <c:pt idx="635">
                  <c:v>33.087200000000003</c:v>
                </c:pt>
                <c:pt idx="636">
                  <c:v>33.061599999999999</c:v>
                </c:pt>
                <c:pt idx="637">
                  <c:v>33.039900000000003</c:v>
                </c:pt>
                <c:pt idx="638">
                  <c:v>33.018000000000001</c:v>
                </c:pt>
                <c:pt idx="639">
                  <c:v>32.989699999999999</c:v>
                </c:pt>
                <c:pt idx="640">
                  <c:v>32.965200000000003</c:v>
                </c:pt>
                <c:pt idx="641">
                  <c:v>32.9437</c:v>
                </c:pt>
                <c:pt idx="642">
                  <c:v>32.921999999999997</c:v>
                </c:pt>
                <c:pt idx="643">
                  <c:v>32.897199999999998</c:v>
                </c:pt>
                <c:pt idx="644">
                  <c:v>32.872</c:v>
                </c:pt>
                <c:pt idx="645">
                  <c:v>32.848599999999998</c:v>
                </c:pt>
                <c:pt idx="646">
                  <c:v>32.8262</c:v>
                </c:pt>
                <c:pt idx="647">
                  <c:v>32.803800000000003</c:v>
                </c:pt>
                <c:pt idx="648">
                  <c:v>32.779499999999999</c:v>
                </c:pt>
                <c:pt idx="649">
                  <c:v>32.755000000000003</c:v>
                </c:pt>
                <c:pt idx="650">
                  <c:v>32.734200000000001</c:v>
                </c:pt>
                <c:pt idx="651">
                  <c:v>32.7102</c:v>
                </c:pt>
                <c:pt idx="652">
                  <c:v>32.689100000000003</c:v>
                </c:pt>
                <c:pt idx="653">
                  <c:v>32.665799999999997</c:v>
                </c:pt>
                <c:pt idx="654">
                  <c:v>32.642299999999999</c:v>
                </c:pt>
                <c:pt idx="655">
                  <c:v>32.6203</c:v>
                </c:pt>
                <c:pt idx="656">
                  <c:v>32.596699999999998</c:v>
                </c:pt>
                <c:pt idx="657">
                  <c:v>32.573300000000003</c:v>
                </c:pt>
                <c:pt idx="658">
                  <c:v>32.552999999999997</c:v>
                </c:pt>
                <c:pt idx="659">
                  <c:v>32.528100000000002</c:v>
                </c:pt>
                <c:pt idx="660">
                  <c:v>32.502299999999998</c:v>
                </c:pt>
                <c:pt idx="661">
                  <c:v>32.481499999999997</c:v>
                </c:pt>
                <c:pt idx="662">
                  <c:v>32.457099999999997</c:v>
                </c:pt>
                <c:pt idx="663">
                  <c:v>32.435200000000002</c:v>
                </c:pt>
                <c:pt idx="664">
                  <c:v>32.415100000000002</c:v>
                </c:pt>
                <c:pt idx="665">
                  <c:v>32.390500000000003</c:v>
                </c:pt>
                <c:pt idx="666">
                  <c:v>32.3675</c:v>
                </c:pt>
                <c:pt idx="667">
                  <c:v>32.343699999999998</c:v>
                </c:pt>
                <c:pt idx="668">
                  <c:v>32.322200000000002</c:v>
                </c:pt>
                <c:pt idx="669">
                  <c:v>32.302300000000002</c:v>
                </c:pt>
                <c:pt idx="670">
                  <c:v>32.281700000000001</c:v>
                </c:pt>
                <c:pt idx="671">
                  <c:v>32.253599999999999</c:v>
                </c:pt>
                <c:pt idx="672">
                  <c:v>32.231900000000003</c:v>
                </c:pt>
                <c:pt idx="673">
                  <c:v>32.213099999999997</c:v>
                </c:pt>
                <c:pt idx="674">
                  <c:v>32.190800000000003</c:v>
                </c:pt>
                <c:pt idx="675">
                  <c:v>32.170299999999997</c:v>
                </c:pt>
                <c:pt idx="676">
                  <c:v>32.148499999999999</c:v>
                </c:pt>
                <c:pt idx="677">
                  <c:v>32.124899999999997</c:v>
                </c:pt>
                <c:pt idx="678">
                  <c:v>32.099200000000003</c:v>
                </c:pt>
                <c:pt idx="679">
                  <c:v>32.080100000000002</c:v>
                </c:pt>
                <c:pt idx="680">
                  <c:v>32.061700000000002</c:v>
                </c:pt>
                <c:pt idx="681">
                  <c:v>32.040799999999997</c:v>
                </c:pt>
                <c:pt idx="682">
                  <c:v>32.018599999999999</c:v>
                </c:pt>
                <c:pt idx="683">
                  <c:v>31.9968</c:v>
                </c:pt>
                <c:pt idx="684">
                  <c:v>31.9757</c:v>
                </c:pt>
                <c:pt idx="685">
                  <c:v>31.955300000000001</c:v>
                </c:pt>
                <c:pt idx="686">
                  <c:v>31.933900000000001</c:v>
                </c:pt>
                <c:pt idx="687">
                  <c:v>31.9147</c:v>
                </c:pt>
                <c:pt idx="688">
                  <c:v>31.8931</c:v>
                </c:pt>
                <c:pt idx="689">
                  <c:v>31.8688</c:v>
                </c:pt>
                <c:pt idx="690">
                  <c:v>31.8474</c:v>
                </c:pt>
                <c:pt idx="691">
                  <c:v>31.828900000000001</c:v>
                </c:pt>
                <c:pt idx="692">
                  <c:v>31.809000000000001</c:v>
                </c:pt>
                <c:pt idx="693">
                  <c:v>31.7898</c:v>
                </c:pt>
                <c:pt idx="694">
                  <c:v>31.765799999999999</c:v>
                </c:pt>
                <c:pt idx="695">
                  <c:v>31.743300000000001</c:v>
                </c:pt>
                <c:pt idx="696">
                  <c:v>31.725899999999999</c:v>
                </c:pt>
                <c:pt idx="697">
                  <c:v>31.7059</c:v>
                </c:pt>
                <c:pt idx="698">
                  <c:v>31.685500000000001</c:v>
                </c:pt>
                <c:pt idx="699">
                  <c:v>31.665299999999998</c:v>
                </c:pt>
                <c:pt idx="700">
                  <c:v>31.643799999999999</c:v>
                </c:pt>
                <c:pt idx="701">
                  <c:v>31.6203</c:v>
                </c:pt>
                <c:pt idx="702">
                  <c:v>31.5977</c:v>
                </c:pt>
                <c:pt idx="703">
                  <c:v>31.5794</c:v>
                </c:pt>
                <c:pt idx="704">
                  <c:v>31.563099999999999</c:v>
                </c:pt>
                <c:pt idx="705">
                  <c:v>31.546600000000002</c:v>
                </c:pt>
                <c:pt idx="706">
                  <c:v>31.524000000000001</c:v>
                </c:pt>
                <c:pt idx="707">
                  <c:v>31.4985</c:v>
                </c:pt>
                <c:pt idx="708">
                  <c:v>31.479500000000002</c:v>
                </c:pt>
                <c:pt idx="709">
                  <c:v>31.460799999999999</c:v>
                </c:pt>
                <c:pt idx="710">
                  <c:v>31.441500000000001</c:v>
                </c:pt>
                <c:pt idx="711">
                  <c:v>31.423300000000001</c:v>
                </c:pt>
                <c:pt idx="712">
                  <c:v>31.4039</c:v>
                </c:pt>
                <c:pt idx="713">
                  <c:v>31.3842</c:v>
                </c:pt>
                <c:pt idx="714">
                  <c:v>31.361699999999999</c:v>
                </c:pt>
                <c:pt idx="715">
                  <c:v>31.343699999999998</c:v>
                </c:pt>
                <c:pt idx="716">
                  <c:v>31.3247</c:v>
                </c:pt>
                <c:pt idx="717">
                  <c:v>31.304400000000001</c:v>
                </c:pt>
                <c:pt idx="718">
                  <c:v>31.282800000000002</c:v>
                </c:pt>
                <c:pt idx="719">
                  <c:v>31.261399999999998</c:v>
                </c:pt>
                <c:pt idx="720">
                  <c:v>31.239599999999999</c:v>
                </c:pt>
                <c:pt idx="721">
                  <c:v>31.221699999999998</c:v>
                </c:pt>
                <c:pt idx="722">
                  <c:v>31.202000000000002</c:v>
                </c:pt>
                <c:pt idx="723">
                  <c:v>31.186299999999999</c:v>
                </c:pt>
                <c:pt idx="724">
                  <c:v>31.171900000000001</c:v>
                </c:pt>
                <c:pt idx="725">
                  <c:v>31.1553</c:v>
                </c:pt>
                <c:pt idx="726">
                  <c:v>31.133700000000001</c:v>
                </c:pt>
                <c:pt idx="727">
                  <c:v>31.111499999999999</c:v>
                </c:pt>
                <c:pt idx="728">
                  <c:v>31.090399999999999</c:v>
                </c:pt>
                <c:pt idx="729">
                  <c:v>31.072500000000002</c:v>
                </c:pt>
                <c:pt idx="730">
                  <c:v>31.0533</c:v>
                </c:pt>
                <c:pt idx="731">
                  <c:v>31.033999999999999</c:v>
                </c:pt>
                <c:pt idx="732">
                  <c:v>31.013100000000001</c:v>
                </c:pt>
                <c:pt idx="733">
                  <c:v>30.991199999999999</c:v>
                </c:pt>
                <c:pt idx="734">
                  <c:v>30.974799999999998</c:v>
                </c:pt>
                <c:pt idx="735">
                  <c:v>30.9589</c:v>
                </c:pt>
                <c:pt idx="736">
                  <c:v>30.941099999999999</c:v>
                </c:pt>
                <c:pt idx="737">
                  <c:v>30.9254</c:v>
                </c:pt>
                <c:pt idx="738">
                  <c:v>30.905000000000001</c:v>
                </c:pt>
                <c:pt idx="739">
                  <c:v>30.883700000000001</c:v>
                </c:pt>
                <c:pt idx="740">
                  <c:v>30.865500000000001</c:v>
                </c:pt>
                <c:pt idx="741">
                  <c:v>30.8506</c:v>
                </c:pt>
                <c:pt idx="742">
                  <c:v>30.833400000000001</c:v>
                </c:pt>
                <c:pt idx="743">
                  <c:v>30.816800000000001</c:v>
                </c:pt>
                <c:pt idx="744">
                  <c:v>30.7973</c:v>
                </c:pt>
                <c:pt idx="745">
                  <c:v>30.776199999999999</c:v>
                </c:pt>
                <c:pt idx="746">
                  <c:v>30.7546</c:v>
                </c:pt>
                <c:pt idx="747">
                  <c:v>30.736499999999999</c:v>
                </c:pt>
                <c:pt idx="748">
                  <c:v>30.719200000000001</c:v>
                </c:pt>
                <c:pt idx="749">
                  <c:v>30.7014</c:v>
                </c:pt>
                <c:pt idx="750">
                  <c:v>30.6846</c:v>
                </c:pt>
                <c:pt idx="751">
                  <c:v>30.668399999999998</c:v>
                </c:pt>
                <c:pt idx="752">
                  <c:v>30.650200000000002</c:v>
                </c:pt>
                <c:pt idx="753">
                  <c:v>30.6313</c:v>
                </c:pt>
                <c:pt idx="754">
                  <c:v>30.610700000000001</c:v>
                </c:pt>
                <c:pt idx="755">
                  <c:v>30.595099999999999</c:v>
                </c:pt>
                <c:pt idx="756">
                  <c:v>30.579000000000001</c:v>
                </c:pt>
                <c:pt idx="757">
                  <c:v>30.561</c:v>
                </c:pt>
                <c:pt idx="758">
                  <c:v>30.545300000000001</c:v>
                </c:pt>
                <c:pt idx="759">
                  <c:v>30.525200000000002</c:v>
                </c:pt>
                <c:pt idx="760">
                  <c:v>30.505600000000001</c:v>
                </c:pt>
                <c:pt idx="761">
                  <c:v>30.4878</c:v>
                </c:pt>
                <c:pt idx="762">
                  <c:v>30.473099999999999</c:v>
                </c:pt>
                <c:pt idx="763">
                  <c:v>30.456499999999998</c:v>
                </c:pt>
                <c:pt idx="764">
                  <c:v>30.436199999999999</c:v>
                </c:pt>
                <c:pt idx="765">
                  <c:v>30.420200000000001</c:v>
                </c:pt>
                <c:pt idx="766">
                  <c:v>30.402100000000001</c:v>
                </c:pt>
                <c:pt idx="767">
                  <c:v>30.384399999999999</c:v>
                </c:pt>
                <c:pt idx="768">
                  <c:v>30.361499999999999</c:v>
                </c:pt>
                <c:pt idx="769">
                  <c:v>30.344999999999999</c:v>
                </c:pt>
                <c:pt idx="770">
                  <c:v>30.331299999999999</c:v>
                </c:pt>
                <c:pt idx="771">
                  <c:v>30.3157</c:v>
                </c:pt>
                <c:pt idx="772">
                  <c:v>30.302299999999999</c:v>
                </c:pt>
                <c:pt idx="773">
                  <c:v>30.2834</c:v>
                </c:pt>
                <c:pt idx="774">
                  <c:v>30.263200000000001</c:v>
                </c:pt>
                <c:pt idx="775">
                  <c:v>30.247199999999999</c:v>
                </c:pt>
                <c:pt idx="776">
                  <c:v>30.230699999999999</c:v>
                </c:pt>
                <c:pt idx="777">
                  <c:v>30.212199999999999</c:v>
                </c:pt>
                <c:pt idx="778">
                  <c:v>30.195699999999999</c:v>
                </c:pt>
                <c:pt idx="779">
                  <c:v>30.176400000000001</c:v>
                </c:pt>
                <c:pt idx="780">
                  <c:v>30.160699999999999</c:v>
                </c:pt>
                <c:pt idx="781">
                  <c:v>30.146599999999999</c:v>
                </c:pt>
                <c:pt idx="782">
                  <c:v>30.1267</c:v>
                </c:pt>
                <c:pt idx="783">
                  <c:v>30.11</c:v>
                </c:pt>
                <c:pt idx="784">
                  <c:v>30.0928</c:v>
                </c:pt>
                <c:pt idx="785">
                  <c:v>30.0764</c:v>
                </c:pt>
                <c:pt idx="786">
                  <c:v>30.058199999999999</c:v>
                </c:pt>
                <c:pt idx="787">
                  <c:v>30.0425</c:v>
                </c:pt>
                <c:pt idx="788">
                  <c:v>30.024899999999999</c:v>
                </c:pt>
                <c:pt idx="789">
                  <c:v>30.008199999999999</c:v>
                </c:pt>
                <c:pt idx="790">
                  <c:v>29.988399999999999</c:v>
                </c:pt>
                <c:pt idx="791">
                  <c:v>29.973800000000001</c:v>
                </c:pt>
                <c:pt idx="792">
                  <c:v>29.957000000000001</c:v>
                </c:pt>
                <c:pt idx="793">
                  <c:v>29.94</c:v>
                </c:pt>
                <c:pt idx="794">
                  <c:v>29.923400000000001</c:v>
                </c:pt>
                <c:pt idx="795">
                  <c:v>29.906700000000001</c:v>
                </c:pt>
                <c:pt idx="796">
                  <c:v>29.890599999999999</c:v>
                </c:pt>
                <c:pt idx="797">
                  <c:v>29.872499999999999</c:v>
                </c:pt>
                <c:pt idx="798">
                  <c:v>29.855</c:v>
                </c:pt>
                <c:pt idx="799">
                  <c:v>29.842099999999999</c:v>
                </c:pt>
                <c:pt idx="800">
                  <c:v>29.826499999999999</c:v>
                </c:pt>
                <c:pt idx="801">
                  <c:v>29.808599999999998</c:v>
                </c:pt>
                <c:pt idx="802">
                  <c:v>29.789200000000001</c:v>
                </c:pt>
                <c:pt idx="803">
                  <c:v>29.773199999999999</c:v>
                </c:pt>
                <c:pt idx="804">
                  <c:v>29.7559</c:v>
                </c:pt>
                <c:pt idx="805">
                  <c:v>29.738499999999998</c:v>
                </c:pt>
                <c:pt idx="806">
                  <c:v>29.723099999999999</c:v>
                </c:pt>
                <c:pt idx="807">
                  <c:v>29.706600000000002</c:v>
                </c:pt>
                <c:pt idx="808">
                  <c:v>29.690100000000001</c:v>
                </c:pt>
                <c:pt idx="809">
                  <c:v>29.6721</c:v>
                </c:pt>
                <c:pt idx="810">
                  <c:v>29.6599</c:v>
                </c:pt>
                <c:pt idx="811">
                  <c:v>29.641300000000001</c:v>
                </c:pt>
                <c:pt idx="812">
                  <c:v>29.623999999999999</c:v>
                </c:pt>
                <c:pt idx="813">
                  <c:v>29.6068</c:v>
                </c:pt>
                <c:pt idx="814">
                  <c:v>29.592300000000002</c:v>
                </c:pt>
                <c:pt idx="815">
                  <c:v>29.578299999999999</c:v>
                </c:pt>
                <c:pt idx="816">
                  <c:v>29.561800000000002</c:v>
                </c:pt>
                <c:pt idx="817">
                  <c:v>29.541</c:v>
                </c:pt>
                <c:pt idx="818">
                  <c:v>29.525300000000001</c:v>
                </c:pt>
                <c:pt idx="819">
                  <c:v>29.5077</c:v>
                </c:pt>
                <c:pt idx="820">
                  <c:v>29.491700000000002</c:v>
                </c:pt>
                <c:pt idx="821">
                  <c:v>29.473700000000001</c:v>
                </c:pt>
                <c:pt idx="822">
                  <c:v>29.459900000000001</c:v>
                </c:pt>
                <c:pt idx="823">
                  <c:v>29.444600000000001</c:v>
                </c:pt>
                <c:pt idx="824">
                  <c:v>29.430800000000001</c:v>
                </c:pt>
                <c:pt idx="825">
                  <c:v>29.416899999999998</c:v>
                </c:pt>
                <c:pt idx="826">
                  <c:v>29.4025</c:v>
                </c:pt>
                <c:pt idx="827">
                  <c:v>29.385300000000001</c:v>
                </c:pt>
                <c:pt idx="828">
                  <c:v>29.365500000000001</c:v>
                </c:pt>
                <c:pt idx="829">
                  <c:v>29.351800000000001</c:v>
                </c:pt>
                <c:pt idx="830">
                  <c:v>29.334299999999999</c:v>
                </c:pt>
                <c:pt idx="831">
                  <c:v>29.320499999999999</c:v>
                </c:pt>
                <c:pt idx="832">
                  <c:v>29.303000000000001</c:v>
                </c:pt>
                <c:pt idx="833">
                  <c:v>29.287099999999999</c:v>
                </c:pt>
                <c:pt idx="834">
                  <c:v>29.270499999999998</c:v>
                </c:pt>
                <c:pt idx="835">
                  <c:v>29.254300000000001</c:v>
                </c:pt>
                <c:pt idx="836">
                  <c:v>29.242899999999999</c:v>
                </c:pt>
                <c:pt idx="837">
                  <c:v>29.2271</c:v>
                </c:pt>
                <c:pt idx="838">
                  <c:v>29.213699999999999</c:v>
                </c:pt>
                <c:pt idx="839">
                  <c:v>29.2014</c:v>
                </c:pt>
                <c:pt idx="840">
                  <c:v>29.183700000000002</c:v>
                </c:pt>
                <c:pt idx="841">
                  <c:v>29.166699999999999</c:v>
                </c:pt>
                <c:pt idx="842">
                  <c:v>29.149000000000001</c:v>
                </c:pt>
                <c:pt idx="843">
                  <c:v>29.133800000000001</c:v>
                </c:pt>
                <c:pt idx="844">
                  <c:v>29.114699999999999</c:v>
                </c:pt>
                <c:pt idx="845">
                  <c:v>29.101400000000002</c:v>
                </c:pt>
                <c:pt idx="846">
                  <c:v>29.086400000000001</c:v>
                </c:pt>
                <c:pt idx="847">
                  <c:v>29.0761</c:v>
                </c:pt>
                <c:pt idx="848">
                  <c:v>29.063300000000002</c:v>
                </c:pt>
                <c:pt idx="849">
                  <c:v>29.049800000000001</c:v>
                </c:pt>
                <c:pt idx="850">
                  <c:v>29.034500000000001</c:v>
                </c:pt>
                <c:pt idx="851">
                  <c:v>29.0151</c:v>
                </c:pt>
                <c:pt idx="852">
                  <c:v>28.998799999999999</c:v>
                </c:pt>
                <c:pt idx="853">
                  <c:v>28.9848</c:v>
                </c:pt>
                <c:pt idx="854">
                  <c:v>28.972100000000001</c:v>
                </c:pt>
                <c:pt idx="855">
                  <c:v>28.956</c:v>
                </c:pt>
                <c:pt idx="856">
                  <c:v>28.940300000000001</c:v>
                </c:pt>
                <c:pt idx="857">
                  <c:v>28.927399999999999</c:v>
                </c:pt>
                <c:pt idx="858">
                  <c:v>28.912400000000002</c:v>
                </c:pt>
                <c:pt idx="859">
                  <c:v>28.897300000000001</c:v>
                </c:pt>
                <c:pt idx="860">
                  <c:v>28.883299999999998</c:v>
                </c:pt>
                <c:pt idx="861">
                  <c:v>28.866599999999998</c:v>
                </c:pt>
                <c:pt idx="862">
                  <c:v>28.8553</c:v>
                </c:pt>
                <c:pt idx="863">
                  <c:v>28.841799999999999</c:v>
                </c:pt>
                <c:pt idx="864">
                  <c:v>28.828299999999999</c:v>
                </c:pt>
                <c:pt idx="865">
                  <c:v>28.813600000000001</c:v>
                </c:pt>
                <c:pt idx="866">
                  <c:v>28.799700000000001</c:v>
                </c:pt>
                <c:pt idx="867">
                  <c:v>28.786100000000001</c:v>
                </c:pt>
                <c:pt idx="868">
                  <c:v>28.771699999999999</c:v>
                </c:pt>
                <c:pt idx="869">
                  <c:v>28.757899999999999</c:v>
                </c:pt>
                <c:pt idx="870">
                  <c:v>28.741099999999999</c:v>
                </c:pt>
                <c:pt idx="871">
                  <c:v>28.7255</c:v>
                </c:pt>
                <c:pt idx="872">
                  <c:v>28.712199999999999</c:v>
                </c:pt>
                <c:pt idx="873">
                  <c:v>28.700700000000001</c:v>
                </c:pt>
                <c:pt idx="874">
                  <c:v>28.688700000000001</c:v>
                </c:pt>
                <c:pt idx="875">
                  <c:v>28.674099999999999</c:v>
                </c:pt>
                <c:pt idx="876">
                  <c:v>28.6601</c:v>
                </c:pt>
                <c:pt idx="877">
                  <c:v>28.645199999999999</c:v>
                </c:pt>
                <c:pt idx="878">
                  <c:v>28.629899999999999</c:v>
                </c:pt>
                <c:pt idx="879">
                  <c:v>28.617799999999999</c:v>
                </c:pt>
                <c:pt idx="880">
                  <c:v>28.601900000000001</c:v>
                </c:pt>
                <c:pt idx="881">
                  <c:v>28.5885</c:v>
                </c:pt>
                <c:pt idx="882">
                  <c:v>28.5748</c:v>
                </c:pt>
                <c:pt idx="883">
                  <c:v>28.562200000000001</c:v>
                </c:pt>
                <c:pt idx="884">
                  <c:v>28.550899999999999</c:v>
                </c:pt>
                <c:pt idx="885">
                  <c:v>28.536799999999999</c:v>
                </c:pt>
                <c:pt idx="886">
                  <c:v>28.523299999999999</c:v>
                </c:pt>
                <c:pt idx="887">
                  <c:v>28.5075</c:v>
                </c:pt>
                <c:pt idx="888">
                  <c:v>28.492100000000001</c:v>
                </c:pt>
                <c:pt idx="889">
                  <c:v>28.478300000000001</c:v>
                </c:pt>
                <c:pt idx="890">
                  <c:v>28.464200000000002</c:v>
                </c:pt>
                <c:pt idx="891">
                  <c:v>28.451000000000001</c:v>
                </c:pt>
                <c:pt idx="892">
                  <c:v>28.437000000000001</c:v>
                </c:pt>
                <c:pt idx="893">
                  <c:v>28.4237</c:v>
                </c:pt>
                <c:pt idx="894">
                  <c:v>28.409500000000001</c:v>
                </c:pt>
                <c:pt idx="895">
                  <c:v>28.395600000000002</c:v>
                </c:pt>
                <c:pt idx="896">
                  <c:v>28.3827</c:v>
                </c:pt>
                <c:pt idx="897">
                  <c:v>28.368099999999998</c:v>
                </c:pt>
                <c:pt idx="898">
                  <c:v>28.354900000000001</c:v>
                </c:pt>
                <c:pt idx="899">
                  <c:v>28.343299999999999</c:v>
                </c:pt>
                <c:pt idx="900">
                  <c:v>28.328399999999998</c:v>
                </c:pt>
                <c:pt idx="901">
                  <c:v>28.3157</c:v>
                </c:pt>
                <c:pt idx="902">
                  <c:v>28.305</c:v>
                </c:pt>
                <c:pt idx="903">
                  <c:v>28.288799999999998</c:v>
                </c:pt>
                <c:pt idx="904">
                  <c:v>28.2775</c:v>
                </c:pt>
                <c:pt idx="905">
                  <c:v>28.259899999999998</c:v>
                </c:pt>
                <c:pt idx="906">
                  <c:v>28.246099999999998</c:v>
                </c:pt>
                <c:pt idx="907">
                  <c:v>28.2376</c:v>
                </c:pt>
                <c:pt idx="908">
                  <c:v>28.226500000000001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3E9-8046-C19608F1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12128"/>
        <c:axId val="1220212544"/>
      </c:lineChart>
      <c:catAx>
        <c:axId val="122021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544"/>
        <c:crosses val="autoZero"/>
        <c:auto val="1"/>
        <c:lblAlgn val="ctr"/>
        <c:lblOffset val="100"/>
        <c:noMultiLvlLbl val="0"/>
      </c:catAx>
      <c:valAx>
        <c:axId val="12202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'2024-03-18_windows_device_0'!$R$1</c:f>
              <c:strCache>
                <c:ptCount val="1"/>
                <c:pt idx="0">
                  <c:v>dif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'2024-03-18_windows_device_0'!$R$2:$R$910</c:f>
              <c:numCache>
                <c:formatCode>General</c:formatCode>
                <c:ptCount val="909"/>
                <c:pt idx="0">
                  <c:v>0</c:v>
                </c:pt>
                <c:pt idx="1">
                  <c:v>30</c:v>
                </c:pt>
                <c:pt idx="2">
                  <c:v>-11</c:v>
                </c:pt>
                <c:pt idx="3">
                  <c:v>-7</c:v>
                </c:pt>
                <c:pt idx="4">
                  <c:v>18</c:v>
                </c:pt>
                <c:pt idx="5">
                  <c:v>54</c:v>
                </c:pt>
                <c:pt idx="6">
                  <c:v>-7</c:v>
                </c:pt>
                <c:pt idx="7">
                  <c:v>19</c:v>
                </c:pt>
                <c:pt idx="8">
                  <c:v>19</c:v>
                </c:pt>
                <c:pt idx="9">
                  <c:v>11</c:v>
                </c:pt>
                <c:pt idx="10">
                  <c:v>18</c:v>
                </c:pt>
                <c:pt idx="11">
                  <c:v>45</c:v>
                </c:pt>
                <c:pt idx="12">
                  <c:v>39</c:v>
                </c:pt>
                <c:pt idx="13">
                  <c:v>0</c:v>
                </c:pt>
                <c:pt idx="14">
                  <c:v>29</c:v>
                </c:pt>
                <c:pt idx="15">
                  <c:v>19</c:v>
                </c:pt>
                <c:pt idx="16">
                  <c:v>19</c:v>
                </c:pt>
                <c:pt idx="17">
                  <c:v>3</c:v>
                </c:pt>
                <c:pt idx="18">
                  <c:v>16</c:v>
                </c:pt>
                <c:pt idx="19">
                  <c:v>28</c:v>
                </c:pt>
                <c:pt idx="20">
                  <c:v>40</c:v>
                </c:pt>
                <c:pt idx="21">
                  <c:v>8</c:v>
                </c:pt>
                <c:pt idx="22">
                  <c:v>40</c:v>
                </c:pt>
                <c:pt idx="23">
                  <c:v>7</c:v>
                </c:pt>
                <c:pt idx="24">
                  <c:v>22</c:v>
                </c:pt>
                <c:pt idx="25">
                  <c:v>29</c:v>
                </c:pt>
                <c:pt idx="26">
                  <c:v>16</c:v>
                </c:pt>
                <c:pt idx="27">
                  <c:v>27</c:v>
                </c:pt>
                <c:pt idx="28">
                  <c:v>33</c:v>
                </c:pt>
                <c:pt idx="29">
                  <c:v>12</c:v>
                </c:pt>
                <c:pt idx="30">
                  <c:v>30</c:v>
                </c:pt>
                <c:pt idx="31">
                  <c:v>24</c:v>
                </c:pt>
                <c:pt idx="32">
                  <c:v>-12</c:v>
                </c:pt>
                <c:pt idx="33">
                  <c:v>28</c:v>
                </c:pt>
                <c:pt idx="34">
                  <c:v>18</c:v>
                </c:pt>
                <c:pt idx="35">
                  <c:v>19</c:v>
                </c:pt>
                <c:pt idx="36">
                  <c:v>31</c:v>
                </c:pt>
                <c:pt idx="37">
                  <c:v>-2</c:v>
                </c:pt>
                <c:pt idx="38">
                  <c:v>30</c:v>
                </c:pt>
                <c:pt idx="39">
                  <c:v>23</c:v>
                </c:pt>
                <c:pt idx="40">
                  <c:v>10</c:v>
                </c:pt>
                <c:pt idx="41">
                  <c:v>17</c:v>
                </c:pt>
                <c:pt idx="42">
                  <c:v>30</c:v>
                </c:pt>
                <c:pt idx="43">
                  <c:v>7</c:v>
                </c:pt>
                <c:pt idx="44">
                  <c:v>18</c:v>
                </c:pt>
                <c:pt idx="45">
                  <c:v>-4</c:v>
                </c:pt>
                <c:pt idx="46">
                  <c:v>47</c:v>
                </c:pt>
                <c:pt idx="47">
                  <c:v>13</c:v>
                </c:pt>
                <c:pt idx="48">
                  <c:v>-3</c:v>
                </c:pt>
                <c:pt idx="49">
                  <c:v>1</c:v>
                </c:pt>
                <c:pt idx="50">
                  <c:v>18</c:v>
                </c:pt>
                <c:pt idx="51">
                  <c:v>12</c:v>
                </c:pt>
                <c:pt idx="52">
                  <c:v>26</c:v>
                </c:pt>
                <c:pt idx="53">
                  <c:v>9</c:v>
                </c:pt>
                <c:pt idx="54">
                  <c:v>7</c:v>
                </c:pt>
                <c:pt idx="55">
                  <c:v>15</c:v>
                </c:pt>
                <c:pt idx="56">
                  <c:v>25</c:v>
                </c:pt>
                <c:pt idx="57">
                  <c:v>20</c:v>
                </c:pt>
                <c:pt idx="58">
                  <c:v>9</c:v>
                </c:pt>
                <c:pt idx="59">
                  <c:v>2</c:v>
                </c:pt>
                <c:pt idx="60">
                  <c:v>16</c:v>
                </c:pt>
                <c:pt idx="61">
                  <c:v>12</c:v>
                </c:pt>
                <c:pt idx="62">
                  <c:v>7</c:v>
                </c:pt>
                <c:pt idx="63">
                  <c:v>3</c:v>
                </c:pt>
                <c:pt idx="64">
                  <c:v>35</c:v>
                </c:pt>
                <c:pt idx="65">
                  <c:v>-2</c:v>
                </c:pt>
                <c:pt idx="66">
                  <c:v>5</c:v>
                </c:pt>
                <c:pt idx="67">
                  <c:v>7</c:v>
                </c:pt>
                <c:pt idx="68">
                  <c:v>30</c:v>
                </c:pt>
                <c:pt idx="69">
                  <c:v>6</c:v>
                </c:pt>
                <c:pt idx="70">
                  <c:v>-1</c:v>
                </c:pt>
                <c:pt idx="71">
                  <c:v>0</c:v>
                </c:pt>
                <c:pt idx="72">
                  <c:v>20</c:v>
                </c:pt>
                <c:pt idx="73">
                  <c:v>-12</c:v>
                </c:pt>
                <c:pt idx="74">
                  <c:v>10</c:v>
                </c:pt>
                <c:pt idx="75">
                  <c:v>0</c:v>
                </c:pt>
                <c:pt idx="76">
                  <c:v>33</c:v>
                </c:pt>
                <c:pt idx="77">
                  <c:v>-12</c:v>
                </c:pt>
                <c:pt idx="78">
                  <c:v>3</c:v>
                </c:pt>
                <c:pt idx="79">
                  <c:v>44</c:v>
                </c:pt>
                <c:pt idx="80">
                  <c:v>21</c:v>
                </c:pt>
                <c:pt idx="81">
                  <c:v>4</c:v>
                </c:pt>
                <c:pt idx="82">
                  <c:v>-2</c:v>
                </c:pt>
                <c:pt idx="83">
                  <c:v>7</c:v>
                </c:pt>
                <c:pt idx="84">
                  <c:v>3</c:v>
                </c:pt>
                <c:pt idx="85">
                  <c:v>25</c:v>
                </c:pt>
                <c:pt idx="86">
                  <c:v>0</c:v>
                </c:pt>
                <c:pt idx="87">
                  <c:v>-14</c:v>
                </c:pt>
                <c:pt idx="88">
                  <c:v>10</c:v>
                </c:pt>
                <c:pt idx="89">
                  <c:v>31</c:v>
                </c:pt>
                <c:pt idx="90">
                  <c:v>-1</c:v>
                </c:pt>
                <c:pt idx="91">
                  <c:v>-3</c:v>
                </c:pt>
                <c:pt idx="92">
                  <c:v>4</c:v>
                </c:pt>
                <c:pt idx="93">
                  <c:v>10</c:v>
                </c:pt>
                <c:pt idx="94">
                  <c:v>23</c:v>
                </c:pt>
                <c:pt idx="95">
                  <c:v>-2</c:v>
                </c:pt>
                <c:pt idx="96">
                  <c:v>-3</c:v>
                </c:pt>
                <c:pt idx="97">
                  <c:v>25</c:v>
                </c:pt>
                <c:pt idx="98">
                  <c:v>4</c:v>
                </c:pt>
                <c:pt idx="99">
                  <c:v>4</c:v>
                </c:pt>
                <c:pt idx="100">
                  <c:v>-9</c:v>
                </c:pt>
                <c:pt idx="101">
                  <c:v>-4</c:v>
                </c:pt>
                <c:pt idx="102">
                  <c:v>13</c:v>
                </c:pt>
                <c:pt idx="103">
                  <c:v>-3</c:v>
                </c:pt>
                <c:pt idx="104">
                  <c:v>19</c:v>
                </c:pt>
                <c:pt idx="105">
                  <c:v>-26</c:v>
                </c:pt>
                <c:pt idx="106">
                  <c:v>26</c:v>
                </c:pt>
                <c:pt idx="107">
                  <c:v>19</c:v>
                </c:pt>
                <c:pt idx="108">
                  <c:v>0</c:v>
                </c:pt>
                <c:pt idx="109">
                  <c:v>2</c:v>
                </c:pt>
                <c:pt idx="110">
                  <c:v>7</c:v>
                </c:pt>
                <c:pt idx="111">
                  <c:v>10</c:v>
                </c:pt>
                <c:pt idx="112">
                  <c:v>-6</c:v>
                </c:pt>
                <c:pt idx="113">
                  <c:v>-12</c:v>
                </c:pt>
                <c:pt idx="114">
                  <c:v>23</c:v>
                </c:pt>
                <c:pt idx="115">
                  <c:v>-3</c:v>
                </c:pt>
                <c:pt idx="116">
                  <c:v>-8</c:v>
                </c:pt>
                <c:pt idx="117">
                  <c:v>7</c:v>
                </c:pt>
                <c:pt idx="118">
                  <c:v>16</c:v>
                </c:pt>
                <c:pt idx="119">
                  <c:v>18</c:v>
                </c:pt>
                <c:pt idx="120">
                  <c:v>7</c:v>
                </c:pt>
                <c:pt idx="121">
                  <c:v>17</c:v>
                </c:pt>
                <c:pt idx="122">
                  <c:v>-13</c:v>
                </c:pt>
                <c:pt idx="123">
                  <c:v>-11</c:v>
                </c:pt>
                <c:pt idx="124">
                  <c:v>1</c:v>
                </c:pt>
                <c:pt idx="125">
                  <c:v>7</c:v>
                </c:pt>
                <c:pt idx="126">
                  <c:v>-4</c:v>
                </c:pt>
                <c:pt idx="127">
                  <c:v>-1</c:v>
                </c:pt>
                <c:pt idx="128">
                  <c:v>25</c:v>
                </c:pt>
                <c:pt idx="129">
                  <c:v>-7</c:v>
                </c:pt>
                <c:pt idx="130">
                  <c:v>23</c:v>
                </c:pt>
                <c:pt idx="131">
                  <c:v>10</c:v>
                </c:pt>
                <c:pt idx="132">
                  <c:v>0</c:v>
                </c:pt>
                <c:pt idx="133">
                  <c:v>-9</c:v>
                </c:pt>
                <c:pt idx="134">
                  <c:v>-9</c:v>
                </c:pt>
                <c:pt idx="135">
                  <c:v>-1</c:v>
                </c:pt>
                <c:pt idx="136">
                  <c:v>15</c:v>
                </c:pt>
                <c:pt idx="137">
                  <c:v>1</c:v>
                </c:pt>
                <c:pt idx="138">
                  <c:v>17</c:v>
                </c:pt>
                <c:pt idx="139">
                  <c:v>-2</c:v>
                </c:pt>
                <c:pt idx="140">
                  <c:v>-15</c:v>
                </c:pt>
                <c:pt idx="141">
                  <c:v>10</c:v>
                </c:pt>
                <c:pt idx="142">
                  <c:v>3</c:v>
                </c:pt>
                <c:pt idx="143">
                  <c:v>-26</c:v>
                </c:pt>
                <c:pt idx="144">
                  <c:v>11</c:v>
                </c:pt>
                <c:pt idx="145">
                  <c:v>19</c:v>
                </c:pt>
                <c:pt idx="146">
                  <c:v>14</c:v>
                </c:pt>
                <c:pt idx="147">
                  <c:v>14</c:v>
                </c:pt>
                <c:pt idx="148">
                  <c:v>-12</c:v>
                </c:pt>
                <c:pt idx="149">
                  <c:v>-13</c:v>
                </c:pt>
                <c:pt idx="150">
                  <c:v>-35</c:v>
                </c:pt>
                <c:pt idx="151">
                  <c:v>-10</c:v>
                </c:pt>
                <c:pt idx="152">
                  <c:v>4</c:v>
                </c:pt>
                <c:pt idx="153">
                  <c:v>0</c:v>
                </c:pt>
                <c:pt idx="154">
                  <c:v>8</c:v>
                </c:pt>
                <c:pt idx="155">
                  <c:v>1</c:v>
                </c:pt>
                <c:pt idx="156">
                  <c:v>1</c:v>
                </c:pt>
                <c:pt idx="157">
                  <c:v>11</c:v>
                </c:pt>
                <c:pt idx="158">
                  <c:v>0</c:v>
                </c:pt>
                <c:pt idx="159">
                  <c:v>-1</c:v>
                </c:pt>
                <c:pt idx="160">
                  <c:v>10</c:v>
                </c:pt>
                <c:pt idx="161">
                  <c:v>4</c:v>
                </c:pt>
                <c:pt idx="162">
                  <c:v>11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7</c:v>
                </c:pt>
                <c:pt idx="167">
                  <c:v>6</c:v>
                </c:pt>
                <c:pt idx="168">
                  <c:v>1</c:v>
                </c:pt>
                <c:pt idx="169">
                  <c:v>2</c:v>
                </c:pt>
                <c:pt idx="170">
                  <c:v>-2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5</c:v>
                </c:pt>
                <c:pt idx="175">
                  <c:v>0</c:v>
                </c:pt>
                <c:pt idx="176">
                  <c:v>2</c:v>
                </c:pt>
                <c:pt idx="177">
                  <c:v>6</c:v>
                </c:pt>
                <c:pt idx="178">
                  <c:v>-4</c:v>
                </c:pt>
                <c:pt idx="179">
                  <c:v>-1</c:v>
                </c:pt>
                <c:pt idx="180">
                  <c:v>7</c:v>
                </c:pt>
                <c:pt idx="181">
                  <c:v>5</c:v>
                </c:pt>
                <c:pt idx="182">
                  <c:v>-3</c:v>
                </c:pt>
                <c:pt idx="183">
                  <c:v>2</c:v>
                </c:pt>
                <c:pt idx="184">
                  <c:v>-2</c:v>
                </c:pt>
                <c:pt idx="185">
                  <c:v>5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4</c:v>
                </c:pt>
                <c:pt idx="196">
                  <c:v>3</c:v>
                </c:pt>
                <c:pt idx="197">
                  <c:v>-1</c:v>
                </c:pt>
                <c:pt idx="198">
                  <c:v>-2</c:v>
                </c:pt>
                <c:pt idx="199">
                  <c:v>2</c:v>
                </c:pt>
                <c:pt idx="200">
                  <c:v>-6</c:v>
                </c:pt>
                <c:pt idx="201">
                  <c:v>5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2</c:v>
                </c:pt>
                <c:pt idx="206">
                  <c:v>-3</c:v>
                </c:pt>
                <c:pt idx="207">
                  <c:v>-1</c:v>
                </c:pt>
                <c:pt idx="208">
                  <c:v>2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4</c:v>
                </c:pt>
                <c:pt idx="215">
                  <c:v>1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-2</c:v>
                </c:pt>
                <c:pt idx="224">
                  <c:v>-6</c:v>
                </c:pt>
                <c:pt idx="225">
                  <c:v>-4</c:v>
                </c:pt>
                <c:pt idx="226">
                  <c:v>0</c:v>
                </c:pt>
                <c:pt idx="227">
                  <c:v>0</c:v>
                </c:pt>
                <c:pt idx="228">
                  <c:v>-9</c:v>
                </c:pt>
                <c:pt idx="229">
                  <c:v>7</c:v>
                </c:pt>
                <c:pt idx="230">
                  <c:v>-3</c:v>
                </c:pt>
                <c:pt idx="231">
                  <c:v>-3</c:v>
                </c:pt>
                <c:pt idx="232">
                  <c:v>1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-2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-5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-4</c:v>
                </c:pt>
                <c:pt idx="248">
                  <c:v>-2</c:v>
                </c:pt>
                <c:pt idx="249">
                  <c:v>1</c:v>
                </c:pt>
                <c:pt idx="250">
                  <c:v>-3</c:v>
                </c:pt>
                <c:pt idx="251">
                  <c:v>-1</c:v>
                </c:pt>
                <c:pt idx="252">
                  <c:v>-2</c:v>
                </c:pt>
                <c:pt idx="253">
                  <c:v>2</c:v>
                </c:pt>
                <c:pt idx="254">
                  <c:v>-3</c:v>
                </c:pt>
                <c:pt idx="255">
                  <c:v>1</c:v>
                </c:pt>
                <c:pt idx="256">
                  <c:v>4</c:v>
                </c:pt>
                <c:pt idx="257">
                  <c:v>-6</c:v>
                </c:pt>
                <c:pt idx="258">
                  <c:v>-6</c:v>
                </c:pt>
                <c:pt idx="259">
                  <c:v>1</c:v>
                </c:pt>
                <c:pt idx="260">
                  <c:v>-5</c:v>
                </c:pt>
                <c:pt idx="261">
                  <c:v>-5</c:v>
                </c:pt>
                <c:pt idx="262">
                  <c:v>0</c:v>
                </c:pt>
                <c:pt idx="263">
                  <c:v>-3</c:v>
                </c:pt>
                <c:pt idx="264">
                  <c:v>-1</c:v>
                </c:pt>
                <c:pt idx="265">
                  <c:v>-2</c:v>
                </c:pt>
                <c:pt idx="266">
                  <c:v>4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0</c:v>
                </c:pt>
                <c:pt idx="271">
                  <c:v>0</c:v>
                </c:pt>
                <c:pt idx="272">
                  <c:v>-5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-4</c:v>
                </c:pt>
                <c:pt idx="277">
                  <c:v>-2</c:v>
                </c:pt>
                <c:pt idx="278">
                  <c:v>0</c:v>
                </c:pt>
                <c:pt idx="279">
                  <c:v>-2</c:v>
                </c:pt>
                <c:pt idx="280">
                  <c:v>-2</c:v>
                </c:pt>
                <c:pt idx="281">
                  <c:v>-3</c:v>
                </c:pt>
                <c:pt idx="282">
                  <c:v>2</c:v>
                </c:pt>
                <c:pt idx="283">
                  <c:v>-2</c:v>
                </c:pt>
                <c:pt idx="284">
                  <c:v>-7</c:v>
                </c:pt>
                <c:pt idx="285">
                  <c:v>-7</c:v>
                </c:pt>
                <c:pt idx="286">
                  <c:v>-2</c:v>
                </c:pt>
                <c:pt idx="287">
                  <c:v>0</c:v>
                </c:pt>
                <c:pt idx="288">
                  <c:v>4</c:v>
                </c:pt>
                <c:pt idx="289">
                  <c:v>-7</c:v>
                </c:pt>
                <c:pt idx="290">
                  <c:v>-1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-1</c:v>
                </c:pt>
                <c:pt idx="296">
                  <c:v>-5</c:v>
                </c:pt>
                <c:pt idx="297">
                  <c:v>8</c:v>
                </c:pt>
                <c:pt idx="298">
                  <c:v>-1</c:v>
                </c:pt>
                <c:pt idx="299">
                  <c:v>-2</c:v>
                </c:pt>
                <c:pt idx="300">
                  <c:v>-4</c:v>
                </c:pt>
                <c:pt idx="301">
                  <c:v>-2</c:v>
                </c:pt>
                <c:pt idx="302">
                  <c:v>0</c:v>
                </c:pt>
                <c:pt idx="303">
                  <c:v>-3</c:v>
                </c:pt>
                <c:pt idx="304">
                  <c:v>-4</c:v>
                </c:pt>
                <c:pt idx="305">
                  <c:v>-2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-3</c:v>
                </c:pt>
                <c:pt idx="310">
                  <c:v>-4</c:v>
                </c:pt>
                <c:pt idx="311">
                  <c:v>2</c:v>
                </c:pt>
                <c:pt idx="312">
                  <c:v>-3</c:v>
                </c:pt>
                <c:pt idx="313">
                  <c:v>0</c:v>
                </c:pt>
                <c:pt idx="314">
                  <c:v>-5</c:v>
                </c:pt>
                <c:pt idx="315">
                  <c:v>-2</c:v>
                </c:pt>
                <c:pt idx="316">
                  <c:v>-4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0</c:v>
                </c:pt>
                <c:pt idx="321">
                  <c:v>5</c:v>
                </c:pt>
                <c:pt idx="322">
                  <c:v>-3</c:v>
                </c:pt>
                <c:pt idx="323">
                  <c:v>-6</c:v>
                </c:pt>
                <c:pt idx="324">
                  <c:v>-1</c:v>
                </c:pt>
                <c:pt idx="325">
                  <c:v>1</c:v>
                </c:pt>
                <c:pt idx="326">
                  <c:v>3</c:v>
                </c:pt>
                <c:pt idx="327">
                  <c:v>-2</c:v>
                </c:pt>
                <c:pt idx="328">
                  <c:v>-2</c:v>
                </c:pt>
                <c:pt idx="329">
                  <c:v>-5</c:v>
                </c:pt>
                <c:pt idx="330">
                  <c:v>-6</c:v>
                </c:pt>
                <c:pt idx="331">
                  <c:v>-1</c:v>
                </c:pt>
                <c:pt idx="332">
                  <c:v>-3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1</c:v>
                </c:pt>
                <c:pt idx="337">
                  <c:v>-3</c:v>
                </c:pt>
                <c:pt idx="338">
                  <c:v>-4</c:v>
                </c:pt>
                <c:pt idx="339">
                  <c:v>-4</c:v>
                </c:pt>
                <c:pt idx="340">
                  <c:v>1</c:v>
                </c:pt>
                <c:pt idx="341">
                  <c:v>-2</c:v>
                </c:pt>
                <c:pt idx="342">
                  <c:v>2</c:v>
                </c:pt>
                <c:pt idx="343">
                  <c:v>-5</c:v>
                </c:pt>
                <c:pt idx="344">
                  <c:v>-3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-5</c:v>
                </c:pt>
                <c:pt idx="349">
                  <c:v>-4</c:v>
                </c:pt>
                <c:pt idx="350">
                  <c:v>-2</c:v>
                </c:pt>
                <c:pt idx="351">
                  <c:v>-4</c:v>
                </c:pt>
                <c:pt idx="352">
                  <c:v>-9</c:v>
                </c:pt>
                <c:pt idx="353">
                  <c:v>0</c:v>
                </c:pt>
                <c:pt idx="354">
                  <c:v>4</c:v>
                </c:pt>
                <c:pt idx="355">
                  <c:v>3</c:v>
                </c:pt>
                <c:pt idx="356">
                  <c:v>0</c:v>
                </c:pt>
                <c:pt idx="357">
                  <c:v>-3</c:v>
                </c:pt>
                <c:pt idx="358">
                  <c:v>-2</c:v>
                </c:pt>
                <c:pt idx="359">
                  <c:v>1</c:v>
                </c:pt>
                <c:pt idx="360">
                  <c:v>-1</c:v>
                </c:pt>
                <c:pt idx="361">
                  <c:v>-11</c:v>
                </c:pt>
                <c:pt idx="362">
                  <c:v>-10</c:v>
                </c:pt>
                <c:pt idx="363">
                  <c:v>2</c:v>
                </c:pt>
                <c:pt idx="364">
                  <c:v>1</c:v>
                </c:pt>
                <c:pt idx="365">
                  <c:v>-1</c:v>
                </c:pt>
                <c:pt idx="366">
                  <c:v>4</c:v>
                </c:pt>
                <c:pt idx="367">
                  <c:v>0</c:v>
                </c:pt>
                <c:pt idx="368">
                  <c:v>-9</c:v>
                </c:pt>
                <c:pt idx="369">
                  <c:v>0</c:v>
                </c:pt>
                <c:pt idx="370">
                  <c:v>0</c:v>
                </c:pt>
                <c:pt idx="371">
                  <c:v>-2</c:v>
                </c:pt>
                <c:pt idx="372">
                  <c:v>-3</c:v>
                </c:pt>
                <c:pt idx="373">
                  <c:v>-11</c:v>
                </c:pt>
                <c:pt idx="374">
                  <c:v>-3</c:v>
                </c:pt>
                <c:pt idx="375">
                  <c:v>3</c:v>
                </c:pt>
                <c:pt idx="376">
                  <c:v>-1</c:v>
                </c:pt>
                <c:pt idx="377">
                  <c:v>-4</c:v>
                </c:pt>
                <c:pt idx="378">
                  <c:v>-3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-7</c:v>
                </c:pt>
                <c:pt idx="383">
                  <c:v>0</c:v>
                </c:pt>
                <c:pt idx="384">
                  <c:v>-1</c:v>
                </c:pt>
                <c:pt idx="385">
                  <c:v>-6</c:v>
                </c:pt>
                <c:pt idx="386">
                  <c:v>-5</c:v>
                </c:pt>
                <c:pt idx="387">
                  <c:v>-1</c:v>
                </c:pt>
                <c:pt idx="388">
                  <c:v>-4</c:v>
                </c:pt>
                <c:pt idx="389">
                  <c:v>-1</c:v>
                </c:pt>
                <c:pt idx="390">
                  <c:v>4</c:v>
                </c:pt>
                <c:pt idx="391">
                  <c:v>0</c:v>
                </c:pt>
                <c:pt idx="392">
                  <c:v>-8</c:v>
                </c:pt>
                <c:pt idx="393">
                  <c:v>0</c:v>
                </c:pt>
                <c:pt idx="394">
                  <c:v>1</c:v>
                </c:pt>
                <c:pt idx="395">
                  <c:v>-2</c:v>
                </c:pt>
                <c:pt idx="396">
                  <c:v>-6</c:v>
                </c:pt>
                <c:pt idx="397">
                  <c:v>-5</c:v>
                </c:pt>
                <c:pt idx="398">
                  <c:v>-2</c:v>
                </c:pt>
                <c:pt idx="399">
                  <c:v>-4</c:v>
                </c:pt>
                <c:pt idx="400">
                  <c:v>-4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-3</c:v>
                </c:pt>
                <c:pt idx="405">
                  <c:v>-4</c:v>
                </c:pt>
                <c:pt idx="406">
                  <c:v>-2</c:v>
                </c:pt>
                <c:pt idx="407">
                  <c:v>-5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-5</c:v>
                </c:pt>
                <c:pt idx="413">
                  <c:v>1</c:v>
                </c:pt>
                <c:pt idx="414">
                  <c:v>-5</c:v>
                </c:pt>
                <c:pt idx="415">
                  <c:v>-4</c:v>
                </c:pt>
                <c:pt idx="416">
                  <c:v>2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-8</c:v>
                </c:pt>
                <c:pt idx="422">
                  <c:v>-1</c:v>
                </c:pt>
                <c:pt idx="423">
                  <c:v>1</c:v>
                </c:pt>
                <c:pt idx="424">
                  <c:v>-5</c:v>
                </c:pt>
                <c:pt idx="425">
                  <c:v>-3</c:v>
                </c:pt>
                <c:pt idx="426">
                  <c:v>3</c:v>
                </c:pt>
                <c:pt idx="427">
                  <c:v>-4</c:v>
                </c:pt>
                <c:pt idx="428">
                  <c:v>-2</c:v>
                </c:pt>
                <c:pt idx="429">
                  <c:v>1</c:v>
                </c:pt>
                <c:pt idx="430">
                  <c:v>-1</c:v>
                </c:pt>
                <c:pt idx="431">
                  <c:v>-3</c:v>
                </c:pt>
                <c:pt idx="432">
                  <c:v>-5</c:v>
                </c:pt>
                <c:pt idx="433">
                  <c:v>-2</c:v>
                </c:pt>
                <c:pt idx="434">
                  <c:v>-3</c:v>
                </c:pt>
                <c:pt idx="435">
                  <c:v>-2</c:v>
                </c:pt>
                <c:pt idx="436">
                  <c:v>0</c:v>
                </c:pt>
                <c:pt idx="437">
                  <c:v>-2</c:v>
                </c:pt>
                <c:pt idx="438">
                  <c:v>-4</c:v>
                </c:pt>
                <c:pt idx="439">
                  <c:v>-4</c:v>
                </c:pt>
                <c:pt idx="440">
                  <c:v>-1</c:v>
                </c:pt>
                <c:pt idx="441">
                  <c:v>-1</c:v>
                </c:pt>
                <c:pt idx="442">
                  <c:v>2</c:v>
                </c:pt>
                <c:pt idx="443">
                  <c:v>1</c:v>
                </c:pt>
                <c:pt idx="444">
                  <c:v>-5</c:v>
                </c:pt>
                <c:pt idx="445">
                  <c:v>0</c:v>
                </c:pt>
                <c:pt idx="446">
                  <c:v>3</c:v>
                </c:pt>
                <c:pt idx="447">
                  <c:v>-6</c:v>
                </c:pt>
                <c:pt idx="448">
                  <c:v>1</c:v>
                </c:pt>
                <c:pt idx="449">
                  <c:v>-6</c:v>
                </c:pt>
                <c:pt idx="450">
                  <c:v>-4</c:v>
                </c:pt>
                <c:pt idx="451">
                  <c:v>-3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-5</c:v>
                </c:pt>
                <c:pt idx="457">
                  <c:v>-1</c:v>
                </c:pt>
                <c:pt idx="458">
                  <c:v>-6</c:v>
                </c:pt>
                <c:pt idx="459">
                  <c:v>-7</c:v>
                </c:pt>
                <c:pt idx="460">
                  <c:v>-1</c:v>
                </c:pt>
                <c:pt idx="461">
                  <c:v>-2</c:v>
                </c:pt>
                <c:pt idx="462">
                  <c:v>4</c:v>
                </c:pt>
                <c:pt idx="463">
                  <c:v>-4</c:v>
                </c:pt>
                <c:pt idx="464">
                  <c:v>-1</c:v>
                </c:pt>
                <c:pt idx="465">
                  <c:v>-5</c:v>
                </c:pt>
                <c:pt idx="466">
                  <c:v>-2</c:v>
                </c:pt>
                <c:pt idx="467">
                  <c:v>3</c:v>
                </c:pt>
                <c:pt idx="468">
                  <c:v>-7</c:v>
                </c:pt>
                <c:pt idx="469">
                  <c:v>3</c:v>
                </c:pt>
                <c:pt idx="470">
                  <c:v>-2</c:v>
                </c:pt>
                <c:pt idx="471">
                  <c:v>1</c:v>
                </c:pt>
                <c:pt idx="472">
                  <c:v>-1</c:v>
                </c:pt>
                <c:pt idx="473">
                  <c:v>-3</c:v>
                </c:pt>
                <c:pt idx="474">
                  <c:v>0</c:v>
                </c:pt>
                <c:pt idx="475">
                  <c:v>1</c:v>
                </c:pt>
                <c:pt idx="476">
                  <c:v>-1</c:v>
                </c:pt>
                <c:pt idx="477">
                  <c:v>-3</c:v>
                </c:pt>
                <c:pt idx="478">
                  <c:v>-5</c:v>
                </c:pt>
                <c:pt idx="479">
                  <c:v>-1</c:v>
                </c:pt>
                <c:pt idx="480">
                  <c:v>-3</c:v>
                </c:pt>
                <c:pt idx="481">
                  <c:v>-7</c:v>
                </c:pt>
                <c:pt idx="482">
                  <c:v>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-2</c:v>
                </c:pt>
                <c:pt idx="487">
                  <c:v>-5</c:v>
                </c:pt>
                <c:pt idx="488">
                  <c:v>2</c:v>
                </c:pt>
                <c:pt idx="489">
                  <c:v>-3</c:v>
                </c:pt>
                <c:pt idx="490">
                  <c:v>-2</c:v>
                </c:pt>
                <c:pt idx="491">
                  <c:v>-5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-1</c:v>
                </c:pt>
                <c:pt idx="496">
                  <c:v>-6</c:v>
                </c:pt>
                <c:pt idx="497">
                  <c:v>-3</c:v>
                </c:pt>
                <c:pt idx="498">
                  <c:v>-1</c:v>
                </c:pt>
                <c:pt idx="499">
                  <c:v>0</c:v>
                </c:pt>
                <c:pt idx="500">
                  <c:v>-3</c:v>
                </c:pt>
                <c:pt idx="501">
                  <c:v>1</c:v>
                </c:pt>
                <c:pt idx="502">
                  <c:v>-9</c:v>
                </c:pt>
                <c:pt idx="503">
                  <c:v>-3</c:v>
                </c:pt>
                <c:pt idx="504">
                  <c:v>0</c:v>
                </c:pt>
                <c:pt idx="505">
                  <c:v>2</c:v>
                </c:pt>
                <c:pt idx="506">
                  <c:v>-7</c:v>
                </c:pt>
                <c:pt idx="507">
                  <c:v>0</c:v>
                </c:pt>
                <c:pt idx="508">
                  <c:v>5</c:v>
                </c:pt>
                <c:pt idx="509">
                  <c:v>2</c:v>
                </c:pt>
                <c:pt idx="510">
                  <c:v>-2</c:v>
                </c:pt>
                <c:pt idx="511">
                  <c:v>-4</c:v>
                </c:pt>
                <c:pt idx="512">
                  <c:v>-4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-10</c:v>
                </c:pt>
                <c:pt idx="518">
                  <c:v>0</c:v>
                </c:pt>
                <c:pt idx="519">
                  <c:v>6</c:v>
                </c:pt>
                <c:pt idx="520">
                  <c:v>-4</c:v>
                </c:pt>
                <c:pt idx="521">
                  <c:v>-8</c:v>
                </c:pt>
                <c:pt idx="522">
                  <c:v>0</c:v>
                </c:pt>
                <c:pt idx="523">
                  <c:v>2</c:v>
                </c:pt>
                <c:pt idx="524">
                  <c:v>-9</c:v>
                </c:pt>
                <c:pt idx="525">
                  <c:v>-6</c:v>
                </c:pt>
                <c:pt idx="526">
                  <c:v>4</c:v>
                </c:pt>
                <c:pt idx="527">
                  <c:v>-2</c:v>
                </c:pt>
                <c:pt idx="528">
                  <c:v>-3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-5</c:v>
                </c:pt>
                <c:pt idx="533">
                  <c:v>-2</c:v>
                </c:pt>
                <c:pt idx="534">
                  <c:v>-9</c:v>
                </c:pt>
                <c:pt idx="535">
                  <c:v>-5</c:v>
                </c:pt>
                <c:pt idx="536">
                  <c:v>4</c:v>
                </c:pt>
                <c:pt idx="537">
                  <c:v>5</c:v>
                </c:pt>
                <c:pt idx="538">
                  <c:v>-4</c:v>
                </c:pt>
                <c:pt idx="539">
                  <c:v>0</c:v>
                </c:pt>
                <c:pt idx="540">
                  <c:v>1</c:v>
                </c:pt>
                <c:pt idx="541">
                  <c:v>-5</c:v>
                </c:pt>
                <c:pt idx="542">
                  <c:v>-5</c:v>
                </c:pt>
                <c:pt idx="543">
                  <c:v>-4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</c:v>
                </c:pt>
                <c:pt idx="549">
                  <c:v>-1</c:v>
                </c:pt>
                <c:pt idx="550">
                  <c:v>-9</c:v>
                </c:pt>
                <c:pt idx="551">
                  <c:v>-3</c:v>
                </c:pt>
                <c:pt idx="552">
                  <c:v>1</c:v>
                </c:pt>
                <c:pt idx="553">
                  <c:v>0</c:v>
                </c:pt>
                <c:pt idx="554">
                  <c:v>-5</c:v>
                </c:pt>
                <c:pt idx="555">
                  <c:v>-2</c:v>
                </c:pt>
                <c:pt idx="556">
                  <c:v>4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0</c:v>
                </c:pt>
                <c:pt idx="562">
                  <c:v>-6</c:v>
                </c:pt>
                <c:pt idx="563">
                  <c:v>-1</c:v>
                </c:pt>
                <c:pt idx="564">
                  <c:v>-3</c:v>
                </c:pt>
                <c:pt idx="565">
                  <c:v>-7</c:v>
                </c:pt>
                <c:pt idx="566">
                  <c:v>-3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1</c:v>
                </c:pt>
                <c:pt idx="575">
                  <c:v>-2</c:v>
                </c:pt>
                <c:pt idx="576">
                  <c:v>-3</c:v>
                </c:pt>
                <c:pt idx="577">
                  <c:v>-2</c:v>
                </c:pt>
                <c:pt idx="578">
                  <c:v>-6</c:v>
                </c:pt>
                <c:pt idx="579">
                  <c:v>-1</c:v>
                </c:pt>
                <c:pt idx="580">
                  <c:v>0</c:v>
                </c:pt>
                <c:pt idx="581">
                  <c:v>1</c:v>
                </c:pt>
                <c:pt idx="582">
                  <c:v>-7</c:v>
                </c:pt>
                <c:pt idx="583">
                  <c:v>-10</c:v>
                </c:pt>
                <c:pt idx="584">
                  <c:v>-4</c:v>
                </c:pt>
                <c:pt idx="585">
                  <c:v>3</c:v>
                </c:pt>
                <c:pt idx="586">
                  <c:v>10</c:v>
                </c:pt>
                <c:pt idx="587">
                  <c:v>1</c:v>
                </c:pt>
                <c:pt idx="588">
                  <c:v>-5</c:v>
                </c:pt>
                <c:pt idx="589">
                  <c:v>-3</c:v>
                </c:pt>
                <c:pt idx="590">
                  <c:v>3</c:v>
                </c:pt>
                <c:pt idx="591">
                  <c:v>-5</c:v>
                </c:pt>
                <c:pt idx="592">
                  <c:v>0</c:v>
                </c:pt>
                <c:pt idx="593">
                  <c:v>3</c:v>
                </c:pt>
                <c:pt idx="594">
                  <c:v>-4</c:v>
                </c:pt>
                <c:pt idx="595">
                  <c:v>5</c:v>
                </c:pt>
                <c:pt idx="596">
                  <c:v>-2</c:v>
                </c:pt>
                <c:pt idx="597">
                  <c:v>-5</c:v>
                </c:pt>
                <c:pt idx="598">
                  <c:v>-4</c:v>
                </c:pt>
                <c:pt idx="599">
                  <c:v>-13</c:v>
                </c:pt>
                <c:pt idx="600">
                  <c:v>-3</c:v>
                </c:pt>
                <c:pt idx="601">
                  <c:v>7</c:v>
                </c:pt>
                <c:pt idx="602">
                  <c:v>-1</c:v>
                </c:pt>
                <c:pt idx="603">
                  <c:v>4</c:v>
                </c:pt>
                <c:pt idx="604">
                  <c:v>-5</c:v>
                </c:pt>
                <c:pt idx="605">
                  <c:v>0</c:v>
                </c:pt>
                <c:pt idx="606">
                  <c:v>0</c:v>
                </c:pt>
                <c:pt idx="607">
                  <c:v>-5</c:v>
                </c:pt>
                <c:pt idx="608">
                  <c:v>-14</c:v>
                </c:pt>
                <c:pt idx="609">
                  <c:v>-4</c:v>
                </c:pt>
                <c:pt idx="610">
                  <c:v>-4</c:v>
                </c:pt>
                <c:pt idx="611">
                  <c:v>12</c:v>
                </c:pt>
                <c:pt idx="612">
                  <c:v>7</c:v>
                </c:pt>
                <c:pt idx="613">
                  <c:v>1</c:v>
                </c:pt>
                <c:pt idx="614">
                  <c:v>-5</c:v>
                </c:pt>
                <c:pt idx="615">
                  <c:v>-1</c:v>
                </c:pt>
                <c:pt idx="616">
                  <c:v>-1</c:v>
                </c:pt>
                <c:pt idx="617">
                  <c:v>-2</c:v>
                </c:pt>
                <c:pt idx="618">
                  <c:v>-8</c:v>
                </c:pt>
                <c:pt idx="619">
                  <c:v>-15</c:v>
                </c:pt>
                <c:pt idx="620">
                  <c:v>-5</c:v>
                </c:pt>
                <c:pt idx="621">
                  <c:v>-1</c:v>
                </c:pt>
                <c:pt idx="622">
                  <c:v>6</c:v>
                </c:pt>
                <c:pt idx="623">
                  <c:v>3</c:v>
                </c:pt>
                <c:pt idx="624">
                  <c:v>5</c:v>
                </c:pt>
                <c:pt idx="625">
                  <c:v>0</c:v>
                </c:pt>
                <c:pt idx="626">
                  <c:v>1</c:v>
                </c:pt>
                <c:pt idx="627">
                  <c:v>-8</c:v>
                </c:pt>
                <c:pt idx="628">
                  <c:v>-1</c:v>
                </c:pt>
                <c:pt idx="629">
                  <c:v>5</c:v>
                </c:pt>
                <c:pt idx="630">
                  <c:v>0</c:v>
                </c:pt>
                <c:pt idx="631">
                  <c:v>-2</c:v>
                </c:pt>
                <c:pt idx="632">
                  <c:v>-4</c:v>
                </c:pt>
                <c:pt idx="633">
                  <c:v>1</c:v>
                </c:pt>
                <c:pt idx="634">
                  <c:v>-5</c:v>
                </c:pt>
                <c:pt idx="635">
                  <c:v>4</c:v>
                </c:pt>
                <c:pt idx="636">
                  <c:v>-2</c:v>
                </c:pt>
                <c:pt idx="637">
                  <c:v>-1</c:v>
                </c:pt>
                <c:pt idx="638">
                  <c:v>-5</c:v>
                </c:pt>
                <c:pt idx="639">
                  <c:v>-2</c:v>
                </c:pt>
                <c:pt idx="640">
                  <c:v>-3</c:v>
                </c:pt>
                <c:pt idx="641">
                  <c:v>1</c:v>
                </c:pt>
                <c:pt idx="642">
                  <c:v>7</c:v>
                </c:pt>
                <c:pt idx="643">
                  <c:v>-3</c:v>
                </c:pt>
                <c:pt idx="644">
                  <c:v>-8</c:v>
                </c:pt>
                <c:pt idx="645">
                  <c:v>2</c:v>
                </c:pt>
                <c:pt idx="646">
                  <c:v>-3</c:v>
                </c:pt>
                <c:pt idx="647">
                  <c:v>1</c:v>
                </c:pt>
                <c:pt idx="648">
                  <c:v>-4</c:v>
                </c:pt>
                <c:pt idx="649">
                  <c:v>-2</c:v>
                </c:pt>
                <c:pt idx="650">
                  <c:v>-3</c:v>
                </c:pt>
                <c:pt idx="651">
                  <c:v>-1</c:v>
                </c:pt>
                <c:pt idx="652">
                  <c:v>0</c:v>
                </c:pt>
                <c:pt idx="653">
                  <c:v>1</c:v>
                </c:pt>
                <c:pt idx="654">
                  <c:v>-3</c:v>
                </c:pt>
                <c:pt idx="655">
                  <c:v>2</c:v>
                </c:pt>
                <c:pt idx="656">
                  <c:v>1</c:v>
                </c:pt>
                <c:pt idx="657">
                  <c:v>-3</c:v>
                </c:pt>
                <c:pt idx="658">
                  <c:v>-1</c:v>
                </c:pt>
                <c:pt idx="659">
                  <c:v>0</c:v>
                </c:pt>
                <c:pt idx="660">
                  <c:v>-3</c:v>
                </c:pt>
                <c:pt idx="661">
                  <c:v>-2</c:v>
                </c:pt>
                <c:pt idx="662">
                  <c:v>-9</c:v>
                </c:pt>
                <c:pt idx="663">
                  <c:v>-11</c:v>
                </c:pt>
                <c:pt idx="664">
                  <c:v>-11</c:v>
                </c:pt>
                <c:pt idx="665">
                  <c:v>5</c:v>
                </c:pt>
                <c:pt idx="666">
                  <c:v>15</c:v>
                </c:pt>
                <c:pt idx="667">
                  <c:v>6</c:v>
                </c:pt>
                <c:pt idx="668">
                  <c:v>-2</c:v>
                </c:pt>
                <c:pt idx="669">
                  <c:v>-4</c:v>
                </c:pt>
                <c:pt idx="670">
                  <c:v>2</c:v>
                </c:pt>
                <c:pt idx="671">
                  <c:v>-8</c:v>
                </c:pt>
                <c:pt idx="672">
                  <c:v>-8</c:v>
                </c:pt>
                <c:pt idx="673">
                  <c:v>0</c:v>
                </c:pt>
                <c:pt idx="674">
                  <c:v>-3</c:v>
                </c:pt>
                <c:pt idx="675">
                  <c:v>1</c:v>
                </c:pt>
                <c:pt idx="676">
                  <c:v>-6</c:v>
                </c:pt>
                <c:pt idx="677">
                  <c:v>10</c:v>
                </c:pt>
                <c:pt idx="678">
                  <c:v>0</c:v>
                </c:pt>
                <c:pt idx="679">
                  <c:v>0</c:v>
                </c:pt>
                <c:pt idx="680">
                  <c:v>-2</c:v>
                </c:pt>
                <c:pt idx="681">
                  <c:v>2</c:v>
                </c:pt>
                <c:pt idx="682">
                  <c:v>0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-2</c:v>
                </c:pt>
                <c:pt idx="690">
                  <c:v>-3</c:v>
                </c:pt>
                <c:pt idx="691">
                  <c:v>-1</c:v>
                </c:pt>
                <c:pt idx="692">
                  <c:v>-5</c:v>
                </c:pt>
                <c:pt idx="693">
                  <c:v>-16</c:v>
                </c:pt>
                <c:pt idx="694">
                  <c:v>-7</c:v>
                </c:pt>
                <c:pt idx="695">
                  <c:v>14</c:v>
                </c:pt>
                <c:pt idx="696">
                  <c:v>5</c:v>
                </c:pt>
                <c:pt idx="697">
                  <c:v>-3</c:v>
                </c:pt>
                <c:pt idx="698">
                  <c:v>-6</c:v>
                </c:pt>
                <c:pt idx="699">
                  <c:v>-1</c:v>
                </c:pt>
                <c:pt idx="700">
                  <c:v>-1</c:v>
                </c:pt>
                <c:pt idx="701">
                  <c:v>4</c:v>
                </c:pt>
                <c:pt idx="702">
                  <c:v>4</c:v>
                </c:pt>
                <c:pt idx="703">
                  <c:v>-3</c:v>
                </c:pt>
                <c:pt idx="704">
                  <c:v>-2</c:v>
                </c:pt>
                <c:pt idx="705">
                  <c:v>-4</c:v>
                </c:pt>
                <c:pt idx="706">
                  <c:v>-1</c:v>
                </c:pt>
                <c:pt idx="707">
                  <c:v>-2</c:v>
                </c:pt>
                <c:pt idx="708">
                  <c:v>-1</c:v>
                </c:pt>
                <c:pt idx="709">
                  <c:v>-6</c:v>
                </c:pt>
                <c:pt idx="710">
                  <c:v>-3</c:v>
                </c:pt>
                <c:pt idx="711">
                  <c:v>3</c:v>
                </c:pt>
                <c:pt idx="712">
                  <c:v>4</c:v>
                </c:pt>
                <c:pt idx="713">
                  <c:v>-3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-1</c:v>
                </c:pt>
                <c:pt idx="718">
                  <c:v>-3</c:v>
                </c:pt>
                <c:pt idx="719">
                  <c:v>2</c:v>
                </c:pt>
                <c:pt idx="720">
                  <c:v>-4</c:v>
                </c:pt>
                <c:pt idx="721">
                  <c:v>-3</c:v>
                </c:pt>
                <c:pt idx="722">
                  <c:v>-3</c:v>
                </c:pt>
                <c:pt idx="723">
                  <c:v>-2</c:v>
                </c:pt>
                <c:pt idx="724">
                  <c:v>-3</c:v>
                </c:pt>
                <c:pt idx="725">
                  <c:v>-2</c:v>
                </c:pt>
                <c:pt idx="726">
                  <c:v>-4</c:v>
                </c:pt>
                <c:pt idx="727">
                  <c:v>-2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-3</c:v>
                </c:pt>
                <c:pt idx="732">
                  <c:v>-3</c:v>
                </c:pt>
                <c:pt idx="733">
                  <c:v>3</c:v>
                </c:pt>
                <c:pt idx="734">
                  <c:v>0</c:v>
                </c:pt>
                <c:pt idx="735">
                  <c:v>-3</c:v>
                </c:pt>
                <c:pt idx="736">
                  <c:v>-4</c:v>
                </c:pt>
                <c:pt idx="737">
                  <c:v>-7</c:v>
                </c:pt>
                <c:pt idx="738">
                  <c:v>-6</c:v>
                </c:pt>
                <c:pt idx="739">
                  <c:v>3</c:v>
                </c:pt>
                <c:pt idx="740">
                  <c:v>7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-7</c:v>
                </c:pt>
                <c:pt idx="745">
                  <c:v>-15</c:v>
                </c:pt>
                <c:pt idx="746">
                  <c:v>-3</c:v>
                </c:pt>
                <c:pt idx="747">
                  <c:v>7</c:v>
                </c:pt>
                <c:pt idx="748">
                  <c:v>-2</c:v>
                </c:pt>
                <c:pt idx="749">
                  <c:v>6</c:v>
                </c:pt>
                <c:pt idx="750">
                  <c:v>-2</c:v>
                </c:pt>
                <c:pt idx="751">
                  <c:v>1</c:v>
                </c:pt>
                <c:pt idx="752">
                  <c:v>1</c:v>
                </c:pt>
                <c:pt idx="753">
                  <c:v>-6</c:v>
                </c:pt>
                <c:pt idx="754">
                  <c:v>1</c:v>
                </c:pt>
                <c:pt idx="755">
                  <c:v>1</c:v>
                </c:pt>
                <c:pt idx="756">
                  <c:v>-7</c:v>
                </c:pt>
                <c:pt idx="757">
                  <c:v>-1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-1</c:v>
                </c:pt>
                <c:pt idx="766">
                  <c:v>-4</c:v>
                </c:pt>
                <c:pt idx="767">
                  <c:v>-5</c:v>
                </c:pt>
                <c:pt idx="768">
                  <c:v>0</c:v>
                </c:pt>
                <c:pt idx="769">
                  <c:v>-1</c:v>
                </c:pt>
                <c:pt idx="770">
                  <c:v>-2</c:v>
                </c:pt>
                <c:pt idx="771">
                  <c:v>2</c:v>
                </c:pt>
                <c:pt idx="772">
                  <c:v>-3</c:v>
                </c:pt>
                <c:pt idx="773">
                  <c:v>-2</c:v>
                </c:pt>
                <c:pt idx="774">
                  <c:v>-3</c:v>
                </c:pt>
                <c:pt idx="775">
                  <c:v>2</c:v>
                </c:pt>
                <c:pt idx="776">
                  <c:v>-2</c:v>
                </c:pt>
                <c:pt idx="777">
                  <c:v>-3</c:v>
                </c:pt>
                <c:pt idx="778">
                  <c:v>-10</c:v>
                </c:pt>
                <c:pt idx="779">
                  <c:v>2</c:v>
                </c:pt>
                <c:pt idx="780">
                  <c:v>9</c:v>
                </c:pt>
                <c:pt idx="781">
                  <c:v>4</c:v>
                </c:pt>
                <c:pt idx="782">
                  <c:v>-3</c:v>
                </c:pt>
                <c:pt idx="783">
                  <c:v>0</c:v>
                </c:pt>
                <c:pt idx="784">
                  <c:v>-2</c:v>
                </c:pt>
                <c:pt idx="785">
                  <c:v>-5</c:v>
                </c:pt>
                <c:pt idx="786">
                  <c:v>-2</c:v>
                </c:pt>
                <c:pt idx="787">
                  <c:v>-10</c:v>
                </c:pt>
                <c:pt idx="788">
                  <c:v>-2</c:v>
                </c:pt>
                <c:pt idx="789">
                  <c:v>4</c:v>
                </c:pt>
                <c:pt idx="790">
                  <c:v>5</c:v>
                </c:pt>
                <c:pt idx="791">
                  <c:v>-1</c:v>
                </c:pt>
                <c:pt idx="792">
                  <c:v>0</c:v>
                </c:pt>
                <c:pt idx="793">
                  <c:v>-2</c:v>
                </c:pt>
                <c:pt idx="794">
                  <c:v>-2</c:v>
                </c:pt>
                <c:pt idx="795">
                  <c:v>-1</c:v>
                </c:pt>
                <c:pt idx="796">
                  <c:v>-8</c:v>
                </c:pt>
                <c:pt idx="797">
                  <c:v>-7</c:v>
                </c:pt>
                <c:pt idx="798">
                  <c:v>-2</c:v>
                </c:pt>
                <c:pt idx="799">
                  <c:v>-2</c:v>
                </c:pt>
                <c:pt idx="800">
                  <c:v>8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-2</c:v>
                </c:pt>
                <c:pt idx="805">
                  <c:v>-4</c:v>
                </c:pt>
                <c:pt idx="806">
                  <c:v>-5</c:v>
                </c:pt>
                <c:pt idx="807">
                  <c:v>1</c:v>
                </c:pt>
                <c:pt idx="808">
                  <c:v>-2</c:v>
                </c:pt>
                <c:pt idx="809">
                  <c:v>-6</c:v>
                </c:pt>
                <c:pt idx="810">
                  <c:v>1</c:v>
                </c:pt>
                <c:pt idx="811">
                  <c:v>2</c:v>
                </c:pt>
                <c:pt idx="812">
                  <c:v>-1</c:v>
                </c:pt>
                <c:pt idx="813">
                  <c:v>0</c:v>
                </c:pt>
                <c:pt idx="814">
                  <c:v>-2</c:v>
                </c:pt>
                <c:pt idx="815">
                  <c:v>-2</c:v>
                </c:pt>
                <c:pt idx="816">
                  <c:v>0</c:v>
                </c:pt>
                <c:pt idx="817">
                  <c:v>-2</c:v>
                </c:pt>
                <c:pt idx="818">
                  <c:v>-1</c:v>
                </c:pt>
                <c:pt idx="819">
                  <c:v>-3</c:v>
                </c:pt>
                <c:pt idx="820">
                  <c:v>1</c:v>
                </c:pt>
                <c:pt idx="821">
                  <c:v>-6</c:v>
                </c:pt>
                <c:pt idx="822">
                  <c:v>3</c:v>
                </c:pt>
                <c:pt idx="823">
                  <c:v>-4</c:v>
                </c:pt>
                <c:pt idx="824">
                  <c:v>-1</c:v>
                </c:pt>
                <c:pt idx="825">
                  <c:v>3</c:v>
                </c:pt>
                <c:pt idx="826">
                  <c:v>3</c:v>
                </c:pt>
                <c:pt idx="827">
                  <c:v>-4</c:v>
                </c:pt>
                <c:pt idx="828">
                  <c:v>-1</c:v>
                </c:pt>
                <c:pt idx="829">
                  <c:v>1</c:v>
                </c:pt>
                <c:pt idx="830">
                  <c:v>-3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2</c:v>
                </c:pt>
                <c:pt idx="835">
                  <c:v>-1</c:v>
                </c:pt>
                <c:pt idx="836">
                  <c:v>2</c:v>
                </c:pt>
                <c:pt idx="837">
                  <c:v>-4</c:v>
                </c:pt>
                <c:pt idx="838">
                  <c:v>-3</c:v>
                </c:pt>
                <c:pt idx="839">
                  <c:v>0</c:v>
                </c:pt>
                <c:pt idx="840">
                  <c:v>-4</c:v>
                </c:pt>
                <c:pt idx="841">
                  <c:v>-4</c:v>
                </c:pt>
                <c:pt idx="842">
                  <c:v>-3</c:v>
                </c:pt>
                <c:pt idx="843">
                  <c:v>-2</c:v>
                </c:pt>
                <c:pt idx="844">
                  <c:v>3</c:v>
                </c:pt>
                <c:pt idx="845">
                  <c:v>2</c:v>
                </c:pt>
                <c:pt idx="846">
                  <c:v>-2</c:v>
                </c:pt>
                <c:pt idx="847">
                  <c:v>-1</c:v>
                </c:pt>
                <c:pt idx="848">
                  <c:v>3</c:v>
                </c:pt>
                <c:pt idx="849">
                  <c:v>-2</c:v>
                </c:pt>
                <c:pt idx="850">
                  <c:v>-5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0</c:v>
                </c:pt>
                <c:pt idx="855">
                  <c:v>-1</c:v>
                </c:pt>
                <c:pt idx="856">
                  <c:v>-4</c:v>
                </c:pt>
                <c:pt idx="857">
                  <c:v>-5</c:v>
                </c:pt>
                <c:pt idx="858">
                  <c:v>-2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0</c:v>
                </c:pt>
                <c:pt idx="863">
                  <c:v>-5</c:v>
                </c:pt>
                <c:pt idx="864">
                  <c:v>-1</c:v>
                </c:pt>
                <c:pt idx="865">
                  <c:v>-5</c:v>
                </c:pt>
                <c:pt idx="866">
                  <c:v>-4</c:v>
                </c:pt>
                <c:pt idx="867">
                  <c:v>2</c:v>
                </c:pt>
                <c:pt idx="868">
                  <c:v>1</c:v>
                </c:pt>
                <c:pt idx="869">
                  <c:v>4</c:v>
                </c:pt>
                <c:pt idx="870">
                  <c:v>2</c:v>
                </c:pt>
                <c:pt idx="871">
                  <c:v>-3</c:v>
                </c:pt>
                <c:pt idx="872">
                  <c:v>0</c:v>
                </c:pt>
                <c:pt idx="873">
                  <c:v>-1</c:v>
                </c:pt>
                <c:pt idx="874">
                  <c:v>-7</c:v>
                </c:pt>
                <c:pt idx="875">
                  <c:v>-3</c:v>
                </c:pt>
                <c:pt idx="876">
                  <c:v>-3</c:v>
                </c:pt>
                <c:pt idx="877">
                  <c:v>2</c:v>
                </c:pt>
                <c:pt idx="878">
                  <c:v>-3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-2</c:v>
                </c:pt>
                <c:pt idx="883">
                  <c:v>0</c:v>
                </c:pt>
                <c:pt idx="884">
                  <c:v>-6</c:v>
                </c:pt>
                <c:pt idx="885">
                  <c:v>-13</c:v>
                </c:pt>
                <c:pt idx="886">
                  <c:v>8</c:v>
                </c:pt>
                <c:pt idx="887">
                  <c:v>-2</c:v>
                </c:pt>
                <c:pt idx="888">
                  <c:v>1</c:v>
                </c:pt>
                <c:pt idx="889">
                  <c:v>-5</c:v>
                </c:pt>
                <c:pt idx="890">
                  <c:v>-2</c:v>
                </c:pt>
                <c:pt idx="891">
                  <c:v>1</c:v>
                </c:pt>
                <c:pt idx="892">
                  <c:v>5</c:v>
                </c:pt>
                <c:pt idx="893">
                  <c:v>-3</c:v>
                </c:pt>
                <c:pt idx="894">
                  <c:v>-9</c:v>
                </c:pt>
                <c:pt idx="895">
                  <c:v>2</c:v>
                </c:pt>
                <c:pt idx="896">
                  <c:v>1</c:v>
                </c:pt>
                <c:pt idx="897">
                  <c:v>-6</c:v>
                </c:pt>
                <c:pt idx="898">
                  <c:v>-4</c:v>
                </c:pt>
                <c:pt idx="899">
                  <c:v>0</c:v>
                </c:pt>
                <c:pt idx="900">
                  <c:v>-2</c:v>
                </c:pt>
                <c:pt idx="901">
                  <c:v>4</c:v>
                </c:pt>
                <c:pt idx="902">
                  <c:v>-5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-2</c:v>
                </c:pt>
                <c:pt idx="907">
                  <c:v>-1</c:v>
                </c:pt>
                <c:pt idx="90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4B5-9D70-2C5413AA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185392"/>
        <c:axId val="1327183312"/>
      </c:lineChart>
      <c:catAx>
        <c:axId val="13271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3312"/>
        <c:crosses val="autoZero"/>
        <c:auto val="1"/>
        <c:lblAlgn val="ctr"/>
        <c:lblOffset val="100"/>
        <c:noMultiLvlLbl val="0"/>
      </c:catAx>
      <c:valAx>
        <c:axId val="13271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'Начало '!$D$1</c:f>
              <c:strCache>
                <c:ptCount val="1"/>
                <c:pt idx="0">
                  <c:v>t_(1-exp)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062292213473315"/>
                  <c:y val="-6.4158646835812185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'!$D$2:$D$30</c:f>
              <c:numCache>
                <c:formatCode>General</c:formatCode>
                <c:ptCount val="29"/>
                <c:pt idx="0">
                  <c:v>1.2549321646370792</c:v>
                </c:pt>
                <c:pt idx="1">
                  <c:v>1.2715651451151506</c:v>
                </c:pt>
                <c:pt idx="2">
                  <c:v>1.2892466229299488</c:v>
                </c:pt>
                <c:pt idx="3">
                  <c:v>1.3050455714356242</c:v>
                </c:pt>
                <c:pt idx="4">
                  <c:v>1.3209874968508533</c:v>
                </c:pt>
                <c:pt idx="5">
                  <c:v>1.3360000723539838</c:v>
                </c:pt>
                <c:pt idx="6">
                  <c:v>1.3502262748545695</c:v>
                </c:pt>
                <c:pt idx="7">
                  <c:v>1.3636661043526099</c:v>
                </c:pt>
                <c:pt idx="8">
                  <c:v>1.3774872056094603</c:v>
                </c:pt>
                <c:pt idx="9">
                  <c:v>1.3913321363512361</c:v>
                </c:pt>
                <c:pt idx="10">
                  <c:v>1.4057013157613754</c:v>
                </c:pt>
                <c:pt idx="11">
                  <c:v>1.4208568681740594</c:v>
                </c:pt>
                <c:pt idx="12">
                  <c:v>1.4370847474083956</c:v>
                </c:pt>
                <c:pt idx="13">
                  <c:v>1.4506198948461386</c:v>
                </c:pt>
                <c:pt idx="14">
                  <c:v>1.4641312127989561</c:v>
                </c:pt>
                <c:pt idx="15">
                  <c:v>1.4768084987793775</c:v>
                </c:pt>
                <c:pt idx="16">
                  <c:v>1.4884849463929235</c:v>
                </c:pt>
                <c:pt idx="17">
                  <c:v>1.5009954259788654</c:v>
                </c:pt>
                <c:pt idx="18">
                  <c:v>1.512933997926593</c:v>
                </c:pt>
                <c:pt idx="19">
                  <c:v>1.5233713123240076</c:v>
                </c:pt>
                <c:pt idx="20">
                  <c:v>1.5334988434173891</c:v>
                </c:pt>
                <c:pt idx="21">
                  <c:v>1.5443889180283898</c:v>
                </c:pt>
                <c:pt idx="22">
                  <c:v>1.554444960666995</c:v>
                </c:pt>
                <c:pt idx="23">
                  <c:v>1.5641673905166413</c:v>
                </c:pt>
                <c:pt idx="24">
                  <c:v>1.5736038665471805</c:v>
                </c:pt>
                <c:pt idx="25">
                  <c:v>1.5830880015475708</c:v>
                </c:pt>
                <c:pt idx="26">
                  <c:v>1.5944546658570837</c:v>
                </c:pt>
                <c:pt idx="27">
                  <c:v>1.6044630495258374</c:v>
                </c:pt>
                <c:pt idx="28">
                  <c:v>1.6148527049534007</c:v>
                </c:pt>
              </c:numCache>
            </c:numRef>
          </c:xVal>
          <c:yVal>
            <c:numRef>
              <c:f>'Начало '!$B$2:$B$30</c:f>
              <c:numCache>
                <c:formatCode>General</c:formatCode>
                <c:ptCount val="2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E-4759-83E2-DFEE7805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14640"/>
        <c:axId val="1335615472"/>
      </c:scatterChart>
      <c:valAx>
        <c:axId val="13356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5472"/>
        <c:crosses val="autoZero"/>
        <c:crossBetween val="midCat"/>
      </c:valAx>
      <c:valAx>
        <c:axId val="13356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6168085304592"/>
                  <c:y val="-8.0099883347914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'!$A$101:$A$910</c:f>
              <c:numCache>
                <c:formatCode>General</c:formatCode>
                <c:ptCount val="810"/>
                <c:pt idx="0">
                  <c:v>52.944666666666663</c:v>
                </c:pt>
                <c:pt idx="1">
                  <c:v>52.988666666666667</c:v>
                </c:pt>
                <c:pt idx="2">
                  <c:v>53.033333333333331</c:v>
                </c:pt>
                <c:pt idx="3">
                  <c:v>53.067999999999998</c:v>
                </c:pt>
                <c:pt idx="4">
                  <c:v>53.101333333333329</c:v>
                </c:pt>
                <c:pt idx="5">
                  <c:v>53.143333333333331</c:v>
                </c:pt>
                <c:pt idx="6">
                  <c:v>53.171333333333337</c:v>
                </c:pt>
                <c:pt idx="7">
                  <c:v>53.195999999999998</c:v>
                </c:pt>
                <c:pt idx="8">
                  <c:v>53.225999999999999</c:v>
                </c:pt>
                <c:pt idx="9">
                  <c:v>53.275999999999996</c:v>
                </c:pt>
                <c:pt idx="10">
                  <c:v>53.296666666666667</c:v>
                </c:pt>
                <c:pt idx="11">
                  <c:v>53.355333333333334</c:v>
                </c:pt>
                <c:pt idx="12">
                  <c:v>53.385333333333335</c:v>
                </c:pt>
                <c:pt idx="13">
                  <c:v>53.409333333333336</c:v>
                </c:pt>
                <c:pt idx="14">
                  <c:v>53.432000000000002</c:v>
                </c:pt>
                <c:pt idx="15">
                  <c:v>53.459333333333333</c:v>
                </c:pt>
                <c:pt idx="16">
                  <c:v>53.506666666666668</c:v>
                </c:pt>
                <c:pt idx="17">
                  <c:v>53.525999999999996</c:v>
                </c:pt>
                <c:pt idx="18">
                  <c:v>53.556666666666672</c:v>
                </c:pt>
                <c:pt idx="19">
                  <c:v>53.566666666666663</c:v>
                </c:pt>
                <c:pt idx="20">
                  <c:v>53.626000000000005</c:v>
                </c:pt>
                <c:pt idx="21">
                  <c:v>53.616666666666667</c:v>
                </c:pt>
                <c:pt idx="22">
                  <c:v>53.653999999999996</c:v>
                </c:pt>
                <c:pt idx="23">
                  <c:v>53.688666666666663</c:v>
                </c:pt>
                <c:pt idx="24">
                  <c:v>53.695333333333338</c:v>
                </c:pt>
                <c:pt idx="25">
                  <c:v>53.739999999999995</c:v>
                </c:pt>
                <c:pt idx="26">
                  <c:v>53.778666666666666</c:v>
                </c:pt>
                <c:pt idx="27">
                  <c:v>53.795333333333332</c:v>
                </c:pt>
                <c:pt idx="28">
                  <c:v>53.814</c:v>
                </c:pt>
                <c:pt idx="29">
                  <c:v>53.856666666666669</c:v>
                </c:pt>
                <c:pt idx="30">
                  <c:v>53.867333333333335</c:v>
                </c:pt>
                <c:pt idx="31">
                  <c:v>53.897333333333336</c:v>
                </c:pt>
                <c:pt idx="32">
                  <c:v>53.91</c:v>
                </c:pt>
                <c:pt idx="33">
                  <c:v>53.961333333333329</c:v>
                </c:pt>
                <c:pt idx="34">
                  <c:v>53.959333333333333</c:v>
                </c:pt>
                <c:pt idx="35">
                  <c:v>53.989999999999995</c:v>
                </c:pt>
                <c:pt idx="36">
                  <c:v>54</c:v>
                </c:pt>
                <c:pt idx="37">
                  <c:v>54.031999999999996</c:v>
                </c:pt>
                <c:pt idx="38">
                  <c:v>54.048666666666662</c:v>
                </c:pt>
                <c:pt idx="39">
                  <c:v>54.084000000000003</c:v>
                </c:pt>
                <c:pt idx="40">
                  <c:v>54.098666666666666</c:v>
                </c:pt>
                <c:pt idx="41">
                  <c:v>54.114666666666665</c:v>
                </c:pt>
                <c:pt idx="42">
                  <c:v>54.15</c:v>
                </c:pt>
                <c:pt idx="43">
                  <c:v>54.153999999999996</c:v>
                </c:pt>
                <c:pt idx="44">
                  <c:v>54.186</c:v>
                </c:pt>
                <c:pt idx="45">
                  <c:v>54.212000000000003</c:v>
                </c:pt>
                <c:pt idx="46">
                  <c:v>54.229333333333329</c:v>
                </c:pt>
                <c:pt idx="47">
                  <c:v>54.24666666666667</c:v>
                </c:pt>
                <c:pt idx="48">
                  <c:v>54.271999999999998</c:v>
                </c:pt>
                <c:pt idx="49">
                  <c:v>54.272666666666666</c:v>
                </c:pt>
                <c:pt idx="50">
                  <c:v>54.3</c:v>
                </c:pt>
                <c:pt idx="51">
                  <c:v>54.316000000000003</c:v>
                </c:pt>
                <c:pt idx="52">
                  <c:v>54.328000000000003</c:v>
                </c:pt>
                <c:pt idx="53">
                  <c:v>54.333333333333329</c:v>
                </c:pt>
                <c:pt idx="54">
                  <c:v>54.350666666666669</c:v>
                </c:pt>
                <c:pt idx="55">
                  <c:v>54.37533333333333</c:v>
                </c:pt>
                <c:pt idx="56">
                  <c:v>54.395333333333333</c:v>
                </c:pt>
                <c:pt idx="57">
                  <c:v>54.377333333333333</c:v>
                </c:pt>
                <c:pt idx="58">
                  <c:v>54.4</c:v>
                </c:pt>
                <c:pt idx="59">
                  <c:v>54.406666666666666</c:v>
                </c:pt>
                <c:pt idx="60">
                  <c:v>54.408000000000001</c:v>
                </c:pt>
                <c:pt idx="61">
                  <c:v>54.424666666666667</c:v>
                </c:pt>
                <c:pt idx="62">
                  <c:v>54.424666666666667</c:v>
                </c:pt>
                <c:pt idx="63">
                  <c:v>54.426000000000002</c:v>
                </c:pt>
                <c:pt idx="64">
                  <c:v>54.405333333333331</c:v>
                </c:pt>
                <c:pt idx="65">
                  <c:v>54.433333333333337</c:v>
                </c:pt>
                <c:pt idx="66">
                  <c:v>54.433333333333337</c:v>
                </c:pt>
                <c:pt idx="67">
                  <c:v>54.441333333333333</c:v>
                </c:pt>
                <c:pt idx="68">
                  <c:v>54.428666666666672</c:v>
                </c:pt>
                <c:pt idx="69">
                  <c:v>54.429333333333332</c:v>
                </c:pt>
                <c:pt idx="70">
                  <c:v>54.42</c:v>
                </c:pt>
                <c:pt idx="71">
                  <c:v>54.417333333333332</c:v>
                </c:pt>
                <c:pt idx="72">
                  <c:v>54.405999999999999</c:v>
                </c:pt>
                <c:pt idx="73">
                  <c:v>54.396000000000001</c:v>
                </c:pt>
                <c:pt idx="74">
                  <c:v>54.399333333333331</c:v>
                </c:pt>
                <c:pt idx="75">
                  <c:v>54.37533333333333</c:v>
                </c:pt>
                <c:pt idx="76">
                  <c:v>54.36866666666667</c:v>
                </c:pt>
                <c:pt idx="77">
                  <c:v>54.366</c:v>
                </c:pt>
                <c:pt idx="78">
                  <c:v>54.332000000000001</c:v>
                </c:pt>
                <c:pt idx="79">
                  <c:v>54.326000000000001</c:v>
                </c:pt>
                <c:pt idx="80">
                  <c:v>54.324666666666666</c:v>
                </c:pt>
                <c:pt idx="81">
                  <c:v>54.295333333333332</c:v>
                </c:pt>
                <c:pt idx="82">
                  <c:v>54.289333333333332</c:v>
                </c:pt>
                <c:pt idx="83">
                  <c:v>54.271333333333331</c:v>
                </c:pt>
                <c:pt idx="84">
                  <c:v>54.223333333333329</c:v>
                </c:pt>
                <c:pt idx="85">
                  <c:v>54.195999999999998</c:v>
                </c:pt>
                <c:pt idx="86">
                  <c:v>54.178666666666672</c:v>
                </c:pt>
                <c:pt idx="87">
                  <c:v>54.168666666666667</c:v>
                </c:pt>
                <c:pt idx="88">
                  <c:v>54.134</c:v>
                </c:pt>
                <c:pt idx="89">
                  <c:v>54.100666666666669</c:v>
                </c:pt>
                <c:pt idx="90">
                  <c:v>54.094666666666669</c:v>
                </c:pt>
                <c:pt idx="91">
                  <c:v>54.050666666666672</c:v>
                </c:pt>
                <c:pt idx="92">
                  <c:v>54.032666666666671</c:v>
                </c:pt>
                <c:pt idx="93">
                  <c:v>54.012666666666668</c:v>
                </c:pt>
                <c:pt idx="94">
                  <c:v>53.973333333333329</c:v>
                </c:pt>
                <c:pt idx="95">
                  <c:v>53.957999999999998</c:v>
                </c:pt>
                <c:pt idx="96">
                  <c:v>53.911999999999999</c:v>
                </c:pt>
                <c:pt idx="97">
                  <c:v>53.912666666666667</c:v>
                </c:pt>
                <c:pt idx="98">
                  <c:v>53.853333333333332</c:v>
                </c:pt>
                <c:pt idx="99">
                  <c:v>53.829333333333338</c:v>
                </c:pt>
                <c:pt idx="100">
                  <c:v>53.789333333333332</c:v>
                </c:pt>
                <c:pt idx="101">
                  <c:v>53.762</c:v>
                </c:pt>
                <c:pt idx="102">
                  <c:v>53.730000000000004</c:v>
                </c:pt>
                <c:pt idx="103">
                  <c:v>53.689333333333337</c:v>
                </c:pt>
                <c:pt idx="104">
                  <c:v>53.667333333333332</c:v>
                </c:pt>
                <c:pt idx="105">
                  <c:v>53.629333333333335</c:v>
                </c:pt>
                <c:pt idx="106">
                  <c:v>53.597999999999999</c:v>
                </c:pt>
                <c:pt idx="107">
                  <c:v>53.561333333333337</c:v>
                </c:pt>
                <c:pt idx="108">
                  <c:v>53.530666666666662</c:v>
                </c:pt>
                <c:pt idx="109">
                  <c:v>53.501999999999995</c:v>
                </c:pt>
                <c:pt idx="110">
                  <c:v>53.448666666666668</c:v>
                </c:pt>
                <c:pt idx="111">
                  <c:v>53.413333333333334</c:v>
                </c:pt>
                <c:pt idx="112">
                  <c:v>53.389333333333333</c:v>
                </c:pt>
                <c:pt idx="113">
                  <c:v>53.338666666666668</c:v>
                </c:pt>
                <c:pt idx="114">
                  <c:v>53.311999999999998</c:v>
                </c:pt>
                <c:pt idx="115">
                  <c:v>53.270666666666671</c:v>
                </c:pt>
                <c:pt idx="116">
                  <c:v>53.219333333333338</c:v>
                </c:pt>
                <c:pt idx="117">
                  <c:v>53.192</c:v>
                </c:pt>
                <c:pt idx="118">
                  <c:v>53.160666666666671</c:v>
                </c:pt>
                <c:pt idx="119">
                  <c:v>53.103999999999999</c:v>
                </c:pt>
                <c:pt idx="120">
                  <c:v>53.076000000000001</c:v>
                </c:pt>
                <c:pt idx="121">
                  <c:v>53.025999999999996</c:v>
                </c:pt>
                <c:pt idx="122">
                  <c:v>52.981999999999999</c:v>
                </c:pt>
                <c:pt idx="123">
                  <c:v>52.948</c:v>
                </c:pt>
                <c:pt idx="124">
                  <c:v>52.905333333333331</c:v>
                </c:pt>
                <c:pt idx="125">
                  <c:v>52.86</c:v>
                </c:pt>
                <c:pt idx="126">
                  <c:v>52.832666666666668</c:v>
                </c:pt>
                <c:pt idx="127">
                  <c:v>52.779333333333334</c:v>
                </c:pt>
                <c:pt idx="128">
                  <c:v>52.74133333333333</c:v>
                </c:pt>
                <c:pt idx="129">
                  <c:v>52.681333333333335</c:v>
                </c:pt>
                <c:pt idx="130">
                  <c:v>52.654666666666671</c:v>
                </c:pt>
                <c:pt idx="131">
                  <c:v>52.609333333333332</c:v>
                </c:pt>
                <c:pt idx="132">
                  <c:v>52.556666666666672</c:v>
                </c:pt>
                <c:pt idx="133">
                  <c:v>52.50333333333333</c:v>
                </c:pt>
                <c:pt idx="134">
                  <c:v>52.462666666666664</c:v>
                </c:pt>
                <c:pt idx="135">
                  <c:v>52.418666666666667</c:v>
                </c:pt>
                <c:pt idx="136">
                  <c:v>52.354666666666667</c:v>
                </c:pt>
                <c:pt idx="137">
                  <c:v>52.309333333333335</c:v>
                </c:pt>
                <c:pt idx="138">
                  <c:v>52.257999999999996</c:v>
                </c:pt>
                <c:pt idx="139">
                  <c:v>52.214666666666666</c:v>
                </c:pt>
                <c:pt idx="140">
                  <c:v>52.162666666666667</c:v>
                </c:pt>
                <c:pt idx="141">
                  <c:v>52.096000000000004</c:v>
                </c:pt>
                <c:pt idx="142">
                  <c:v>52.052666666666667</c:v>
                </c:pt>
                <c:pt idx="143">
                  <c:v>52.012</c:v>
                </c:pt>
                <c:pt idx="144">
                  <c:v>51.951333333333338</c:v>
                </c:pt>
                <c:pt idx="145">
                  <c:v>51.89266666666667</c:v>
                </c:pt>
                <c:pt idx="146">
                  <c:v>51.856666666666669</c:v>
                </c:pt>
                <c:pt idx="147">
                  <c:v>51.811333333333337</c:v>
                </c:pt>
                <c:pt idx="148">
                  <c:v>51.762</c:v>
                </c:pt>
                <c:pt idx="149">
                  <c:v>51.712666666666664</c:v>
                </c:pt>
                <c:pt idx="150">
                  <c:v>51.665999999999997</c:v>
                </c:pt>
                <c:pt idx="151">
                  <c:v>51.633333333333333</c:v>
                </c:pt>
                <c:pt idx="152">
                  <c:v>51.584666666666664</c:v>
                </c:pt>
                <c:pt idx="153">
                  <c:v>51.535333333333334</c:v>
                </c:pt>
                <c:pt idx="154">
                  <c:v>51.492666666666665</c:v>
                </c:pt>
                <c:pt idx="155">
                  <c:v>51.448</c:v>
                </c:pt>
                <c:pt idx="156">
                  <c:v>51.390666666666668</c:v>
                </c:pt>
                <c:pt idx="157">
                  <c:v>51.349333333333334</c:v>
                </c:pt>
                <c:pt idx="158">
                  <c:v>51.3</c:v>
                </c:pt>
                <c:pt idx="159">
                  <c:v>51.245333333333335</c:v>
                </c:pt>
                <c:pt idx="160">
                  <c:v>51.221333333333334</c:v>
                </c:pt>
                <c:pt idx="161">
                  <c:v>51.162666666666667</c:v>
                </c:pt>
                <c:pt idx="162">
                  <c:v>51.111999999999995</c:v>
                </c:pt>
                <c:pt idx="163">
                  <c:v>51.064</c:v>
                </c:pt>
                <c:pt idx="164">
                  <c:v>51.018666666666668</c:v>
                </c:pt>
                <c:pt idx="165">
                  <c:v>50.963333333333331</c:v>
                </c:pt>
                <c:pt idx="166">
                  <c:v>50.908000000000001</c:v>
                </c:pt>
                <c:pt idx="167">
                  <c:v>50.887999999999998</c:v>
                </c:pt>
                <c:pt idx="168">
                  <c:v>50.819333333333333</c:v>
                </c:pt>
                <c:pt idx="169">
                  <c:v>50.778666666666666</c:v>
                </c:pt>
                <c:pt idx="170">
                  <c:v>50.732666666666667</c:v>
                </c:pt>
                <c:pt idx="171">
                  <c:v>50.664666666666669</c:v>
                </c:pt>
                <c:pt idx="172">
                  <c:v>50.61333333333333</c:v>
                </c:pt>
                <c:pt idx="173">
                  <c:v>50.576000000000001</c:v>
                </c:pt>
                <c:pt idx="174">
                  <c:v>50.531999999999996</c:v>
                </c:pt>
                <c:pt idx="175">
                  <c:v>50.496000000000002</c:v>
                </c:pt>
                <c:pt idx="176">
                  <c:v>50.443333333333335</c:v>
                </c:pt>
                <c:pt idx="177">
                  <c:v>50.385999999999996</c:v>
                </c:pt>
                <c:pt idx="178">
                  <c:v>50.323333333333338</c:v>
                </c:pt>
                <c:pt idx="179">
                  <c:v>50.277333333333331</c:v>
                </c:pt>
                <c:pt idx="180">
                  <c:v>50.222000000000001</c:v>
                </c:pt>
                <c:pt idx="181">
                  <c:v>50.160666666666664</c:v>
                </c:pt>
                <c:pt idx="182">
                  <c:v>50.112000000000002</c:v>
                </c:pt>
                <c:pt idx="183">
                  <c:v>50.048000000000002</c:v>
                </c:pt>
                <c:pt idx="184">
                  <c:v>50.012</c:v>
                </c:pt>
                <c:pt idx="185">
                  <c:v>49.946666666666665</c:v>
                </c:pt>
                <c:pt idx="186">
                  <c:v>49.906666666666666</c:v>
                </c:pt>
                <c:pt idx="187">
                  <c:v>49.887333333333331</c:v>
                </c:pt>
                <c:pt idx="188">
                  <c:v>49.800666666666665</c:v>
                </c:pt>
                <c:pt idx="189">
                  <c:v>49.750666666666667</c:v>
                </c:pt>
                <c:pt idx="190">
                  <c:v>49.699333333333335</c:v>
                </c:pt>
                <c:pt idx="191">
                  <c:v>49.655333333333331</c:v>
                </c:pt>
                <c:pt idx="192">
                  <c:v>49.617333333333335</c:v>
                </c:pt>
                <c:pt idx="193">
                  <c:v>49.553333333333335</c:v>
                </c:pt>
                <c:pt idx="194">
                  <c:v>49.505333333333333</c:v>
                </c:pt>
                <c:pt idx="195">
                  <c:v>49.462666666666664</c:v>
                </c:pt>
                <c:pt idx="196">
                  <c:v>49.408666666666669</c:v>
                </c:pt>
                <c:pt idx="197">
                  <c:v>49.367333333333335</c:v>
                </c:pt>
                <c:pt idx="198">
                  <c:v>49.305999999999997</c:v>
                </c:pt>
                <c:pt idx="199">
                  <c:v>49.257333333333335</c:v>
                </c:pt>
                <c:pt idx="200">
                  <c:v>49.230666666666664</c:v>
                </c:pt>
                <c:pt idx="201">
                  <c:v>49.164000000000001</c:v>
                </c:pt>
                <c:pt idx="202">
                  <c:v>49.105333333333334</c:v>
                </c:pt>
                <c:pt idx="203">
                  <c:v>49.06</c:v>
                </c:pt>
                <c:pt idx="204">
                  <c:v>49.016666666666666</c:v>
                </c:pt>
                <c:pt idx="205">
                  <c:v>48.945333333333338</c:v>
                </c:pt>
                <c:pt idx="206">
                  <c:v>48.898666666666671</c:v>
                </c:pt>
                <c:pt idx="207">
                  <c:v>48.832000000000001</c:v>
                </c:pt>
                <c:pt idx="208">
                  <c:v>48.792000000000002</c:v>
                </c:pt>
                <c:pt idx="209">
                  <c:v>48.74</c:v>
                </c:pt>
                <c:pt idx="210">
                  <c:v>48.668666666666667</c:v>
                </c:pt>
                <c:pt idx="211">
                  <c:v>48.650666666666666</c:v>
                </c:pt>
                <c:pt idx="212">
                  <c:v>48.564666666666668</c:v>
                </c:pt>
                <c:pt idx="213">
                  <c:v>48.494</c:v>
                </c:pt>
                <c:pt idx="214">
                  <c:v>48.440666666666665</c:v>
                </c:pt>
                <c:pt idx="215">
                  <c:v>48.378</c:v>
                </c:pt>
                <c:pt idx="216">
                  <c:v>48.326666666666668</c:v>
                </c:pt>
                <c:pt idx="217">
                  <c:v>48.283999999999999</c:v>
                </c:pt>
                <c:pt idx="218">
                  <c:v>48.24666666666667</c:v>
                </c:pt>
                <c:pt idx="219">
                  <c:v>48.179333333333332</c:v>
                </c:pt>
                <c:pt idx="220">
                  <c:v>48.12466666666667</c:v>
                </c:pt>
                <c:pt idx="221">
                  <c:v>48.074666666666666</c:v>
                </c:pt>
                <c:pt idx="222">
                  <c:v>48.018000000000001</c:v>
                </c:pt>
                <c:pt idx="223">
                  <c:v>47.977333333333334</c:v>
                </c:pt>
                <c:pt idx="224">
                  <c:v>47.919333333333334</c:v>
                </c:pt>
                <c:pt idx="225">
                  <c:v>47.861333333333334</c:v>
                </c:pt>
                <c:pt idx="226">
                  <c:v>47.836666666666666</c:v>
                </c:pt>
                <c:pt idx="227">
                  <c:v>47.774666666666668</c:v>
                </c:pt>
                <c:pt idx="228">
                  <c:v>47.725999999999999</c:v>
                </c:pt>
                <c:pt idx="229">
                  <c:v>47.672666666666665</c:v>
                </c:pt>
                <c:pt idx="230">
                  <c:v>47.640666666666668</c:v>
                </c:pt>
                <c:pt idx="231">
                  <c:v>47.591333333333331</c:v>
                </c:pt>
                <c:pt idx="232">
                  <c:v>47.545333333333332</c:v>
                </c:pt>
                <c:pt idx="233">
                  <c:v>47.475999999999999</c:v>
                </c:pt>
                <c:pt idx="234">
                  <c:v>47.433999999999997</c:v>
                </c:pt>
                <c:pt idx="235">
                  <c:v>47.410666666666664</c:v>
                </c:pt>
                <c:pt idx="236">
                  <c:v>47.345333333333329</c:v>
                </c:pt>
                <c:pt idx="237">
                  <c:v>47.311333333333337</c:v>
                </c:pt>
                <c:pt idx="238">
                  <c:v>47.266666666666666</c:v>
                </c:pt>
                <c:pt idx="239">
                  <c:v>47.208666666666666</c:v>
                </c:pt>
                <c:pt idx="240">
                  <c:v>47.167999999999999</c:v>
                </c:pt>
                <c:pt idx="241">
                  <c:v>47.108000000000004</c:v>
                </c:pt>
                <c:pt idx="242">
                  <c:v>47.055999999999997</c:v>
                </c:pt>
                <c:pt idx="243">
                  <c:v>47.01</c:v>
                </c:pt>
                <c:pt idx="244">
                  <c:v>46.957999999999998</c:v>
                </c:pt>
                <c:pt idx="245">
                  <c:v>46.921999999999997</c:v>
                </c:pt>
                <c:pt idx="246">
                  <c:v>46.866666666666667</c:v>
                </c:pt>
                <c:pt idx="247">
                  <c:v>46.827333333333335</c:v>
                </c:pt>
                <c:pt idx="248">
                  <c:v>46.785333333333334</c:v>
                </c:pt>
                <c:pt idx="249">
                  <c:v>46.746000000000002</c:v>
                </c:pt>
                <c:pt idx="250">
                  <c:v>46.69</c:v>
                </c:pt>
                <c:pt idx="251">
                  <c:v>46.640666666666668</c:v>
                </c:pt>
                <c:pt idx="252">
                  <c:v>46.594000000000001</c:v>
                </c:pt>
                <c:pt idx="253">
                  <c:v>46.560666666666663</c:v>
                </c:pt>
                <c:pt idx="254">
                  <c:v>46.506</c:v>
                </c:pt>
                <c:pt idx="255">
                  <c:v>46.457999999999998</c:v>
                </c:pt>
                <c:pt idx="256">
                  <c:v>46.406666666666666</c:v>
                </c:pt>
                <c:pt idx="257">
                  <c:v>46.381999999999998</c:v>
                </c:pt>
                <c:pt idx="258">
                  <c:v>46.316000000000003</c:v>
                </c:pt>
                <c:pt idx="259">
                  <c:v>46.270666666666671</c:v>
                </c:pt>
                <c:pt idx="260">
                  <c:v>46.231333333333332</c:v>
                </c:pt>
                <c:pt idx="261">
                  <c:v>46.175333333333334</c:v>
                </c:pt>
                <c:pt idx="262">
                  <c:v>46.125999999999998</c:v>
                </c:pt>
                <c:pt idx="263">
                  <c:v>46.084666666666664</c:v>
                </c:pt>
                <c:pt idx="264">
                  <c:v>46.045999999999999</c:v>
                </c:pt>
                <c:pt idx="265">
                  <c:v>45.987333333333332</c:v>
                </c:pt>
                <c:pt idx="266">
                  <c:v>45.941333333333333</c:v>
                </c:pt>
                <c:pt idx="267">
                  <c:v>45.88</c:v>
                </c:pt>
                <c:pt idx="268">
                  <c:v>45.844000000000001</c:v>
                </c:pt>
                <c:pt idx="269">
                  <c:v>45.803333333333335</c:v>
                </c:pt>
                <c:pt idx="270">
                  <c:v>45.761333333333333</c:v>
                </c:pt>
                <c:pt idx="271">
                  <c:v>45.734000000000002</c:v>
                </c:pt>
                <c:pt idx="272">
                  <c:v>45.681333333333335</c:v>
                </c:pt>
                <c:pt idx="273">
                  <c:v>45.622</c:v>
                </c:pt>
                <c:pt idx="274">
                  <c:v>45.572000000000003</c:v>
                </c:pt>
                <c:pt idx="275">
                  <c:v>45.525333333333336</c:v>
                </c:pt>
                <c:pt idx="276">
                  <c:v>45.494</c:v>
                </c:pt>
                <c:pt idx="277">
                  <c:v>45.436666666666667</c:v>
                </c:pt>
                <c:pt idx="278">
                  <c:v>45.393333333333331</c:v>
                </c:pt>
                <c:pt idx="279">
                  <c:v>45.366</c:v>
                </c:pt>
                <c:pt idx="280">
                  <c:v>45.323999999999998</c:v>
                </c:pt>
                <c:pt idx="281">
                  <c:v>45.261333333333333</c:v>
                </c:pt>
                <c:pt idx="282">
                  <c:v>45.221333333333334</c:v>
                </c:pt>
                <c:pt idx="283">
                  <c:v>45.165999999999997</c:v>
                </c:pt>
                <c:pt idx="284">
                  <c:v>45.094000000000001</c:v>
                </c:pt>
                <c:pt idx="285">
                  <c:v>45.065333333333335</c:v>
                </c:pt>
                <c:pt idx="286">
                  <c:v>45.011333333333333</c:v>
                </c:pt>
                <c:pt idx="287">
                  <c:v>44.969333333333331</c:v>
                </c:pt>
                <c:pt idx="288">
                  <c:v>44.906666666666666</c:v>
                </c:pt>
                <c:pt idx="289">
                  <c:v>44.858666666666664</c:v>
                </c:pt>
                <c:pt idx="290">
                  <c:v>44.797333333333334</c:v>
                </c:pt>
                <c:pt idx="291">
                  <c:v>44.768666666666668</c:v>
                </c:pt>
                <c:pt idx="292">
                  <c:v>44.719333333333331</c:v>
                </c:pt>
                <c:pt idx="293">
                  <c:v>44.662666666666667</c:v>
                </c:pt>
                <c:pt idx="294">
                  <c:v>44.6</c:v>
                </c:pt>
                <c:pt idx="295">
                  <c:v>44.546666666666667</c:v>
                </c:pt>
                <c:pt idx="296">
                  <c:v>44.502000000000002</c:v>
                </c:pt>
                <c:pt idx="297">
                  <c:v>44.470666666666666</c:v>
                </c:pt>
                <c:pt idx="298">
                  <c:v>44.405333333333331</c:v>
                </c:pt>
                <c:pt idx="299">
                  <c:v>44.401333333333334</c:v>
                </c:pt>
                <c:pt idx="300">
                  <c:v>44.314666666666668</c:v>
                </c:pt>
                <c:pt idx="301">
                  <c:v>44.289333333333332</c:v>
                </c:pt>
                <c:pt idx="302">
                  <c:v>44.230000000000004</c:v>
                </c:pt>
                <c:pt idx="303">
                  <c:v>44.194000000000003</c:v>
                </c:pt>
                <c:pt idx="304">
                  <c:v>44.146666666666668</c:v>
                </c:pt>
                <c:pt idx="305">
                  <c:v>44.088000000000001</c:v>
                </c:pt>
                <c:pt idx="306">
                  <c:v>44.058666666666667</c:v>
                </c:pt>
                <c:pt idx="307">
                  <c:v>44.015333333333331</c:v>
                </c:pt>
                <c:pt idx="308">
                  <c:v>43.980666666666664</c:v>
                </c:pt>
                <c:pt idx="309">
                  <c:v>43.931333333333335</c:v>
                </c:pt>
                <c:pt idx="310">
                  <c:v>43.879333333333335</c:v>
                </c:pt>
                <c:pt idx="311">
                  <c:v>43.858000000000004</c:v>
                </c:pt>
                <c:pt idx="312">
                  <c:v>43.814</c:v>
                </c:pt>
                <c:pt idx="313">
                  <c:v>43.783999999999999</c:v>
                </c:pt>
                <c:pt idx="314">
                  <c:v>43.74733333333333</c:v>
                </c:pt>
                <c:pt idx="315">
                  <c:v>43.706666666666663</c:v>
                </c:pt>
                <c:pt idx="316">
                  <c:v>43.656666666666666</c:v>
                </c:pt>
                <c:pt idx="317">
                  <c:v>43.623333333333335</c:v>
                </c:pt>
                <c:pt idx="318">
                  <c:v>43.61333333333333</c:v>
                </c:pt>
                <c:pt idx="319">
                  <c:v>43.557333333333332</c:v>
                </c:pt>
                <c:pt idx="320">
                  <c:v>43.527333333333331</c:v>
                </c:pt>
                <c:pt idx="321">
                  <c:v>43.474666666666664</c:v>
                </c:pt>
                <c:pt idx="322">
                  <c:v>43.431333333333335</c:v>
                </c:pt>
                <c:pt idx="323">
                  <c:v>43.396000000000001</c:v>
                </c:pt>
                <c:pt idx="324">
                  <c:v>43.366</c:v>
                </c:pt>
                <c:pt idx="325">
                  <c:v>43.315333333333335</c:v>
                </c:pt>
                <c:pt idx="326">
                  <c:v>43.286000000000001</c:v>
                </c:pt>
                <c:pt idx="327">
                  <c:v>43.231333333333332</c:v>
                </c:pt>
                <c:pt idx="328">
                  <c:v>43.201999999999998</c:v>
                </c:pt>
                <c:pt idx="329">
                  <c:v>43.155999999999999</c:v>
                </c:pt>
                <c:pt idx="330">
                  <c:v>43.12466666666667</c:v>
                </c:pt>
                <c:pt idx="331">
                  <c:v>43.088000000000001</c:v>
                </c:pt>
                <c:pt idx="332">
                  <c:v>43.047333333333334</c:v>
                </c:pt>
                <c:pt idx="333">
                  <c:v>43.003999999999998</c:v>
                </c:pt>
                <c:pt idx="334">
                  <c:v>42.959333333333333</c:v>
                </c:pt>
                <c:pt idx="335">
                  <c:v>42.938000000000002</c:v>
                </c:pt>
                <c:pt idx="336">
                  <c:v>42.912666666666667</c:v>
                </c:pt>
                <c:pt idx="337">
                  <c:v>42.848666666666666</c:v>
                </c:pt>
                <c:pt idx="338">
                  <c:v>42.820666666666668</c:v>
                </c:pt>
                <c:pt idx="339">
                  <c:v>42.780666666666669</c:v>
                </c:pt>
                <c:pt idx="340">
                  <c:v>42.738</c:v>
                </c:pt>
                <c:pt idx="341">
                  <c:v>42.709333333333333</c:v>
                </c:pt>
                <c:pt idx="342">
                  <c:v>42.671333333333337</c:v>
                </c:pt>
                <c:pt idx="343">
                  <c:v>42.63666666666667</c:v>
                </c:pt>
                <c:pt idx="344">
                  <c:v>42.596666666666664</c:v>
                </c:pt>
                <c:pt idx="345">
                  <c:v>42.553333333333335</c:v>
                </c:pt>
                <c:pt idx="346">
                  <c:v>42.533333333333331</c:v>
                </c:pt>
                <c:pt idx="347">
                  <c:v>42.487333333333332</c:v>
                </c:pt>
                <c:pt idx="348">
                  <c:v>42.464666666666666</c:v>
                </c:pt>
                <c:pt idx="349">
                  <c:v>42.415333333333336</c:v>
                </c:pt>
                <c:pt idx="350">
                  <c:v>42.368000000000002</c:v>
                </c:pt>
                <c:pt idx="351">
                  <c:v>42.344666666666669</c:v>
                </c:pt>
                <c:pt idx="352">
                  <c:v>42.304000000000002</c:v>
                </c:pt>
                <c:pt idx="353">
                  <c:v>42.252000000000002</c:v>
                </c:pt>
                <c:pt idx="354">
                  <c:v>42.225333333333332</c:v>
                </c:pt>
                <c:pt idx="355">
                  <c:v>42.18933333333333</c:v>
                </c:pt>
                <c:pt idx="356">
                  <c:v>42.143333333333331</c:v>
                </c:pt>
                <c:pt idx="357">
                  <c:v>42.113999999999997</c:v>
                </c:pt>
                <c:pt idx="358">
                  <c:v>42.068666666666665</c:v>
                </c:pt>
                <c:pt idx="359">
                  <c:v>42.033333333333331</c:v>
                </c:pt>
                <c:pt idx="360">
                  <c:v>42.025999999999996</c:v>
                </c:pt>
                <c:pt idx="361">
                  <c:v>41.968000000000004</c:v>
                </c:pt>
                <c:pt idx="362">
                  <c:v>41.931333333333335</c:v>
                </c:pt>
                <c:pt idx="363">
                  <c:v>41.887999999999998</c:v>
                </c:pt>
                <c:pt idx="364">
                  <c:v>41.844666666666669</c:v>
                </c:pt>
                <c:pt idx="365">
                  <c:v>41.787999999999997</c:v>
                </c:pt>
                <c:pt idx="366">
                  <c:v>41.76</c:v>
                </c:pt>
                <c:pt idx="367">
                  <c:v>41.74133333333333</c:v>
                </c:pt>
                <c:pt idx="368">
                  <c:v>41.692</c:v>
                </c:pt>
                <c:pt idx="369">
                  <c:v>41.661999999999999</c:v>
                </c:pt>
                <c:pt idx="370">
                  <c:v>41.63066666666667</c:v>
                </c:pt>
                <c:pt idx="371">
                  <c:v>41.593333333333334</c:v>
                </c:pt>
                <c:pt idx="372">
                  <c:v>41.551333333333332</c:v>
                </c:pt>
                <c:pt idx="373">
                  <c:v>41.527999999999999</c:v>
                </c:pt>
                <c:pt idx="374">
                  <c:v>41.474666666666664</c:v>
                </c:pt>
                <c:pt idx="375">
                  <c:v>41.44</c:v>
                </c:pt>
                <c:pt idx="376">
                  <c:v>41.413333333333334</c:v>
                </c:pt>
                <c:pt idx="377">
                  <c:v>41.37533333333333</c:v>
                </c:pt>
                <c:pt idx="378">
                  <c:v>41.347333333333331</c:v>
                </c:pt>
                <c:pt idx="379">
                  <c:v>41.287999999999997</c:v>
                </c:pt>
                <c:pt idx="380">
                  <c:v>41.261333333333333</c:v>
                </c:pt>
                <c:pt idx="381">
                  <c:v>41.24133333333333</c:v>
                </c:pt>
                <c:pt idx="382">
                  <c:v>41.200666666666663</c:v>
                </c:pt>
                <c:pt idx="383">
                  <c:v>41.163333333333334</c:v>
                </c:pt>
                <c:pt idx="384">
                  <c:v>41.145333333333333</c:v>
                </c:pt>
                <c:pt idx="385">
                  <c:v>41.091333333333331</c:v>
                </c:pt>
                <c:pt idx="386">
                  <c:v>41.065333333333335</c:v>
                </c:pt>
                <c:pt idx="387">
                  <c:v>41.016666666666666</c:v>
                </c:pt>
                <c:pt idx="388">
                  <c:v>41.007333333333335</c:v>
                </c:pt>
                <c:pt idx="389">
                  <c:v>40.957333333333331</c:v>
                </c:pt>
                <c:pt idx="390">
                  <c:v>40.934666666666665</c:v>
                </c:pt>
                <c:pt idx="391">
                  <c:v>40.866666666666667</c:v>
                </c:pt>
                <c:pt idx="392">
                  <c:v>40.816666666666663</c:v>
                </c:pt>
                <c:pt idx="393">
                  <c:v>40.790666666666667</c:v>
                </c:pt>
                <c:pt idx="394">
                  <c:v>40.762666666666668</c:v>
                </c:pt>
                <c:pt idx="395">
                  <c:v>40.702666666666666</c:v>
                </c:pt>
                <c:pt idx="396">
                  <c:v>40.690666666666665</c:v>
                </c:pt>
                <c:pt idx="397">
                  <c:v>40.648666666666664</c:v>
                </c:pt>
                <c:pt idx="398">
                  <c:v>40.600666666666669</c:v>
                </c:pt>
                <c:pt idx="399">
                  <c:v>40.588000000000001</c:v>
                </c:pt>
                <c:pt idx="400">
                  <c:v>40.558666666666667</c:v>
                </c:pt>
                <c:pt idx="401">
                  <c:v>40.504666666666665</c:v>
                </c:pt>
                <c:pt idx="402">
                  <c:v>40.468000000000004</c:v>
                </c:pt>
                <c:pt idx="403">
                  <c:v>40.42</c:v>
                </c:pt>
                <c:pt idx="404">
                  <c:v>40.408666666666669</c:v>
                </c:pt>
                <c:pt idx="405">
                  <c:v>40.345333333333336</c:v>
                </c:pt>
                <c:pt idx="406">
                  <c:v>40.31733333333333</c:v>
                </c:pt>
                <c:pt idx="407">
                  <c:v>40.28</c:v>
                </c:pt>
                <c:pt idx="408">
                  <c:v>40.236666666666665</c:v>
                </c:pt>
                <c:pt idx="409">
                  <c:v>40.213333333333331</c:v>
                </c:pt>
                <c:pt idx="410">
                  <c:v>40.173999999999999</c:v>
                </c:pt>
                <c:pt idx="411">
                  <c:v>40.122</c:v>
                </c:pt>
                <c:pt idx="412">
                  <c:v>40.080666666666666</c:v>
                </c:pt>
                <c:pt idx="413">
                  <c:v>40.055333333333337</c:v>
                </c:pt>
                <c:pt idx="414">
                  <c:v>40.00866666666667</c:v>
                </c:pt>
                <c:pt idx="415">
                  <c:v>39.988</c:v>
                </c:pt>
                <c:pt idx="416">
                  <c:v>39.934666666666665</c:v>
                </c:pt>
                <c:pt idx="417">
                  <c:v>39.920666666666669</c:v>
                </c:pt>
                <c:pt idx="418">
                  <c:v>39.868000000000002</c:v>
                </c:pt>
                <c:pt idx="419">
                  <c:v>39.840000000000003</c:v>
                </c:pt>
                <c:pt idx="420">
                  <c:v>39.800666666666665</c:v>
                </c:pt>
                <c:pt idx="421">
                  <c:v>39.785333333333334</c:v>
                </c:pt>
                <c:pt idx="422">
                  <c:v>39.743333333333332</c:v>
                </c:pt>
                <c:pt idx="423">
                  <c:v>39.707999999999998</c:v>
                </c:pt>
                <c:pt idx="424">
                  <c:v>39.668666666666667</c:v>
                </c:pt>
                <c:pt idx="425">
                  <c:v>39.640666666666668</c:v>
                </c:pt>
                <c:pt idx="426">
                  <c:v>39.61933333333333</c:v>
                </c:pt>
                <c:pt idx="427">
                  <c:v>39.555999999999997</c:v>
                </c:pt>
                <c:pt idx="428">
                  <c:v>39.535333333333334</c:v>
                </c:pt>
                <c:pt idx="429">
                  <c:v>39.49666666666667</c:v>
                </c:pt>
                <c:pt idx="430">
                  <c:v>39.480666666666664</c:v>
                </c:pt>
                <c:pt idx="431">
                  <c:v>39.417333333333332</c:v>
                </c:pt>
                <c:pt idx="432">
                  <c:v>39.404666666666664</c:v>
                </c:pt>
                <c:pt idx="433">
                  <c:v>39.372</c:v>
                </c:pt>
                <c:pt idx="434">
                  <c:v>39.323333333333331</c:v>
                </c:pt>
                <c:pt idx="435">
                  <c:v>39.301333333333332</c:v>
                </c:pt>
                <c:pt idx="436">
                  <c:v>39.260666666666665</c:v>
                </c:pt>
                <c:pt idx="437">
                  <c:v>39.239333333333335</c:v>
                </c:pt>
                <c:pt idx="438">
                  <c:v>39.211333333333336</c:v>
                </c:pt>
                <c:pt idx="439">
                  <c:v>39.171999999999997</c:v>
                </c:pt>
                <c:pt idx="440">
                  <c:v>39.13066666666667</c:v>
                </c:pt>
                <c:pt idx="441">
                  <c:v>39.116</c:v>
                </c:pt>
                <c:pt idx="442">
                  <c:v>39.076666666666668</c:v>
                </c:pt>
                <c:pt idx="443">
                  <c:v>39.042666666666669</c:v>
                </c:pt>
                <c:pt idx="444">
                  <c:v>39.017333333333333</c:v>
                </c:pt>
                <c:pt idx="445">
                  <c:v>38.99</c:v>
                </c:pt>
                <c:pt idx="446">
                  <c:v>38.952666666666666</c:v>
                </c:pt>
                <c:pt idx="447">
                  <c:v>38.944000000000003</c:v>
                </c:pt>
                <c:pt idx="448">
                  <c:v>38.883333333333333</c:v>
                </c:pt>
                <c:pt idx="449">
                  <c:v>38.856000000000002</c:v>
                </c:pt>
                <c:pt idx="450">
                  <c:v>38.839333333333336</c:v>
                </c:pt>
                <c:pt idx="451">
                  <c:v>38.798666666666669</c:v>
                </c:pt>
                <c:pt idx="452">
                  <c:v>38.774000000000001</c:v>
                </c:pt>
                <c:pt idx="453">
                  <c:v>38.761333333333333</c:v>
                </c:pt>
                <c:pt idx="454">
                  <c:v>38.716666666666669</c:v>
                </c:pt>
                <c:pt idx="455">
                  <c:v>38.694000000000003</c:v>
                </c:pt>
                <c:pt idx="456">
                  <c:v>38.659333333333336</c:v>
                </c:pt>
                <c:pt idx="457">
                  <c:v>38.626666666666665</c:v>
                </c:pt>
                <c:pt idx="458">
                  <c:v>38.615333333333332</c:v>
                </c:pt>
                <c:pt idx="459">
                  <c:v>38.559333333333335</c:v>
                </c:pt>
                <c:pt idx="460">
                  <c:v>38.549333333333337</c:v>
                </c:pt>
                <c:pt idx="461">
                  <c:v>38.516666666666666</c:v>
                </c:pt>
                <c:pt idx="462">
                  <c:v>38.488</c:v>
                </c:pt>
                <c:pt idx="463">
                  <c:v>38.457333333333331</c:v>
                </c:pt>
                <c:pt idx="464">
                  <c:v>38.444000000000003</c:v>
                </c:pt>
                <c:pt idx="465">
                  <c:v>38.411333333333332</c:v>
                </c:pt>
                <c:pt idx="466">
                  <c:v>38.371333333333332</c:v>
                </c:pt>
                <c:pt idx="467">
                  <c:v>38.362000000000002</c:v>
                </c:pt>
                <c:pt idx="468">
                  <c:v>38.336666666666666</c:v>
                </c:pt>
                <c:pt idx="469">
                  <c:v>38.317999999999998</c:v>
                </c:pt>
                <c:pt idx="470">
                  <c:v>38.28</c:v>
                </c:pt>
                <c:pt idx="471">
                  <c:v>38.262666666666668</c:v>
                </c:pt>
                <c:pt idx="472">
                  <c:v>38.229999999999997</c:v>
                </c:pt>
                <c:pt idx="473">
                  <c:v>38.204666666666668</c:v>
                </c:pt>
                <c:pt idx="474">
                  <c:v>38.18333333333333</c:v>
                </c:pt>
                <c:pt idx="475">
                  <c:v>38.152000000000001</c:v>
                </c:pt>
                <c:pt idx="476">
                  <c:v>38.133333333333333</c:v>
                </c:pt>
                <c:pt idx="477">
                  <c:v>38.107333333333337</c:v>
                </c:pt>
                <c:pt idx="478">
                  <c:v>38.088000000000001</c:v>
                </c:pt>
                <c:pt idx="479">
                  <c:v>38.06133333333333</c:v>
                </c:pt>
                <c:pt idx="480">
                  <c:v>38.033333333333331</c:v>
                </c:pt>
                <c:pt idx="481">
                  <c:v>38.007333333333335</c:v>
                </c:pt>
                <c:pt idx="482">
                  <c:v>37.99133333333333</c:v>
                </c:pt>
                <c:pt idx="483">
                  <c:v>37.952666666666666</c:v>
                </c:pt>
                <c:pt idx="484">
                  <c:v>37.946666666666665</c:v>
                </c:pt>
                <c:pt idx="485">
                  <c:v>37.912666666666667</c:v>
                </c:pt>
                <c:pt idx="486">
                  <c:v>37.885333333333335</c:v>
                </c:pt>
                <c:pt idx="487">
                  <c:v>37.864666666666665</c:v>
                </c:pt>
                <c:pt idx="488">
                  <c:v>37.826000000000001</c:v>
                </c:pt>
                <c:pt idx="489">
                  <c:v>37.825333333333333</c:v>
                </c:pt>
                <c:pt idx="490">
                  <c:v>37.777333333333331</c:v>
                </c:pt>
                <c:pt idx="491">
                  <c:v>37.769333333333336</c:v>
                </c:pt>
                <c:pt idx="492">
                  <c:v>37.718000000000004</c:v>
                </c:pt>
                <c:pt idx="493">
                  <c:v>37.706666666666663</c:v>
                </c:pt>
                <c:pt idx="494">
                  <c:v>37.677999999999997</c:v>
                </c:pt>
                <c:pt idx="495">
                  <c:v>37.661999999999999</c:v>
                </c:pt>
                <c:pt idx="496">
                  <c:v>37.62466666666667</c:v>
                </c:pt>
                <c:pt idx="497">
                  <c:v>37.609333333333332</c:v>
                </c:pt>
                <c:pt idx="498">
                  <c:v>37.567999999999998</c:v>
                </c:pt>
                <c:pt idx="499">
                  <c:v>37.553333333333335</c:v>
                </c:pt>
                <c:pt idx="500">
                  <c:v>37.527999999999999</c:v>
                </c:pt>
                <c:pt idx="501">
                  <c:v>37.50266666666667</c:v>
                </c:pt>
                <c:pt idx="502">
                  <c:v>37.471333333333334</c:v>
                </c:pt>
                <c:pt idx="503">
                  <c:v>37.455333333333336</c:v>
                </c:pt>
                <c:pt idx="504">
                  <c:v>37.422666666666665</c:v>
                </c:pt>
                <c:pt idx="505">
                  <c:v>37.399333333333331</c:v>
                </c:pt>
                <c:pt idx="506">
                  <c:v>37.37533333333333</c:v>
                </c:pt>
                <c:pt idx="507">
                  <c:v>37.35</c:v>
                </c:pt>
                <c:pt idx="508">
                  <c:v>37.322000000000003</c:v>
                </c:pt>
                <c:pt idx="509">
                  <c:v>37.291333333333334</c:v>
                </c:pt>
                <c:pt idx="510">
                  <c:v>37.273333333333333</c:v>
                </c:pt>
                <c:pt idx="511">
                  <c:v>37.229999999999997</c:v>
                </c:pt>
                <c:pt idx="512">
                  <c:v>37.223333333333336</c:v>
                </c:pt>
                <c:pt idx="513">
                  <c:v>37.196666666666665</c:v>
                </c:pt>
                <c:pt idx="514">
                  <c:v>37.183999999999997</c:v>
                </c:pt>
                <c:pt idx="515">
                  <c:v>37.145333333333333</c:v>
                </c:pt>
                <c:pt idx="516">
                  <c:v>37.116666666666667</c:v>
                </c:pt>
                <c:pt idx="517">
                  <c:v>37.086666666666666</c:v>
                </c:pt>
                <c:pt idx="518">
                  <c:v>37.06133333333333</c:v>
                </c:pt>
                <c:pt idx="519">
                  <c:v>37.045999999999999</c:v>
                </c:pt>
                <c:pt idx="520">
                  <c:v>37.026666666666664</c:v>
                </c:pt>
                <c:pt idx="521">
                  <c:v>36.998666666666665</c:v>
                </c:pt>
                <c:pt idx="522">
                  <c:v>36.960666666666668</c:v>
                </c:pt>
                <c:pt idx="523">
                  <c:v>36.952666666666666</c:v>
                </c:pt>
                <c:pt idx="524">
                  <c:v>36.932000000000002</c:v>
                </c:pt>
                <c:pt idx="525">
                  <c:v>36.906666666666666</c:v>
                </c:pt>
                <c:pt idx="526">
                  <c:v>36.88133333333333</c:v>
                </c:pt>
                <c:pt idx="527">
                  <c:v>36.848666666666666</c:v>
                </c:pt>
                <c:pt idx="528">
                  <c:v>36.821333333333335</c:v>
                </c:pt>
                <c:pt idx="529">
                  <c:v>36.80466666666667</c:v>
                </c:pt>
                <c:pt idx="530">
                  <c:v>36.776666666666664</c:v>
                </c:pt>
                <c:pt idx="531">
                  <c:v>36.762</c:v>
                </c:pt>
                <c:pt idx="532">
                  <c:v>36.74133333333333</c:v>
                </c:pt>
                <c:pt idx="533">
                  <c:v>36.718666666666664</c:v>
                </c:pt>
                <c:pt idx="534">
                  <c:v>36.68933333333333</c:v>
                </c:pt>
                <c:pt idx="535">
                  <c:v>36.673999999999999</c:v>
                </c:pt>
                <c:pt idx="536">
                  <c:v>36.642666666666663</c:v>
                </c:pt>
                <c:pt idx="537">
                  <c:v>36.61933333333333</c:v>
                </c:pt>
                <c:pt idx="538">
                  <c:v>36.593333333333334</c:v>
                </c:pt>
                <c:pt idx="539">
                  <c:v>36.579333333333331</c:v>
                </c:pt>
                <c:pt idx="540">
                  <c:v>36.551333333333332</c:v>
                </c:pt>
                <c:pt idx="541">
                  <c:v>36.527999999999999</c:v>
                </c:pt>
                <c:pt idx="542">
                  <c:v>36.510666666666665</c:v>
                </c:pt>
                <c:pt idx="543">
                  <c:v>36.490666666666669</c:v>
                </c:pt>
                <c:pt idx="544">
                  <c:v>36.466000000000001</c:v>
                </c:pt>
                <c:pt idx="545">
                  <c:v>36.445999999999998</c:v>
                </c:pt>
                <c:pt idx="546">
                  <c:v>36.421999999999997</c:v>
                </c:pt>
                <c:pt idx="547">
                  <c:v>36.401333333333334</c:v>
                </c:pt>
                <c:pt idx="548">
                  <c:v>36.38066666666667</c:v>
                </c:pt>
                <c:pt idx="549">
                  <c:v>36.357333333333337</c:v>
                </c:pt>
                <c:pt idx="550">
                  <c:v>36.337333333333333</c:v>
                </c:pt>
                <c:pt idx="551">
                  <c:v>36.31733333333333</c:v>
                </c:pt>
                <c:pt idx="552">
                  <c:v>36.285333333333334</c:v>
                </c:pt>
                <c:pt idx="553">
                  <c:v>36.265333333333331</c:v>
                </c:pt>
                <c:pt idx="554">
                  <c:v>36.252000000000002</c:v>
                </c:pt>
                <c:pt idx="555">
                  <c:v>36.211333333333336</c:v>
                </c:pt>
                <c:pt idx="556">
                  <c:v>36.204000000000001</c:v>
                </c:pt>
                <c:pt idx="557">
                  <c:v>36.177333333333337</c:v>
                </c:pt>
                <c:pt idx="558">
                  <c:v>36.165999999999997</c:v>
                </c:pt>
                <c:pt idx="559">
                  <c:v>36.128</c:v>
                </c:pt>
                <c:pt idx="560">
                  <c:v>36.101999999999997</c:v>
                </c:pt>
                <c:pt idx="561">
                  <c:v>36.085333333333331</c:v>
                </c:pt>
                <c:pt idx="562">
                  <c:v>36.049333333333337</c:v>
                </c:pt>
                <c:pt idx="563">
                  <c:v>36.015333333333331</c:v>
                </c:pt>
                <c:pt idx="564">
                  <c:v>36.006</c:v>
                </c:pt>
                <c:pt idx="565">
                  <c:v>35.988666666666667</c:v>
                </c:pt>
                <c:pt idx="566">
                  <c:v>35.949333333333335</c:v>
                </c:pt>
                <c:pt idx="567">
                  <c:v>35.908666666666669</c:v>
                </c:pt>
                <c:pt idx="568">
                  <c:v>35.887333333333331</c:v>
                </c:pt>
                <c:pt idx="569">
                  <c:v>35.880000000000003</c:v>
                </c:pt>
                <c:pt idx="570">
                  <c:v>35.847333333333331</c:v>
                </c:pt>
                <c:pt idx="571">
                  <c:v>35.825333333333333</c:v>
                </c:pt>
                <c:pt idx="572">
                  <c:v>35.793333333333337</c:v>
                </c:pt>
                <c:pt idx="573">
                  <c:v>35.78</c:v>
                </c:pt>
                <c:pt idx="574">
                  <c:v>35.762</c:v>
                </c:pt>
                <c:pt idx="575">
                  <c:v>35.723333333333336</c:v>
                </c:pt>
                <c:pt idx="576">
                  <c:v>35.706000000000003</c:v>
                </c:pt>
                <c:pt idx="577">
                  <c:v>35.693333333333335</c:v>
                </c:pt>
                <c:pt idx="578">
                  <c:v>35.671999999999997</c:v>
                </c:pt>
                <c:pt idx="579">
                  <c:v>35.639333333333333</c:v>
                </c:pt>
                <c:pt idx="580">
                  <c:v>35.616</c:v>
                </c:pt>
                <c:pt idx="581">
                  <c:v>35.602666666666664</c:v>
                </c:pt>
                <c:pt idx="582">
                  <c:v>35.582000000000001</c:v>
                </c:pt>
                <c:pt idx="583">
                  <c:v>35.56066666666667</c:v>
                </c:pt>
                <c:pt idx="584">
                  <c:v>35.509333333333331</c:v>
                </c:pt>
                <c:pt idx="585">
                  <c:v>35.491999999999997</c:v>
                </c:pt>
                <c:pt idx="586">
                  <c:v>35.480666666666664</c:v>
                </c:pt>
                <c:pt idx="587">
                  <c:v>35.46</c:v>
                </c:pt>
                <c:pt idx="588">
                  <c:v>35.444000000000003</c:v>
                </c:pt>
                <c:pt idx="589">
                  <c:v>35.408666666666669</c:v>
                </c:pt>
                <c:pt idx="590">
                  <c:v>35.388666666666666</c:v>
                </c:pt>
                <c:pt idx="591">
                  <c:v>35.372666666666667</c:v>
                </c:pt>
                <c:pt idx="592">
                  <c:v>35.351999999999997</c:v>
                </c:pt>
                <c:pt idx="593">
                  <c:v>35.314666666666668</c:v>
                </c:pt>
                <c:pt idx="594">
                  <c:v>35.302</c:v>
                </c:pt>
                <c:pt idx="595">
                  <c:v>35.271999999999998</c:v>
                </c:pt>
                <c:pt idx="596">
                  <c:v>35.268000000000001</c:v>
                </c:pt>
                <c:pt idx="597">
                  <c:v>35.245333333333335</c:v>
                </c:pt>
                <c:pt idx="598">
                  <c:v>35.203333333333333</c:v>
                </c:pt>
                <c:pt idx="599">
                  <c:v>35.195999999999998</c:v>
                </c:pt>
                <c:pt idx="600">
                  <c:v>35.166666666666664</c:v>
                </c:pt>
                <c:pt idx="601">
                  <c:v>35.150666666666666</c:v>
                </c:pt>
                <c:pt idx="602">
                  <c:v>35.126666666666665</c:v>
                </c:pt>
                <c:pt idx="603">
                  <c:v>35.11933333333333</c:v>
                </c:pt>
                <c:pt idx="604">
                  <c:v>35.088666666666668</c:v>
                </c:pt>
                <c:pt idx="605">
                  <c:v>35.068666666666665</c:v>
                </c:pt>
                <c:pt idx="606">
                  <c:v>35.045333333333332</c:v>
                </c:pt>
                <c:pt idx="607">
                  <c:v>35.018666666666668</c:v>
                </c:pt>
                <c:pt idx="608">
                  <c:v>34.99733333333333</c:v>
                </c:pt>
                <c:pt idx="609">
                  <c:v>35.008000000000003</c:v>
                </c:pt>
                <c:pt idx="610">
                  <c:v>34.972000000000001</c:v>
                </c:pt>
                <c:pt idx="611">
                  <c:v>34.963333333333331</c:v>
                </c:pt>
                <c:pt idx="612">
                  <c:v>34.93866666666667</c:v>
                </c:pt>
                <c:pt idx="613">
                  <c:v>34.887999999999998</c:v>
                </c:pt>
                <c:pt idx="614">
                  <c:v>34.882666666666665</c:v>
                </c:pt>
                <c:pt idx="615">
                  <c:v>34.875999999999998</c:v>
                </c:pt>
                <c:pt idx="616">
                  <c:v>34.846666666666664</c:v>
                </c:pt>
                <c:pt idx="617">
                  <c:v>34.828666666666663</c:v>
                </c:pt>
                <c:pt idx="618">
                  <c:v>34.802666666666667</c:v>
                </c:pt>
                <c:pt idx="619">
                  <c:v>34.796666666666667</c:v>
                </c:pt>
                <c:pt idx="620">
                  <c:v>34.776666666666664</c:v>
                </c:pt>
                <c:pt idx="621">
                  <c:v>34.758000000000003</c:v>
                </c:pt>
                <c:pt idx="622">
                  <c:v>34.735999999999997</c:v>
                </c:pt>
                <c:pt idx="623">
                  <c:v>34.706666666666663</c:v>
                </c:pt>
                <c:pt idx="624">
                  <c:v>34.701999999999998</c:v>
                </c:pt>
                <c:pt idx="625">
                  <c:v>34.678666666666665</c:v>
                </c:pt>
                <c:pt idx="626">
                  <c:v>34.652666666666669</c:v>
                </c:pt>
                <c:pt idx="627">
                  <c:v>34.653333333333336</c:v>
                </c:pt>
                <c:pt idx="628">
                  <c:v>34.624000000000002</c:v>
                </c:pt>
                <c:pt idx="629">
                  <c:v>34.610666666666667</c:v>
                </c:pt>
                <c:pt idx="630">
                  <c:v>34.579333333333331</c:v>
                </c:pt>
                <c:pt idx="631">
                  <c:v>34.569333333333333</c:v>
                </c:pt>
                <c:pt idx="632">
                  <c:v>34.536000000000001</c:v>
                </c:pt>
                <c:pt idx="633">
                  <c:v>34.521333333333331</c:v>
                </c:pt>
                <c:pt idx="634">
                  <c:v>34.514000000000003</c:v>
                </c:pt>
                <c:pt idx="635">
                  <c:v>34.494</c:v>
                </c:pt>
                <c:pt idx="636">
                  <c:v>34.462666666666664</c:v>
                </c:pt>
                <c:pt idx="637">
                  <c:v>34.457999999999998</c:v>
                </c:pt>
                <c:pt idx="638">
                  <c:v>34.420666666666669</c:v>
                </c:pt>
                <c:pt idx="639">
                  <c:v>34.424666666666667</c:v>
                </c:pt>
                <c:pt idx="640">
                  <c:v>34.394666666666666</c:v>
                </c:pt>
                <c:pt idx="641">
                  <c:v>34.36333333333333</c:v>
                </c:pt>
                <c:pt idx="642">
                  <c:v>34.338000000000001</c:v>
                </c:pt>
                <c:pt idx="643">
                  <c:v>34.345333333333336</c:v>
                </c:pt>
                <c:pt idx="644">
                  <c:v>34.313333333333333</c:v>
                </c:pt>
                <c:pt idx="645">
                  <c:v>34.294666666666664</c:v>
                </c:pt>
                <c:pt idx="646">
                  <c:v>34.275333333333336</c:v>
                </c:pt>
                <c:pt idx="647">
                  <c:v>34.262666666666668</c:v>
                </c:pt>
                <c:pt idx="648">
                  <c:v>34.240666666666669</c:v>
                </c:pt>
                <c:pt idx="649">
                  <c:v>34.200000000000003</c:v>
                </c:pt>
                <c:pt idx="650">
                  <c:v>34.197333333333333</c:v>
                </c:pt>
                <c:pt idx="651">
                  <c:v>34.168666666666667</c:v>
                </c:pt>
                <c:pt idx="652">
                  <c:v>34.153333333333336</c:v>
                </c:pt>
                <c:pt idx="653">
                  <c:v>34.134666666666668</c:v>
                </c:pt>
                <c:pt idx="654">
                  <c:v>34.105333333333334</c:v>
                </c:pt>
                <c:pt idx="655">
                  <c:v>34.082000000000001</c:v>
                </c:pt>
                <c:pt idx="656">
                  <c:v>34.064666666666668</c:v>
                </c:pt>
                <c:pt idx="657">
                  <c:v>34.048000000000002</c:v>
                </c:pt>
                <c:pt idx="658">
                  <c:v>34.014666666666663</c:v>
                </c:pt>
                <c:pt idx="659">
                  <c:v>33.988666666666667</c:v>
                </c:pt>
                <c:pt idx="660">
                  <c:v>33.986666666666665</c:v>
                </c:pt>
                <c:pt idx="661">
                  <c:v>33.952666666666666</c:v>
                </c:pt>
                <c:pt idx="662">
                  <c:v>33.934666666666665</c:v>
                </c:pt>
                <c:pt idx="663">
                  <c:v>33.917999999999999</c:v>
                </c:pt>
                <c:pt idx="664">
                  <c:v>33.905333333333331</c:v>
                </c:pt>
                <c:pt idx="665">
                  <c:v>33.87533333333333</c:v>
                </c:pt>
                <c:pt idx="666">
                  <c:v>33.846000000000004</c:v>
                </c:pt>
                <c:pt idx="667">
                  <c:v>33.833333333333336</c:v>
                </c:pt>
                <c:pt idx="668">
                  <c:v>33.81066666666667</c:v>
                </c:pt>
                <c:pt idx="669">
                  <c:v>33.813333333333333</c:v>
                </c:pt>
                <c:pt idx="670">
                  <c:v>33.781333333333336</c:v>
                </c:pt>
                <c:pt idx="671">
                  <c:v>33.765333333333331</c:v>
                </c:pt>
                <c:pt idx="672">
                  <c:v>33.743333333333332</c:v>
                </c:pt>
                <c:pt idx="673">
                  <c:v>33.714666666666666</c:v>
                </c:pt>
                <c:pt idx="674">
                  <c:v>33.68933333333333</c:v>
                </c:pt>
                <c:pt idx="675">
                  <c:v>33.676000000000002</c:v>
                </c:pt>
                <c:pt idx="676">
                  <c:v>33.651333333333334</c:v>
                </c:pt>
                <c:pt idx="677">
                  <c:v>33.649333333333331</c:v>
                </c:pt>
                <c:pt idx="678">
                  <c:v>33.62533333333333</c:v>
                </c:pt>
                <c:pt idx="679">
                  <c:v>33.601333333333336</c:v>
                </c:pt>
                <c:pt idx="680">
                  <c:v>33.572666666666663</c:v>
                </c:pt>
                <c:pt idx="681">
                  <c:v>33.579333333333331</c:v>
                </c:pt>
                <c:pt idx="682">
                  <c:v>33.551333333333332</c:v>
                </c:pt>
                <c:pt idx="683">
                  <c:v>33.535333333333334</c:v>
                </c:pt>
                <c:pt idx="684">
                  <c:v>33.519333333333336</c:v>
                </c:pt>
                <c:pt idx="685">
                  <c:v>33.512666666666668</c:v>
                </c:pt>
                <c:pt idx="686">
                  <c:v>33.492666666666665</c:v>
                </c:pt>
                <c:pt idx="687">
                  <c:v>33.475999999999999</c:v>
                </c:pt>
                <c:pt idx="688">
                  <c:v>33.450666666666663</c:v>
                </c:pt>
                <c:pt idx="689">
                  <c:v>33.434666666666665</c:v>
                </c:pt>
                <c:pt idx="690">
                  <c:v>33.427333333333337</c:v>
                </c:pt>
                <c:pt idx="691">
                  <c:v>33.414000000000001</c:v>
                </c:pt>
                <c:pt idx="692">
                  <c:v>33.387333333333331</c:v>
                </c:pt>
                <c:pt idx="693">
                  <c:v>33.36933333333333</c:v>
                </c:pt>
                <c:pt idx="694">
                  <c:v>33.355333333333334</c:v>
                </c:pt>
                <c:pt idx="695">
                  <c:v>33.348666666666666</c:v>
                </c:pt>
                <c:pt idx="696">
                  <c:v>33.346000000000004</c:v>
                </c:pt>
                <c:pt idx="697">
                  <c:v>33.309333333333335</c:v>
                </c:pt>
                <c:pt idx="698">
                  <c:v>33.305999999999997</c:v>
                </c:pt>
                <c:pt idx="699">
                  <c:v>33.288666666666664</c:v>
                </c:pt>
                <c:pt idx="700">
                  <c:v>33.273333333333333</c:v>
                </c:pt>
                <c:pt idx="701">
                  <c:v>33.254666666666665</c:v>
                </c:pt>
                <c:pt idx="702">
                  <c:v>33.231333333333332</c:v>
                </c:pt>
                <c:pt idx="703">
                  <c:v>33.219333333333331</c:v>
                </c:pt>
                <c:pt idx="704">
                  <c:v>33.204666666666668</c:v>
                </c:pt>
                <c:pt idx="705">
                  <c:v>33.194000000000003</c:v>
                </c:pt>
                <c:pt idx="706">
                  <c:v>33.173333333333332</c:v>
                </c:pt>
                <c:pt idx="707">
                  <c:v>33.166666666666664</c:v>
                </c:pt>
                <c:pt idx="708">
                  <c:v>33.149333333333331</c:v>
                </c:pt>
                <c:pt idx="709">
                  <c:v>33.120666666666665</c:v>
                </c:pt>
                <c:pt idx="710">
                  <c:v>33.120666666666665</c:v>
                </c:pt>
                <c:pt idx="711">
                  <c:v>33.091999999999999</c:v>
                </c:pt>
                <c:pt idx="712">
                  <c:v>33.082000000000001</c:v>
                </c:pt>
                <c:pt idx="713">
                  <c:v>33.074666666666666</c:v>
                </c:pt>
                <c:pt idx="714">
                  <c:v>33.048000000000002</c:v>
                </c:pt>
                <c:pt idx="715">
                  <c:v>33.038666666666664</c:v>
                </c:pt>
                <c:pt idx="716">
                  <c:v>33.022666666666666</c:v>
                </c:pt>
                <c:pt idx="717">
                  <c:v>33.000666666666667</c:v>
                </c:pt>
                <c:pt idx="718">
                  <c:v>32.995333333333335</c:v>
                </c:pt>
                <c:pt idx="719">
                  <c:v>32.967333333333336</c:v>
                </c:pt>
                <c:pt idx="720">
                  <c:v>32.963999999999999</c:v>
                </c:pt>
                <c:pt idx="721">
                  <c:v>32.949333333333335</c:v>
                </c:pt>
                <c:pt idx="722">
                  <c:v>32.925333333333334</c:v>
                </c:pt>
                <c:pt idx="723">
                  <c:v>32.910666666666664</c:v>
                </c:pt>
                <c:pt idx="724">
                  <c:v>32.897333333333336</c:v>
                </c:pt>
                <c:pt idx="725">
                  <c:v>32.873333333333335</c:v>
                </c:pt>
                <c:pt idx="726">
                  <c:v>32.853333333333332</c:v>
                </c:pt>
                <c:pt idx="727">
                  <c:v>32.847333333333331</c:v>
                </c:pt>
                <c:pt idx="728">
                  <c:v>32.833333333333336</c:v>
                </c:pt>
                <c:pt idx="729">
                  <c:v>32.814666666666668</c:v>
                </c:pt>
                <c:pt idx="730">
                  <c:v>32.795333333333332</c:v>
                </c:pt>
                <c:pt idx="731">
                  <c:v>32.774666666666668</c:v>
                </c:pt>
                <c:pt idx="732">
                  <c:v>32.778666666666666</c:v>
                </c:pt>
                <c:pt idx="733">
                  <c:v>32.759333333333331</c:v>
                </c:pt>
                <c:pt idx="734">
                  <c:v>32.734000000000002</c:v>
                </c:pt>
                <c:pt idx="735">
                  <c:v>32.724666666666664</c:v>
                </c:pt>
                <c:pt idx="736">
                  <c:v>32.711333333333336</c:v>
                </c:pt>
                <c:pt idx="737">
                  <c:v>32.697333333333333</c:v>
                </c:pt>
                <c:pt idx="738">
                  <c:v>32.677333333333337</c:v>
                </c:pt>
                <c:pt idx="739">
                  <c:v>32.656666666666666</c:v>
                </c:pt>
                <c:pt idx="740">
                  <c:v>32.653999999999996</c:v>
                </c:pt>
                <c:pt idx="741">
                  <c:v>32.62533333333333</c:v>
                </c:pt>
                <c:pt idx="742">
                  <c:v>32.612666666666669</c:v>
                </c:pt>
                <c:pt idx="743">
                  <c:v>32.6</c:v>
                </c:pt>
                <c:pt idx="744">
                  <c:v>32.594666666666669</c:v>
                </c:pt>
                <c:pt idx="745">
                  <c:v>32.570666666666668</c:v>
                </c:pt>
                <c:pt idx="746">
                  <c:v>32.56066666666667</c:v>
                </c:pt>
                <c:pt idx="747">
                  <c:v>32.555999999999997</c:v>
                </c:pt>
                <c:pt idx="748">
                  <c:v>32.526666666666664</c:v>
                </c:pt>
                <c:pt idx="749">
                  <c:v>32.517333333333333</c:v>
                </c:pt>
                <c:pt idx="750">
                  <c:v>32.506</c:v>
                </c:pt>
                <c:pt idx="751">
                  <c:v>32.49733333333333</c:v>
                </c:pt>
                <c:pt idx="752">
                  <c:v>32.478000000000002</c:v>
                </c:pt>
                <c:pt idx="753">
                  <c:v>32.467333333333336</c:v>
                </c:pt>
                <c:pt idx="754">
                  <c:v>32.44533333333333</c:v>
                </c:pt>
                <c:pt idx="755">
                  <c:v>32.429333333333332</c:v>
                </c:pt>
                <c:pt idx="756">
                  <c:v>32.417999999999999</c:v>
                </c:pt>
                <c:pt idx="757">
                  <c:v>32.400666666666666</c:v>
                </c:pt>
                <c:pt idx="758">
                  <c:v>32.401333333333334</c:v>
                </c:pt>
                <c:pt idx="759">
                  <c:v>32.37466666666667</c:v>
                </c:pt>
                <c:pt idx="760">
                  <c:v>32.374000000000002</c:v>
                </c:pt>
                <c:pt idx="761">
                  <c:v>32.357999999999997</c:v>
                </c:pt>
                <c:pt idx="762">
                  <c:v>32.347333333333331</c:v>
                </c:pt>
                <c:pt idx="763">
                  <c:v>32.323333333333331</c:v>
                </c:pt>
                <c:pt idx="764">
                  <c:v>32.31666666666667</c:v>
                </c:pt>
                <c:pt idx="765">
                  <c:v>32.299333333333337</c:v>
                </c:pt>
                <c:pt idx="766">
                  <c:v>32.301333333333332</c:v>
                </c:pt>
                <c:pt idx="767">
                  <c:v>32.283999999999999</c:v>
                </c:pt>
                <c:pt idx="768">
                  <c:v>32.271999999999998</c:v>
                </c:pt>
                <c:pt idx="769">
                  <c:v>32.251333333333335</c:v>
                </c:pt>
                <c:pt idx="770">
                  <c:v>32.24666666666667</c:v>
                </c:pt>
                <c:pt idx="771">
                  <c:v>32.244666666666667</c:v>
                </c:pt>
                <c:pt idx="772">
                  <c:v>32.216666666666669</c:v>
                </c:pt>
                <c:pt idx="773">
                  <c:v>32.21</c:v>
                </c:pt>
                <c:pt idx="774">
                  <c:v>32.191333333333333</c:v>
                </c:pt>
                <c:pt idx="775">
                  <c:v>32.18</c:v>
                </c:pt>
                <c:pt idx="776">
                  <c:v>32.171999999999997</c:v>
                </c:pt>
                <c:pt idx="777">
                  <c:v>32.152666666666669</c:v>
                </c:pt>
                <c:pt idx="778">
                  <c:v>32.150666666666666</c:v>
                </c:pt>
                <c:pt idx="779">
                  <c:v>32.130000000000003</c:v>
                </c:pt>
                <c:pt idx="780">
                  <c:v>32.116</c:v>
                </c:pt>
                <c:pt idx="781">
                  <c:v>32.106666666666669</c:v>
                </c:pt>
                <c:pt idx="782">
                  <c:v>32.093333333333334</c:v>
                </c:pt>
                <c:pt idx="783">
                  <c:v>32.090000000000003</c:v>
                </c:pt>
                <c:pt idx="784">
                  <c:v>32.074666666666666</c:v>
                </c:pt>
                <c:pt idx="785">
                  <c:v>32.056666666666665</c:v>
                </c:pt>
                <c:pt idx="786">
                  <c:v>32.049333333333337</c:v>
                </c:pt>
                <c:pt idx="787">
                  <c:v>32.03</c:v>
                </c:pt>
                <c:pt idx="788">
                  <c:v>32.00333333333333</c:v>
                </c:pt>
                <c:pt idx="789">
                  <c:v>31.997333333333334</c:v>
                </c:pt>
                <c:pt idx="790">
                  <c:v>31.994</c:v>
                </c:pt>
                <c:pt idx="791">
                  <c:v>31.974</c:v>
                </c:pt>
                <c:pt idx="792">
                  <c:v>31.968666666666667</c:v>
                </c:pt>
                <c:pt idx="793">
                  <c:v>31.963999999999999</c:v>
                </c:pt>
                <c:pt idx="794">
                  <c:v>31.957999999999998</c:v>
                </c:pt>
                <c:pt idx="795">
                  <c:v>31.926666666666666</c:v>
                </c:pt>
                <c:pt idx="796">
                  <c:v>31.916</c:v>
                </c:pt>
                <c:pt idx="797">
                  <c:v>31.893333333333334</c:v>
                </c:pt>
                <c:pt idx="798">
                  <c:v>31.892666666666667</c:v>
                </c:pt>
                <c:pt idx="799">
                  <c:v>31.882666666666665</c:v>
                </c:pt>
                <c:pt idx="800">
                  <c:v>31.862000000000002</c:v>
                </c:pt>
                <c:pt idx="801">
                  <c:v>31.87</c:v>
                </c:pt>
                <c:pt idx="802">
                  <c:v>31.842666666666666</c:v>
                </c:pt>
                <c:pt idx="803">
                  <c:v>31.827333333333332</c:v>
                </c:pt>
                <c:pt idx="804">
                  <c:v>31.815999999999999</c:v>
                </c:pt>
                <c:pt idx="805">
                  <c:v>31.803999999999998</c:v>
                </c:pt>
                <c:pt idx="806">
                  <c:v>31.790666666666667</c:v>
                </c:pt>
                <c:pt idx="807">
                  <c:v>31.777999999999999</c:v>
                </c:pt>
                <c:pt idx="808">
                  <c:v>31.755333333333333</c:v>
                </c:pt>
                <c:pt idx="809">
                  <c:v>31.738</c:v>
                </c:pt>
              </c:numCache>
            </c:numRef>
          </c:xVal>
          <c:yVal>
            <c:numRef>
              <c:f>'Начало '!$B$101:$B$910</c:f>
              <c:numCache>
                <c:formatCode>General</c:formatCode>
                <c:ptCount val="810"/>
                <c:pt idx="0">
                  <c:v>2184534</c:v>
                </c:pt>
                <c:pt idx="1">
                  <c:v>2184525</c:v>
                </c:pt>
                <c:pt idx="2">
                  <c:v>2184521</c:v>
                </c:pt>
                <c:pt idx="3">
                  <c:v>2184534</c:v>
                </c:pt>
                <c:pt idx="4">
                  <c:v>2184531</c:v>
                </c:pt>
                <c:pt idx="5">
                  <c:v>2184550</c:v>
                </c:pt>
                <c:pt idx="6">
                  <c:v>2184524</c:v>
                </c:pt>
                <c:pt idx="7">
                  <c:v>2184550</c:v>
                </c:pt>
                <c:pt idx="8">
                  <c:v>2184569</c:v>
                </c:pt>
                <c:pt idx="9">
                  <c:v>2184569</c:v>
                </c:pt>
                <c:pt idx="10">
                  <c:v>2184571</c:v>
                </c:pt>
                <c:pt idx="11">
                  <c:v>2184578</c:v>
                </c:pt>
                <c:pt idx="12">
                  <c:v>2184588</c:v>
                </c:pt>
                <c:pt idx="13">
                  <c:v>2184582</c:v>
                </c:pt>
                <c:pt idx="14">
                  <c:v>2184570</c:v>
                </c:pt>
                <c:pt idx="15">
                  <c:v>2184593</c:v>
                </c:pt>
                <c:pt idx="16">
                  <c:v>2184590</c:v>
                </c:pt>
                <c:pt idx="17">
                  <c:v>2184582</c:v>
                </c:pt>
                <c:pt idx="18">
                  <c:v>2184589</c:v>
                </c:pt>
                <c:pt idx="19">
                  <c:v>2184605</c:v>
                </c:pt>
                <c:pt idx="20">
                  <c:v>2184623</c:v>
                </c:pt>
                <c:pt idx="21">
                  <c:v>2184630</c:v>
                </c:pt>
                <c:pt idx="22">
                  <c:v>2184647</c:v>
                </c:pt>
                <c:pt idx="23">
                  <c:v>2184634</c:v>
                </c:pt>
                <c:pt idx="24">
                  <c:v>2184623</c:v>
                </c:pt>
                <c:pt idx="25">
                  <c:v>2184624</c:v>
                </c:pt>
                <c:pt idx="26">
                  <c:v>2184631</c:v>
                </c:pt>
                <c:pt idx="27">
                  <c:v>2184627</c:v>
                </c:pt>
                <c:pt idx="28">
                  <c:v>2184626</c:v>
                </c:pt>
                <c:pt idx="29">
                  <c:v>2184651</c:v>
                </c:pt>
                <c:pt idx="30">
                  <c:v>2184644</c:v>
                </c:pt>
                <c:pt idx="31">
                  <c:v>2184667</c:v>
                </c:pt>
                <c:pt idx="32">
                  <c:v>2184677</c:v>
                </c:pt>
                <c:pt idx="33">
                  <c:v>2184677</c:v>
                </c:pt>
                <c:pt idx="34">
                  <c:v>2184668</c:v>
                </c:pt>
                <c:pt idx="35">
                  <c:v>2184659</c:v>
                </c:pt>
                <c:pt idx="36">
                  <c:v>2184658</c:v>
                </c:pt>
                <c:pt idx="37">
                  <c:v>2184673</c:v>
                </c:pt>
                <c:pt idx="38">
                  <c:v>2184674</c:v>
                </c:pt>
                <c:pt idx="39">
                  <c:v>2184691</c:v>
                </c:pt>
                <c:pt idx="40">
                  <c:v>2184689</c:v>
                </c:pt>
                <c:pt idx="41">
                  <c:v>2184674</c:v>
                </c:pt>
                <c:pt idx="42">
                  <c:v>2184684</c:v>
                </c:pt>
                <c:pt idx="43">
                  <c:v>2184687</c:v>
                </c:pt>
                <c:pt idx="44">
                  <c:v>2184661</c:v>
                </c:pt>
                <c:pt idx="45">
                  <c:v>2184672</c:v>
                </c:pt>
                <c:pt idx="46">
                  <c:v>2184691</c:v>
                </c:pt>
                <c:pt idx="47">
                  <c:v>2184705</c:v>
                </c:pt>
                <c:pt idx="48">
                  <c:v>2184719</c:v>
                </c:pt>
                <c:pt idx="49">
                  <c:v>2184707</c:v>
                </c:pt>
                <c:pt idx="50">
                  <c:v>2184694</c:v>
                </c:pt>
                <c:pt idx="51">
                  <c:v>2184709</c:v>
                </c:pt>
                <c:pt idx="52">
                  <c:v>2184699</c:v>
                </c:pt>
                <c:pt idx="53">
                  <c:v>2184703</c:v>
                </c:pt>
                <c:pt idx="54">
                  <c:v>2184703</c:v>
                </c:pt>
                <c:pt idx="55">
                  <c:v>2184711</c:v>
                </c:pt>
                <c:pt idx="56">
                  <c:v>2184712</c:v>
                </c:pt>
                <c:pt idx="57">
                  <c:v>2184713</c:v>
                </c:pt>
                <c:pt idx="58">
                  <c:v>2184724</c:v>
                </c:pt>
                <c:pt idx="59">
                  <c:v>2184724</c:v>
                </c:pt>
                <c:pt idx="60">
                  <c:v>2184723</c:v>
                </c:pt>
                <c:pt idx="61">
                  <c:v>2184733</c:v>
                </c:pt>
                <c:pt idx="62">
                  <c:v>2184737</c:v>
                </c:pt>
                <c:pt idx="63">
                  <c:v>2184748</c:v>
                </c:pt>
                <c:pt idx="64">
                  <c:v>2184753</c:v>
                </c:pt>
                <c:pt idx="65">
                  <c:v>2184753</c:v>
                </c:pt>
                <c:pt idx="66">
                  <c:v>2184754</c:v>
                </c:pt>
                <c:pt idx="67">
                  <c:v>2184761</c:v>
                </c:pt>
                <c:pt idx="68">
                  <c:v>2184767</c:v>
                </c:pt>
                <c:pt idx="69">
                  <c:v>2184768</c:v>
                </c:pt>
                <c:pt idx="70">
                  <c:v>2184770</c:v>
                </c:pt>
                <c:pt idx="71">
                  <c:v>2184768</c:v>
                </c:pt>
                <c:pt idx="72">
                  <c:v>2184770</c:v>
                </c:pt>
                <c:pt idx="73">
                  <c:v>2184774</c:v>
                </c:pt>
                <c:pt idx="74">
                  <c:v>2184777</c:v>
                </c:pt>
                <c:pt idx="75">
                  <c:v>2184782</c:v>
                </c:pt>
                <c:pt idx="76">
                  <c:v>2184782</c:v>
                </c:pt>
                <c:pt idx="77">
                  <c:v>2184784</c:v>
                </c:pt>
                <c:pt idx="78">
                  <c:v>2184790</c:v>
                </c:pt>
                <c:pt idx="79">
                  <c:v>2184786</c:v>
                </c:pt>
                <c:pt idx="80">
                  <c:v>2184785</c:v>
                </c:pt>
                <c:pt idx="81">
                  <c:v>2184792</c:v>
                </c:pt>
                <c:pt idx="82">
                  <c:v>2184797</c:v>
                </c:pt>
                <c:pt idx="83">
                  <c:v>2184794</c:v>
                </c:pt>
                <c:pt idx="84">
                  <c:v>2184796</c:v>
                </c:pt>
                <c:pt idx="85">
                  <c:v>2184794</c:v>
                </c:pt>
                <c:pt idx="86">
                  <c:v>2184799</c:v>
                </c:pt>
                <c:pt idx="87">
                  <c:v>2184803</c:v>
                </c:pt>
                <c:pt idx="88">
                  <c:v>2184806</c:v>
                </c:pt>
                <c:pt idx="89">
                  <c:v>2184810</c:v>
                </c:pt>
                <c:pt idx="90">
                  <c:v>2184810</c:v>
                </c:pt>
                <c:pt idx="91">
                  <c:v>2184814</c:v>
                </c:pt>
                <c:pt idx="92">
                  <c:v>2184815</c:v>
                </c:pt>
                <c:pt idx="93">
                  <c:v>2184814</c:v>
                </c:pt>
                <c:pt idx="94">
                  <c:v>2184814</c:v>
                </c:pt>
                <c:pt idx="95">
                  <c:v>2184813</c:v>
                </c:pt>
                <c:pt idx="96">
                  <c:v>2184817</c:v>
                </c:pt>
                <c:pt idx="97">
                  <c:v>2184820</c:v>
                </c:pt>
                <c:pt idx="98">
                  <c:v>2184819</c:v>
                </c:pt>
                <c:pt idx="99">
                  <c:v>2184817</c:v>
                </c:pt>
                <c:pt idx="100">
                  <c:v>2184819</c:v>
                </c:pt>
                <c:pt idx="101">
                  <c:v>2184813</c:v>
                </c:pt>
                <c:pt idx="102">
                  <c:v>2184818</c:v>
                </c:pt>
                <c:pt idx="103">
                  <c:v>2184818</c:v>
                </c:pt>
                <c:pt idx="104">
                  <c:v>2184817</c:v>
                </c:pt>
                <c:pt idx="105">
                  <c:v>2184816</c:v>
                </c:pt>
                <c:pt idx="106">
                  <c:v>2184818</c:v>
                </c:pt>
                <c:pt idx="107">
                  <c:v>2184815</c:v>
                </c:pt>
                <c:pt idx="108">
                  <c:v>2184814</c:v>
                </c:pt>
                <c:pt idx="109">
                  <c:v>2184816</c:v>
                </c:pt>
                <c:pt idx="110">
                  <c:v>2184816</c:v>
                </c:pt>
                <c:pt idx="111">
                  <c:v>2184815</c:v>
                </c:pt>
                <c:pt idx="112">
                  <c:v>2184813</c:v>
                </c:pt>
                <c:pt idx="113">
                  <c:v>2184811</c:v>
                </c:pt>
                <c:pt idx="114">
                  <c:v>2184808</c:v>
                </c:pt>
                <c:pt idx="115">
                  <c:v>2184812</c:v>
                </c:pt>
                <c:pt idx="116">
                  <c:v>2184813</c:v>
                </c:pt>
                <c:pt idx="117">
                  <c:v>2184810</c:v>
                </c:pt>
                <c:pt idx="118">
                  <c:v>2184808</c:v>
                </c:pt>
                <c:pt idx="119">
                  <c:v>2184807</c:v>
                </c:pt>
                <c:pt idx="120">
                  <c:v>2184806</c:v>
                </c:pt>
                <c:pt idx="121">
                  <c:v>2184813</c:v>
                </c:pt>
                <c:pt idx="122">
                  <c:v>2184815</c:v>
                </c:pt>
                <c:pt idx="123">
                  <c:v>2184816</c:v>
                </c:pt>
                <c:pt idx="124">
                  <c:v>2184814</c:v>
                </c:pt>
                <c:pt idx="125">
                  <c:v>2184808</c:v>
                </c:pt>
                <c:pt idx="126">
                  <c:v>2184804</c:v>
                </c:pt>
                <c:pt idx="127">
                  <c:v>2184804</c:v>
                </c:pt>
                <c:pt idx="128">
                  <c:v>2184804</c:v>
                </c:pt>
                <c:pt idx="129">
                  <c:v>2184795</c:v>
                </c:pt>
                <c:pt idx="130">
                  <c:v>2184802</c:v>
                </c:pt>
                <c:pt idx="131">
                  <c:v>2184799</c:v>
                </c:pt>
                <c:pt idx="132">
                  <c:v>2184796</c:v>
                </c:pt>
                <c:pt idx="133">
                  <c:v>2184797</c:v>
                </c:pt>
                <c:pt idx="134">
                  <c:v>2184799</c:v>
                </c:pt>
                <c:pt idx="135">
                  <c:v>2184798</c:v>
                </c:pt>
                <c:pt idx="136">
                  <c:v>2184798</c:v>
                </c:pt>
                <c:pt idx="137">
                  <c:v>2184798</c:v>
                </c:pt>
                <c:pt idx="138">
                  <c:v>2184799</c:v>
                </c:pt>
                <c:pt idx="139">
                  <c:v>2184800</c:v>
                </c:pt>
                <c:pt idx="140">
                  <c:v>2184798</c:v>
                </c:pt>
                <c:pt idx="141">
                  <c:v>2184800</c:v>
                </c:pt>
                <c:pt idx="142">
                  <c:v>2184801</c:v>
                </c:pt>
                <c:pt idx="143">
                  <c:v>2184801</c:v>
                </c:pt>
                <c:pt idx="144">
                  <c:v>2184796</c:v>
                </c:pt>
                <c:pt idx="145">
                  <c:v>2184796</c:v>
                </c:pt>
                <c:pt idx="146">
                  <c:v>2184797</c:v>
                </c:pt>
                <c:pt idx="147">
                  <c:v>2184797</c:v>
                </c:pt>
                <c:pt idx="148">
                  <c:v>2184793</c:v>
                </c:pt>
                <c:pt idx="149">
                  <c:v>2184791</c:v>
                </c:pt>
                <c:pt idx="150">
                  <c:v>2184792</c:v>
                </c:pt>
                <c:pt idx="151">
                  <c:v>2184789</c:v>
                </c:pt>
                <c:pt idx="152">
                  <c:v>2184788</c:v>
                </c:pt>
                <c:pt idx="153">
                  <c:v>2184786</c:v>
                </c:pt>
                <c:pt idx="154">
                  <c:v>2184788</c:v>
                </c:pt>
                <c:pt idx="155">
                  <c:v>2184785</c:v>
                </c:pt>
                <c:pt idx="156">
                  <c:v>2184786</c:v>
                </c:pt>
                <c:pt idx="157">
                  <c:v>2184790</c:v>
                </c:pt>
                <c:pt idx="158">
                  <c:v>2184784</c:v>
                </c:pt>
                <c:pt idx="159">
                  <c:v>2184778</c:v>
                </c:pt>
                <c:pt idx="160">
                  <c:v>2184779</c:v>
                </c:pt>
                <c:pt idx="161">
                  <c:v>2184774</c:v>
                </c:pt>
                <c:pt idx="162">
                  <c:v>2184769</c:v>
                </c:pt>
                <c:pt idx="163">
                  <c:v>2184769</c:v>
                </c:pt>
                <c:pt idx="164">
                  <c:v>2184766</c:v>
                </c:pt>
                <c:pt idx="165">
                  <c:v>2184765</c:v>
                </c:pt>
                <c:pt idx="166">
                  <c:v>2184763</c:v>
                </c:pt>
                <c:pt idx="167">
                  <c:v>2184767</c:v>
                </c:pt>
                <c:pt idx="168">
                  <c:v>2184764</c:v>
                </c:pt>
                <c:pt idx="169">
                  <c:v>2184761</c:v>
                </c:pt>
                <c:pt idx="170">
                  <c:v>2184758</c:v>
                </c:pt>
                <c:pt idx="171">
                  <c:v>2184758</c:v>
                </c:pt>
                <c:pt idx="172">
                  <c:v>2184758</c:v>
                </c:pt>
                <c:pt idx="173">
                  <c:v>2184753</c:v>
                </c:pt>
                <c:pt idx="174">
                  <c:v>2184753</c:v>
                </c:pt>
                <c:pt idx="175">
                  <c:v>2184756</c:v>
                </c:pt>
                <c:pt idx="176">
                  <c:v>2184757</c:v>
                </c:pt>
                <c:pt idx="177">
                  <c:v>2184753</c:v>
                </c:pt>
                <c:pt idx="178">
                  <c:v>2184751</c:v>
                </c:pt>
                <c:pt idx="179">
                  <c:v>2184751</c:v>
                </c:pt>
                <c:pt idx="180">
                  <c:v>2184749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2184737</c:v>
                </c:pt>
                <c:pt idx="186">
                  <c:v>2184730</c:v>
                </c:pt>
                <c:pt idx="187">
                  <c:v>2184728</c:v>
                </c:pt>
                <c:pt idx="188">
                  <c:v>2184728</c:v>
                </c:pt>
                <c:pt idx="189">
                  <c:v>2184732</c:v>
                </c:pt>
                <c:pt idx="190">
                  <c:v>2184725</c:v>
                </c:pt>
                <c:pt idx="191">
                  <c:v>2184724</c:v>
                </c:pt>
                <c:pt idx="192">
                  <c:v>2184725</c:v>
                </c:pt>
                <c:pt idx="193">
                  <c:v>2184726</c:v>
                </c:pt>
                <c:pt idx="194">
                  <c:v>2184726</c:v>
                </c:pt>
                <c:pt idx="195">
                  <c:v>2184728</c:v>
                </c:pt>
                <c:pt idx="196">
                  <c:v>2184727</c:v>
                </c:pt>
                <c:pt idx="197">
                  <c:v>2184722</c:v>
                </c:pt>
                <c:pt idx="198">
                  <c:v>2184730</c:v>
                </c:pt>
                <c:pt idx="199">
                  <c:v>2184729</c:v>
                </c:pt>
                <c:pt idx="200">
                  <c:v>2184727</c:v>
                </c:pt>
                <c:pt idx="201">
                  <c:v>2184723</c:v>
                </c:pt>
                <c:pt idx="202">
                  <c:v>2184721</c:v>
                </c:pt>
                <c:pt idx="203">
                  <c:v>2184721</c:v>
                </c:pt>
                <c:pt idx="204">
                  <c:v>2184718</c:v>
                </c:pt>
                <c:pt idx="205">
                  <c:v>2184714</c:v>
                </c:pt>
                <c:pt idx="206">
                  <c:v>2184712</c:v>
                </c:pt>
                <c:pt idx="207">
                  <c:v>2184714</c:v>
                </c:pt>
                <c:pt idx="208">
                  <c:v>2184714</c:v>
                </c:pt>
                <c:pt idx="209">
                  <c:v>2184715</c:v>
                </c:pt>
                <c:pt idx="210">
                  <c:v>2184712</c:v>
                </c:pt>
                <c:pt idx="211">
                  <c:v>2184708</c:v>
                </c:pt>
                <c:pt idx="212">
                  <c:v>2184710</c:v>
                </c:pt>
                <c:pt idx="213">
                  <c:v>2184707</c:v>
                </c:pt>
                <c:pt idx="214">
                  <c:v>2184707</c:v>
                </c:pt>
                <c:pt idx="215">
                  <c:v>2184702</c:v>
                </c:pt>
                <c:pt idx="216">
                  <c:v>2184700</c:v>
                </c:pt>
                <c:pt idx="217">
                  <c:v>2184696</c:v>
                </c:pt>
                <c:pt idx="218">
                  <c:v>2184692</c:v>
                </c:pt>
                <c:pt idx="219">
                  <c:v>2184689</c:v>
                </c:pt>
                <c:pt idx="220">
                  <c:v>2184687</c:v>
                </c:pt>
                <c:pt idx="221">
                  <c:v>2184687</c:v>
                </c:pt>
                <c:pt idx="222">
                  <c:v>2184692</c:v>
                </c:pt>
                <c:pt idx="223">
                  <c:v>2184689</c:v>
                </c:pt>
                <c:pt idx="224">
                  <c:v>2184683</c:v>
                </c:pt>
                <c:pt idx="225">
                  <c:v>2184682</c:v>
                </c:pt>
                <c:pt idx="226">
                  <c:v>2184683</c:v>
                </c:pt>
                <c:pt idx="227">
                  <c:v>2184686</c:v>
                </c:pt>
                <c:pt idx="228">
                  <c:v>2184684</c:v>
                </c:pt>
                <c:pt idx="229">
                  <c:v>2184682</c:v>
                </c:pt>
                <c:pt idx="230">
                  <c:v>2184677</c:v>
                </c:pt>
                <c:pt idx="231">
                  <c:v>2184671</c:v>
                </c:pt>
                <c:pt idx="232">
                  <c:v>2184670</c:v>
                </c:pt>
                <c:pt idx="233">
                  <c:v>2184667</c:v>
                </c:pt>
                <c:pt idx="234">
                  <c:v>2184665</c:v>
                </c:pt>
                <c:pt idx="235">
                  <c:v>2184663</c:v>
                </c:pt>
                <c:pt idx="236">
                  <c:v>2184661</c:v>
                </c:pt>
                <c:pt idx="237">
                  <c:v>2184662</c:v>
                </c:pt>
                <c:pt idx="238">
                  <c:v>2184659</c:v>
                </c:pt>
                <c:pt idx="239">
                  <c:v>2184655</c:v>
                </c:pt>
                <c:pt idx="240">
                  <c:v>2184651</c:v>
                </c:pt>
                <c:pt idx="241">
                  <c:v>2184652</c:v>
                </c:pt>
                <c:pt idx="242">
                  <c:v>2184650</c:v>
                </c:pt>
                <c:pt idx="243">
                  <c:v>2184652</c:v>
                </c:pt>
                <c:pt idx="244">
                  <c:v>2184647</c:v>
                </c:pt>
                <c:pt idx="245">
                  <c:v>2184644</c:v>
                </c:pt>
                <c:pt idx="246">
                  <c:v>2184643</c:v>
                </c:pt>
                <c:pt idx="247">
                  <c:v>2184643</c:v>
                </c:pt>
                <c:pt idx="248">
                  <c:v>2184642</c:v>
                </c:pt>
                <c:pt idx="249">
                  <c:v>2184637</c:v>
                </c:pt>
                <c:pt idx="250">
                  <c:v>2184633</c:v>
                </c:pt>
                <c:pt idx="251">
                  <c:v>2184631</c:v>
                </c:pt>
                <c:pt idx="252">
                  <c:v>2184627</c:v>
                </c:pt>
                <c:pt idx="253">
                  <c:v>2184618</c:v>
                </c:pt>
                <c:pt idx="254">
                  <c:v>2184618</c:v>
                </c:pt>
                <c:pt idx="255">
                  <c:v>2184622</c:v>
                </c:pt>
                <c:pt idx="256">
                  <c:v>2184625</c:v>
                </c:pt>
                <c:pt idx="257">
                  <c:v>2184625</c:v>
                </c:pt>
                <c:pt idx="258">
                  <c:v>2184622</c:v>
                </c:pt>
                <c:pt idx="259">
                  <c:v>2184620</c:v>
                </c:pt>
                <c:pt idx="260">
                  <c:v>2184621</c:v>
                </c:pt>
                <c:pt idx="261">
                  <c:v>2184620</c:v>
                </c:pt>
                <c:pt idx="262">
                  <c:v>2184609</c:v>
                </c:pt>
                <c:pt idx="263">
                  <c:v>2184599</c:v>
                </c:pt>
                <c:pt idx="264">
                  <c:v>2184601</c:v>
                </c:pt>
                <c:pt idx="265">
                  <c:v>2184602</c:v>
                </c:pt>
                <c:pt idx="266">
                  <c:v>2184601</c:v>
                </c:pt>
                <c:pt idx="267">
                  <c:v>2184605</c:v>
                </c:pt>
                <c:pt idx="268">
                  <c:v>2184605</c:v>
                </c:pt>
                <c:pt idx="269">
                  <c:v>2184596</c:v>
                </c:pt>
                <c:pt idx="270">
                  <c:v>2184596</c:v>
                </c:pt>
                <c:pt idx="271">
                  <c:v>2184596</c:v>
                </c:pt>
                <c:pt idx="272">
                  <c:v>2184594</c:v>
                </c:pt>
                <c:pt idx="273">
                  <c:v>2184591</c:v>
                </c:pt>
                <c:pt idx="274">
                  <c:v>2184580</c:v>
                </c:pt>
                <c:pt idx="275">
                  <c:v>2184577</c:v>
                </c:pt>
                <c:pt idx="276">
                  <c:v>2184580</c:v>
                </c:pt>
                <c:pt idx="277">
                  <c:v>2184579</c:v>
                </c:pt>
                <c:pt idx="278">
                  <c:v>2184575</c:v>
                </c:pt>
                <c:pt idx="279">
                  <c:v>2184572</c:v>
                </c:pt>
                <c:pt idx="280">
                  <c:v>2184571</c:v>
                </c:pt>
                <c:pt idx="281">
                  <c:v>2184571</c:v>
                </c:pt>
                <c:pt idx="282">
                  <c:v>2184570</c:v>
                </c:pt>
                <c:pt idx="283">
                  <c:v>2184563</c:v>
                </c:pt>
                <c:pt idx="284">
                  <c:v>2184563</c:v>
                </c:pt>
                <c:pt idx="285">
                  <c:v>2184562</c:v>
                </c:pt>
                <c:pt idx="286">
                  <c:v>2184556</c:v>
                </c:pt>
                <c:pt idx="287">
                  <c:v>2184551</c:v>
                </c:pt>
                <c:pt idx="288">
                  <c:v>2184550</c:v>
                </c:pt>
                <c:pt idx="289">
                  <c:v>2184546</c:v>
                </c:pt>
                <c:pt idx="290">
                  <c:v>2184545</c:v>
                </c:pt>
                <c:pt idx="291">
                  <c:v>2184549</c:v>
                </c:pt>
                <c:pt idx="292">
                  <c:v>2184549</c:v>
                </c:pt>
                <c:pt idx="293">
                  <c:v>2184541</c:v>
                </c:pt>
                <c:pt idx="294">
                  <c:v>2184541</c:v>
                </c:pt>
                <c:pt idx="295">
                  <c:v>2184542</c:v>
                </c:pt>
                <c:pt idx="296">
                  <c:v>2184540</c:v>
                </c:pt>
                <c:pt idx="297">
                  <c:v>2184534</c:v>
                </c:pt>
                <c:pt idx="298">
                  <c:v>2184529</c:v>
                </c:pt>
                <c:pt idx="299">
                  <c:v>2184527</c:v>
                </c:pt>
                <c:pt idx="300">
                  <c:v>2184523</c:v>
                </c:pt>
                <c:pt idx="301">
                  <c:v>2184519</c:v>
                </c:pt>
                <c:pt idx="302">
                  <c:v>2184520</c:v>
                </c:pt>
                <c:pt idx="303">
                  <c:v>2184522</c:v>
                </c:pt>
                <c:pt idx="304">
                  <c:v>2184522</c:v>
                </c:pt>
                <c:pt idx="305">
                  <c:v>2184519</c:v>
                </c:pt>
                <c:pt idx="306">
                  <c:v>2184515</c:v>
                </c:pt>
                <c:pt idx="307">
                  <c:v>2184513</c:v>
                </c:pt>
                <c:pt idx="308">
                  <c:v>2184508</c:v>
                </c:pt>
                <c:pt idx="309">
                  <c:v>2184507</c:v>
                </c:pt>
                <c:pt idx="310">
                  <c:v>2184506</c:v>
                </c:pt>
                <c:pt idx="311">
                  <c:v>2184505</c:v>
                </c:pt>
                <c:pt idx="312">
                  <c:v>2184504</c:v>
                </c:pt>
                <c:pt idx="313">
                  <c:v>2184499</c:v>
                </c:pt>
                <c:pt idx="314">
                  <c:v>2184500</c:v>
                </c:pt>
                <c:pt idx="315">
                  <c:v>2184495</c:v>
                </c:pt>
                <c:pt idx="316">
                  <c:v>2184491</c:v>
                </c:pt>
                <c:pt idx="317">
                  <c:v>2184493</c:v>
                </c:pt>
                <c:pt idx="318">
                  <c:v>2184492</c:v>
                </c:pt>
                <c:pt idx="319">
                  <c:v>2184491</c:v>
                </c:pt>
                <c:pt idx="320">
                  <c:v>2184489</c:v>
                </c:pt>
                <c:pt idx="321">
                  <c:v>2184487</c:v>
                </c:pt>
                <c:pt idx="322">
                  <c:v>2184479</c:v>
                </c:pt>
                <c:pt idx="323">
                  <c:v>2184478</c:v>
                </c:pt>
                <c:pt idx="324">
                  <c:v>2184479</c:v>
                </c:pt>
                <c:pt idx="325">
                  <c:v>2184474</c:v>
                </c:pt>
                <c:pt idx="326">
                  <c:v>2184471</c:v>
                </c:pt>
                <c:pt idx="327">
                  <c:v>2184474</c:v>
                </c:pt>
                <c:pt idx="328">
                  <c:v>2184470</c:v>
                </c:pt>
                <c:pt idx="329">
                  <c:v>2184468</c:v>
                </c:pt>
                <c:pt idx="330">
                  <c:v>2184469</c:v>
                </c:pt>
                <c:pt idx="331">
                  <c:v>2184468</c:v>
                </c:pt>
                <c:pt idx="332">
                  <c:v>2184465</c:v>
                </c:pt>
                <c:pt idx="333">
                  <c:v>2184460</c:v>
                </c:pt>
                <c:pt idx="334">
                  <c:v>2184458</c:v>
                </c:pt>
                <c:pt idx="335">
                  <c:v>2184455</c:v>
                </c:pt>
                <c:pt idx="336">
                  <c:v>2184453</c:v>
                </c:pt>
                <c:pt idx="337">
                  <c:v>2184453</c:v>
                </c:pt>
                <c:pt idx="338">
                  <c:v>2184451</c:v>
                </c:pt>
                <c:pt idx="339">
                  <c:v>2184447</c:v>
                </c:pt>
                <c:pt idx="340">
                  <c:v>2184443</c:v>
                </c:pt>
                <c:pt idx="341">
                  <c:v>2184442</c:v>
                </c:pt>
                <c:pt idx="342">
                  <c:v>2184441</c:v>
                </c:pt>
                <c:pt idx="343">
                  <c:v>2184443</c:v>
                </c:pt>
                <c:pt idx="344">
                  <c:v>2184444</c:v>
                </c:pt>
                <c:pt idx="345">
                  <c:v>2184439</c:v>
                </c:pt>
                <c:pt idx="346">
                  <c:v>2184439</c:v>
                </c:pt>
                <c:pt idx="347">
                  <c:v>2184442</c:v>
                </c:pt>
                <c:pt idx="348">
                  <c:v>2184436</c:v>
                </c:pt>
                <c:pt idx="349">
                  <c:v>2184437</c:v>
                </c:pt>
                <c:pt idx="350">
                  <c:v>2184431</c:v>
                </c:pt>
                <c:pt idx="351">
                  <c:v>2184427</c:v>
                </c:pt>
                <c:pt idx="352">
                  <c:v>2184424</c:v>
                </c:pt>
                <c:pt idx="353">
                  <c:v>2184425</c:v>
                </c:pt>
                <c:pt idx="354">
                  <c:v>2184425</c:v>
                </c:pt>
                <c:pt idx="355">
                  <c:v>2184427</c:v>
                </c:pt>
                <c:pt idx="356">
                  <c:v>2184428</c:v>
                </c:pt>
                <c:pt idx="357">
                  <c:v>2184423</c:v>
                </c:pt>
                <c:pt idx="358">
                  <c:v>2184422</c:v>
                </c:pt>
                <c:pt idx="359">
                  <c:v>2184416</c:v>
                </c:pt>
                <c:pt idx="360">
                  <c:v>2184409</c:v>
                </c:pt>
                <c:pt idx="361">
                  <c:v>2184408</c:v>
                </c:pt>
                <c:pt idx="362">
                  <c:v>2184406</c:v>
                </c:pt>
                <c:pt idx="363">
                  <c:v>2184410</c:v>
                </c:pt>
                <c:pt idx="364">
                  <c:v>2184406</c:v>
                </c:pt>
                <c:pt idx="365">
                  <c:v>2184405</c:v>
                </c:pt>
                <c:pt idx="366">
                  <c:v>2184400</c:v>
                </c:pt>
                <c:pt idx="367">
                  <c:v>2184398</c:v>
                </c:pt>
                <c:pt idx="368">
                  <c:v>2184401</c:v>
                </c:pt>
                <c:pt idx="369">
                  <c:v>2184394</c:v>
                </c:pt>
                <c:pt idx="370">
                  <c:v>2184397</c:v>
                </c:pt>
                <c:pt idx="371">
                  <c:v>2184395</c:v>
                </c:pt>
                <c:pt idx="372">
                  <c:v>2184396</c:v>
                </c:pt>
                <c:pt idx="373">
                  <c:v>2184395</c:v>
                </c:pt>
                <c:pt idx="374">
                  <c:v>2184392</c:v>
                </c:pt>
                <c:pt idx="375">
                  <c:v>2184392</c:v>
                </c:pt>
                <c:pt idx="376">
                  <c:v>2184393</c:v>
                </c:pt>
                <c:pt idx="377">
                  <c:v>2184392</c:v>
                </c:pt>
                <c:pt idx="378">
                  <c:v>2184389</c:v>
                </c:pt>
                <c:pt idx="379">
                  <c:v>2184384</c:v>
                </c:pt>
                <c:pt idx="380">
                  <c:v>2184383</c:v>
                </c:pt>
                <c:pt idx="381">
                  <c:v>2184380</c:v>
                </c:pt>
                <c:pt idx="382">
                  <c:v>2184373</c:v>
                </c:pt>
                <c:pt idx="383">
                  <c:v>2184376</c:v>
                </c:pt>
                <c:pt idx="384">
                  <c:v>2184375</c:v>
                </c:pt>
                <c:pt idx="385">
                  <c:v>2184374</c:v>
                </c:pt>
                <c:pt idx="386">
                  <c:v>2184373</c:v>
                </c:pt>
                <c:pt idx="387">
                  <c:v>2184371</c:v>
                </c:pt>
                <c:pt idx="388">
                  <c:v>2184366</c:v>
                </c:pt>
                <c:pt idx="389">
                  <c:v>2184368</c:v>
                </c:pt>
                <c:pt idx="390">
                  <c:v>2184365</c:v>
                </c:pt>
                <c:pt idx="391">
                  <c:v>2184363</c:v>
                </c:pt>
                <c:pt idx="392">
                  <c:v>2184358</c:v>
                </c:pt>
                <c:pt idx="393">
                  <c:v>2184357</c:v>
                </c:pt>
                <c:pt idx="394">
                  <c:v>2184358</c:v>
                </c:pt>
                <c:pt idx="395">
                  <c:v>2184358</c:v>
                </c:pt>
                <c:pt idx="396">
                  <c:v>2184357</c:v>
                </c:pt>
                <c:pt idx="397">
                  <c:v>2184351</c:v>
                </c:pt>
                <c:pt idx="398">
                  <c:v>2184348</c:v>
                </c:pt>
                <c:pt idx="399">
                  <c:v>2184347</c:v>
                </c:pt>
                <c:pt idx="400">
                  <c:v>2184347</c:v>
                </c:pt>
                <c:pt idx="401">
                  <c:v>2184344</c:v>
                </c:pt>
                <c:pt idx="402">
                  <c:v>2184345</c:v>
                </c:pt>
                <c:pt idx="403">
                  <c:v>2184336</c:v>
                </c:pt>
                <c:pt idx="404">
                  <c:v>2184333</c:v>
                </c:pt>
                <c:pt idx="405">
                  <c:v>2184333</c:v>
                </c:pt>
                <c:pt idx="406">
                  <c:v>2184335</c:v>
                </c:pt>
                <c:pt idx="407">
                  <c:v>2184328</c:v>
                </c:pt>
                <c:pt idx="408">
                  <c:v>2184328</c:v>
                </c:pt>
                <c:pt idx="409">
                  <c:v>2184333</c:v>
                </c:pt>
                <c:pt idx="410">
                  <c:v>2184335</c:v>
                </c:pt>
                <c:pt idx="411">
                  <c:v>2184333</c:v>
                </c:pt>
                <c:pt idx="412">
                  <c:v>2184329</c:v>
                </c:pt>
                <c:pt idx="413">
                  <c:v>2184325</c:v>
                </c:pt>
                <c:pt idx="414">
                  <c:v>2184324</c:v>
                </c:pt>
                <c:pt idx="415">
                  <c:v>2184324</c:v>
                </c:pt>
                <c:pt idx="416">
                  <c:v>2184323</c:v>
                </c:pt>
                <c:pt idx="417">
                  <c:v>2184322</c:v>
                </c:pt>
                <c:pt idx="418">
                  <c:v>2184312</c:v>
                </c:pt>
                <c:pt idx="419">
                  <c:v>2184312</c:v>
                </c:pt>
                <c:pt idx="420">
                  <c:v>2184318</c:v>
                </c:pt>
                <c:pt idx="421">
                  <c:v>2184314</c:v>
                </c:pt>
                <c:pt idx="422">
                  <c:v>2184306</c:v>
                </c:pt>
                <c:pt idx="423">
                  <c:v>2184306</c:v>
                </c:pt>
                <c:pt idx="424">
                  <c:v>2184308</c:v>
                </c:pt>
                <c:pt idx="425">
                  <c:v>2184299</c:v>
                </c:pt>
                <c:pt idx="426">
                  <c:v>2184293</c:v>
                </c:pt>
                <c:pt idx="427">
                  <c:v>2184297</c:v>
                </c:pt>
                <c:pt idx="428">
                  <c:v>2184295</c:v>
                </c:pt>
                <c:pt idx="429">
                  <c:v>2184292</c:v>
                </c:pt>
                <c:pt idx="430">
                  <c:v>2184292</c:v>
                </c:pt>
                <c:pt idx="431">
                  <c:v>2184294</c:v>
                </c:pt>
                <c:pt idx="432">
                  <c:v>2184294</c:v>
                </c:pt>
                <c:pt idx="433">
                  <c:v>2184289</c:v>
                </c:pt>
                <c:pt idx="434">
                  <c:v>2184287</c:v>
                </c:pt>
                <c:pt idx="435">
                  <c:v>2184278</c:v>
                </c:pt>
                <c:pt idx="436">
                  <c:v>2184273</c:v>
                </c:pt>
                <c:pt idx="437">
                  <c:v>2184277</c:v>
                </c:pt>
                <c:pt idx="438">
                  <c:v>2184282</c:v>
                </c:pt>
                <c:pt idx="439">
                  <c:v>2184278</c:v>
                </c:pt>
                <c:pt idx="440">
                  <c:v>2184278</c:v>
                </c:pt>
                <c:pt idx="441">
                  <c:v>2184279</c:v>
                </c:pt>
                <c:pt idx="442">
                  <c:v>2184274</c:v>
                </c:pt>
                <c:pt idx="443">
                  <c:v>2184269</c:v>
                </c:pt>
                <c:pt idx="444">
                  <c:v>2184265</c:v>
                </c:pt>
                <c:pt idx="445">
                  <c:v>2184265</c:v>
                </c:pt>
                <c:pt idx="446">
                  <c:v>2184265</c:v>
                </c:pt>
                <c:pt idx="447">
                  <c:v>2184265</c:v>
                </c:pt>
                <c:pt idx="448">
                  <c:v>2184265</c:v>
                </c:pt>
                <c:pt idx="449">
                  <c:v>2184262</c:v>
                </c:pt>
                <c:pt idx="450">
                  <c:v>2184261</c:v>
                </c:pt>
                <c:pt idx="451">
                  <c:v>2184252</c:v>
                </c:pt>
                <c:pt idx="452">
                  <c:v>2184249</c:v>
                </c:pt>
                <c:pt idx="453">
                  <c:v>2184250</c:v>
                </c:pt>
                <c:pt idx="454">
                  <c:v>2184250</c:v>
                </c:pt>
                <c:pt idx="455">
                  <c:v>2184245</c:v>
                </c:pt>
                <c:pt idx="456">
                  <c:v>2184243</c:v>
                </c:pt>
                <c:pt idx="457">
                  <c:v>2184247</c:v>
                </c:pt>
                <c:pt idx="458">
                  <c:v>2184246</c:v>
                </c:pt>
                <c:pt idx="459">
                  <c:v>2184245</c:v>
                </c:pt>
                <c:pt idx="460">
                  <c:v>2184244</c:v>
                </c:pt>
                <c:pt idx="461">
                  <c:v>2184243</c:v>
                </c:pt>
                <c:pt idx="462">
                  <c:v>2184243</c:v>
                </c:pt>
                <c:pt idx="463">
                  <c:v>2184237</c:v>
                </c:pt>
                <c:pt idx="464">
                  <c:v>2184236</c:v>
                </c:pt>
                <c:pt idx="465">
                  <c:v>2184233</c:v>
                </c:pt>
                <c:pt idx="466">
                  <c:v>2184226</c:v>
                </c:pt>
                <c:pt idx="467">
                  <c:v>2184223</c:v>
                </c:pt>
                <c:pt idx="468">
                  <c:v>2184225</c:v>
                </c:pt>
                <c:pt idx="469">
                  <c:v>2184225</c:v>
                </c:pt>
                <c:pt idx="470">
                  <c:v>2184225</c:v>
                </c:pt>
                <c:pt idx="471">
                  <c:v>2184226</c:v>
                </c:pt>
                <c:pt idx="472">
                  <c:v>2184224</c:v>
                </c:pt>
                <c:pt idx="473">
                  <c:v>2184222</c:v>
                </c:pt>
                <c:pt idx="474">
                  <c:v>2184220</c:v>
                </c:pt>
                <c:pt idx="475">
                  <c:v>2184221</c:v>
                </c:pt>
                <c:pt idx="476">
                  <c:v>2184219</c:v>
                </c:pt>
                <c:pt idx="477">
                  <c:v>2184216</c:v>
                </c:pt>
                <c:pt idx="478">
                  <c:v>2184214</c:v>
                </c:pt>
                <c:pt idx="479">
                  <c:v>2184208</c:v>
                </c:pt>
                <c:pt idx="480">
                  <c:v>2184207</c:v>
                </c:pt>
                <c:pt idx="481">
                  <c:v>2184207</c:v>
                </c:pt>
                <c:pt idx="482">
                  <c:v>2184208</c:v>
                </c:pt>
                <c:pt idx="483">
                  <c:v>2184201</c:v>
                </c:pt>
                <c:pt idx="484">
                  <c:v>2184191</c:v>
                </c:pt>
                <c:pt idx="485">
                  <c:v>2184187</c:v>
                </c:pt>
                <c:pt idx="486">
                  <c:v>2184190</c:v>
                </c:pt>
                <c:pt idx="487">
                  <c:v>2184200</c:v>
                </c:pt>
                <c:pt idx="488">
                  <c:v>2184201</c:v>
                </c:pt>
                <c:pt idx="489">
                  <c:v>2184196</c:v>
                </c:pt>
                <c:pt idx="490">
                  <c:v>2184193</c:v>
                </c:pt>
                <c:pt idx="491">
                  <c:v>2184196</c:v>
                </c:pt>
                <c:pt idx="492">
                  <c:v>2184191</c:v>
                </c:pt>
                <c:pt idx="493">
                  <c:v>2184191</c:v>
                </c:pt>
                <c:pt idx="494">
                  <c:v>2184194</c:v>
                </c:pt>
                <c:pt idx="495">
                  <c:v>2184190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2184188</c:v>
                </c:pt>
                <c:pt idx="499">
                  <c:v>2184184</c:v>
                </c:pt>
                <c:pt idx="500">
                  <c:v>2184171</c:v>
                </c:pt>
                <c:pt idx="501">
                  <c:v>2184168</c:v>
                </c:pt>
                <c:pt idx="502">
                  <c:v>2184175</c:v>
                </c:pt>
                <c:pt idx="503">
                  <c:v>2184174</c:v>
                </c:pt>
                <c:pt idx="504">
                  <c:v>2184178</c:v>
                </c:pt>
                <c:pt idx="505">
                  <c:v>2184173</c:v>
                </c:pt>
                <c:pt idx="506">
                  <c:v>2184173</c:v>
                </c:pt>
                <c:pt idx="507">
                  <c:v>2184173</c:v>
                </c:pt>
                <c:pt idx="508">
                  <c:v>2184168</c:v>
                </c:pt>
                <c:pt idx="509">
                  <c:v>2184154</c:v>
                </c:pt>
                <c:pt idx="510">
                  <c:v>2184150</c:v>
                </c:pt>
                <c:pt idx="511">
                  <c:v>2184146</c:v>
                </c:pt>
                <c:pt idx="512">
                  <c:v>2184158</c:v>
                </c:pt>
                <c:pt idx="513">
                  <c:v>2184165</c:v>
                </c:pt>
                <c:pt idx="514">
                  <c:v>2184166</c:v>
                </c:pt>
                <c:pt idx="515">
                  <c:v>2184161</c:v>
                </c:pt>
                <c:pt idx="516">
                  <c:v>2184160</c:v>
                </c:pt>
                <c:pt idx="517">
                  <c:v>2184159</c:v>
                </c:pt>
                <c:pt idx="518">
                  <c:v>2184157</c:v>
                </c:pt>
                <c:pt idx="519">
                  <c:v>2184149</c:v>
                </c:pt>
                <c:pt idx="520">
                  <c:v>2184134</c:v>
                </c:pt>
                <c:pt idx="521">
                  <c:v>2184129</c:v>
                </c:pt>
                <c:pt idx="522">
                  <c:v>2184128</c:v>
                </c:pt>
                <c:pt idx="523">
                  <c:v>2184134</c:v>
                </c:pt>
                <c:pt idx="524">
                  <c:v>2184137</c:v>
                </c:pt>
                <c:pt idx="525">
                  <c:v>2184142</c:v>
                </c:pt>
                <c:pt idx="526">
                  <c:v>2184142</c:v>
                </c:pt>
                <c:pt idx="527">
                  <c:v>2184143</c:v>
                </c:pt>
                <c:pt idx="528">
                  <c:v>2184135</c:v>
                </c:pt>
                <c:pt idx="529">
                  <c:v>2184134</c:v>
                </c:pt>
                <c:pt idx="530">
                  <c:v>2184139</c:v>
                </c:pt>
                <c:pt idx="531">
                  <c:v>2184139</c:v>
                </c:pt>
                <c:pt idx="532">
                  <c:v>2184137</c:v>
                </c:pt>
                <c:pt idx="533">
                  <c:v>2184133</c:v>
                </c:pt>
                <c:pt idx="534">
                  <c:v>2184134</c:v>
                </c:pt>
                <c:pt idx="535">
                  <c:v>2184129</c:v>
                </c:pt>
                <c:pt idx="536">
                  <c:v>2184133</c:v>
                </c:pt>
                <c:pt idx="537">
                  <c:v>2184131</c:v>
                </c:pt>
                <c:pt idx="538">
                  <c:v>2184130</c:v>
                </c:pt>
                <c:pt idx="539">
                  <c:v>2184125</c:v>
                </c:pt>
                <c:pt idx="540">
                  <c:v>2184123</c:v>
                </c:pt>
                <c:pt idx="541">
                  <c:v>2184120</c:v>
                </c:pt>
                <c:pt idx="542">
                  <c:v>2184121</c:v>
                </c:pt>
                <c:pt idx="543">
                  <c:v>2184128</c:v>
                </c:pt>
                <c:pt idx="544">
                  <c:v>2184125</c:v>
                </c:pt>
                <c:pt idx="545">
                  <c:v>2184117</c:v>
                </c:pt>
                <c:pt idx="546">
                  <c:v>2184119</c:v>
                </c:pt>
                <c:pt idx="547">
                  <c:v>2184116</c:v>
                </c:pt>
                <c:pt idx="548">
                  <c:v>2184117</c:v>
                </c:pt>
                <c:pt idx="549">
                  <c:v>2184113</c:v>
                </c:pt>
                <c:pt idx="550">
                  <c:v>2184111</c:v>
                </c:pt>
                <c:pt idx="551">
                  <c:v>2184108</c:v>
                </c:pt>
                <c:pt idx="552">
                  <c:v>2184107</c:v>
                </c:pt>
                <c:pt idx="553">
                  <c:v>2184107</c:v>
                </c:pt>
                <c:pt idx="554">
                  <c:v>2184108</c:v>
                </c:pt>
                <c:pt idx="555">
                  <c:v>2184105</c:v>
                </c:pt>
                <c:pt idx="556">
                  <c:v>2184107</c:v>
                </c:pt>
                <c:pt idx="557">
                  <c:v>2184108</c:v>
                </c:pt>
                <c:pt idx="558">
                  <c:v>2184105</c:v>
                </c:pt>
                <c:pt idx="559">
                  <c:v>2184104</c:v>
                </c:pt>
                <c:pt idx="560">
                  <c:v>2184104</c:v>
                </c:pt>
                <c:pt idx="561">
                  <c:v>2184101</c:v>
                </c:pt>
                <c:pt idx="562">
                  <c:v>2184099</c:v>
                </c:pt>
                <c:pt idx="563">
                  <c:v>2184090</c:v>
                </c:pt>
                <c:pt idx="564">
                  <c:v>2184079</c:v>
                </c:pt>
                <c:pt idx="565">
                  <c:v>2184068</c:v>
                </c:pt>
                <c:pt idx="566">
                  <c:v>2184073</c:v>
                </c:pt>
                <c:pt idx="567">
                  <c:v>2184088</c:v>
                </c:pt>
                <c:pt idx="568">
                  <c:v>2184094</c:v>
                </c:pt>
                <c:pt idx="569">
                  <c:v>2184092</c:v>
                </c:pt>
                <c:pt idx="570">
                  <c:v>2184088</c:v>
                </c:pt>
                <c:pt idx="571">
                  <c:v>2184090</c:v>
                </c:pt>
                <c:pt idx="572">
                  <c:v>2184082</c:v>
                </c:pt>
                <c:pt idx="573">
                  <c:v>2184074</c:v>
                </c:pt>
                <c:pt idx="574">
                  <c:v>2184074</c:v>
                </c:pt>
                <c:pt idx="575">
                  <c:v>2184071</c:v>
                </c:pt>
                <c:pt idx="576">
                  <c:v>2184072</c:v>
                </c:pt>
                <c:pt idx="577">
                  <c:v>2184066</c:v>
                </c:pt>
                <c:pt idx="578">
                  <c:v>2184076</c:v>
                </c:pt>
                <c:pt idx="579">
                  <c:v>2184076</c:v>
                </c:pt>
                <c:pt idx="580">
                  <c:v>2184076</c:v>
                </c:pt>
                <c:pt idx="581">
                  <c:v>2184074</c:v>
                </c:pt>
                <c:pt idx="582">
                  <c:v>2184076</c:v>
                </c:pt>
                <c:pt idx="583">
                  <c:v>2184076</c:v>
                </c:pt>
                <c:pt idx="584">
                  <c:v>2184068</c:v>
                </c:pt>
                <c:pt idx="585">
                  <c:v>2184062</c:v>
                </c:pt>
                <c:pt idx="586">
                  <c:v>2184062</c:v>
                </c:pt>
                <c:pt idx="587">
                  <c:v>2184065</c:v>
                </c:pt>
                <c:pt idx="588">
                  <c:v>2184066</c:v>
                </c:pt>
                <c:pt idx="589">
                  <c:v>2184071</c:v>
                </c:pt>
                <c:pt idx="590">
                  <c:v>2184069</c:v>
                </c:pt>
                <c:pt idx="591">
                  <c:v>2184066</c:v>
                </c:pt>
                <c:pt idx="592">
                  <c:v>2184065</c:v>
                </c:pt>
                <c:pt idx="593">
                  <c:v>2184060</c:v>
                </c:pt>
                <c:pt idx="594">
                  <c:v>2184044</c:v>
                </c:pt>
                <c:pt idx="595">
                  <c:v>2184037</c:v>
                </c:pt>
                <c:pt idx="596">
                  <c:v>2184051</c:v>
                </c:pt>
                <c:pt idx="597">
                  <c:v>2184056</c:v>
                </c:pt>
                <c:pt idx="598">
                  <c:v>2184053</c:v>
                </c:pt>
                <c:pt idx="599">
                  <c:v>2184047</c:v>
                </c:pt>
                <c:pt idx="600">
                  <c:v>2184046</c:v>
                </c:pt>
                <c:pt idx="601">
                  <c:v>2184045</c:v>
                </c:pt>
                <c:pt idx="602">
                  <c:v>2184049</c:v>
                </c:pt>
                <c:pt idx="603">
                  <c:v>2184053</c:v>
                </c:pt>
                <c:pt idx="604">
                  <c:v>2184050</c:v>
                </c:pt>
                <c:pt idx="605">
                  <c:v>2184048</c:v>
                </c:pt>
                <c:pt idx="606">
                  <c:v>2184044</c:v>
                </c:pt>
                <c:pt idx="607">
                  <c:v>2184043</c:v>
                </c:pt>
                <c:pt idx="608">
                  <c:v>2184041</c:v>
                </c:pt>
                <c:pt idx="609">
                  <c:v>2184040</c:v>
                </c:pt>
                <c:pt idx="610">
                  <c:v>2184034</c:v>
                </c:pt>
                <c:pt idx="611">
                  <c:v>2184031</c:v>
                </c:pt>
                <c:pt idx="612">
                  <c:v>2184034</c:v>
                </c:pt>
                <c:pt idx="613">
                  <c:v>2184038</c:v>
                </c:pt>
                <c:pt idx="614">
                  <c:v>2184035</c:v>
                </c:pt>
                <c:pt idx="615">
                  <c:v>2184035</c:v>
                </c:pt>
                <c:pt idx="616">
                  <c:v>2184035</c:v>
                </c:pt>
                <c:pt idx="617">
                  <c:v>2184038</c:v>
                </c:pt>
                <c:pt idx="618">
                  <c:v>2184037</c:v>
                </c:pt>
                <c:pt idx="619">
                  <c:v>2184034</c:v>
                </c:pt>
                <c:pt idx="620">
                  <c:v>2184036</c:v>
                </c:pt>
                <c:pt idx="621">
                  <c:v>2184032</c:v>
                </c:pt>
                <c:pt idx="622">
                  <c:v>2184029</c:v>
                </c:pt>
                <c:pt idx="623">
                  <c:v>2184026</c:v>
                </c:pt>
                <c:pt idx="624">
                  <c:v>2184024</c:v>
                </c:pt>
                <c:pt idx="625">
                  <c:v>2184021</c:v>
                </c:pt>
                <c:pt idx="626">
                  <c:v>2184019</c:v>
                </c:pt>
                <c:pt idx="627">
                  <c:v>2184015</c:v>
                </c:pt>
                <c:pt idx="628">
                  <c:v>2184013</c:v>
                </c:pt>
                <c:pt idx="629">
                  <c:v>2184013</c:v>
                </c:pt>
                <c:pt idx="630">
                  <c:v>2184013</c:v>
                </c:pt>
                <c:pt idx="631">
                  <c:v>2184015</c:v>
                </c:pt>
                <c:pt idx="632">
                  <c:v>2184012</c:v>
                </c:pt>
                <c:pt idx="633">
                  <c:v>2184009</c:v>
                </c:pt>
                <c:pt idx="634">
                  <c:v>2184012</c:v>
                </c:pt>
                <c:pt idx="635">
                  <c:v>2184012</c:v>
                </c:pt>
                <c:pt idx="636">
                  <c:v>2184009</c:v>
                </c:pt>
                <c:pt idx="637">
                  <c:v>2184005</c:v>
                </c:pt>
                <c:pt idx="638">
                  <c:v>2183998</c:v>
                </c:pt>
                <c:pt idx="639">
                  <c:v>2183992</c:v>
                </c:pt>
                <c:pt idx="640">
                  <c:v>2183995</c:v>
                </c:pt>
                <c:pt idx="641">
                  <c:v>2184002</c:v>
                </c:pt>
                <c:pt idx="642">
                  <c:v>2184004</c:v>
                </c:pt>
                <c:pt idx="643">
                  <c:v>2184005</c:v>
                </c:pt>
                <c:pt idx="644">
                  <c:v>2184008</c:v>
                </c:pt>
                <c:pt idx="645">
                  <c:v>2184001</c:v>
                </c:pt>
                <c:pt idx="646">
                  <c:v>2183986</c:v>
                </c:pt>
                <c:pt idx="647">
                  <c:v>2183983</c:v>
                </c:pt>
                <c:pt idx="648">
                  <c:v>2183990</c:v>
                </c:pt>
                <c:pt idx="649">
                  <c:v>2183988</c:v>
                </c:pt>
                <c:pt idx="650">
                  <c:v>2183994</c:v>
                </c:pt>
                <c:pt idx="651">
                  <c:v>2183992</c:v>
                </c:pt>
                <c:pt idx="652">
                  <c:v>2183993</c:v>
                </c:pt>
                <c:pt idx="653">
                  <c:v>2183994</c:v>
                </c:pt>
                <c:pt idx="654">
                  <c:v>2183988</c:v>
                </c:pt>
                <c:pt idx="655">
                  <c:v>2183989</c:v>
                </c:pt>
                <c:pt idx="656">
                  <c:v>2183990</c:v>
                </c:pt>
                <c:pt idx="657">
                  <c:v>2183983</c:v>
                </c:pt>
                <c:pt idx="658">
                  <c:v>2183982</c:v>
                </c:pt>
                <c:pt idx="659">
                  <c:v>2183983</c:v>
                </c:pt>
                <c:pt idx="660">
                  <c:v>2183983</c:v>
                </c:pt>
                <c:pt idx="661">
                  <c:v>2183984</c:v>
                </c:pt>
                <c:pt idx="662">
                  <c:v>2183984</c:v>
                </c:pt>
                <c:pt idx="663">
                  <c:v>2183983</c:v>
                </c:pt>
                <c:pt idx="664">
                  <c:v>2183982</c:v>
                </c:pt>
                <c:pt idx="665">
                  <c:v>2183982</c:v>
                </c:pt>
                <c:pt idx="666">
                  <c:v>2183981</c:v>
                </c:pt>
                <c:pt idx="667">
                  <c:v>2183977</c:v>
                </c:pt>
                <c:pt idx="668">
                  <c:v>2183972</c:v>
                </c:pt>
                <c:pt idx="669">
                  <c:v>2183972</c:v>
                </c:pt>
                <c:pt idx="670">
                  <c:v>2183971</c:v>
                </c:pt>
                <c:pt idx="671">
                  <c:v>2183969</c:v>
                </c:pt>
                <c:pt idx="672">
                  <c:v>2183971</c:v>
                </c:pt>
                <c:pt idx="673">
                  <c:v>2183968</c:v>
                </c:pt>
                <c:pt idx="674">
                  <c:v>2183966</c:v>
                </c:pt>
                <c:pt idx="675">
                  <c:v>2183963</c:v>
                </c:pt>
                <c:pt idx="676">
                  <c:v>2183965</c:v>
                </c:pt>
                <c:pt idx="677">
                  <c:v>2183963</c:v>
                </c:pt>
                <c:pt idx="678">
                  <c:v>2183960</c:v>
                </c:pt>
                <c:pt idx="679">
                  <c:v>2183950</c:v>
                </c:pt>
                <c:pt idx="680">
                  <c:v>2183952</c:v>
                </c:pt>
                <c:pt idx="681">
                  <c:v>2183961</c:v>
                </c:pt>
                <c:pt idx="682">
                  <c:v>2183965</c:v>
                </c:pt>
                <c:pt idx="683">
                  <c:v>2183962</c:v>
                </c:pt>
                <c:pt idx="684">
                  <c:v>2183962</c:v>
                </c:pt>
                <c:pt idx="685">
                  <c:v>2183960</c:v>
                </c:pt>
                <c:pt idx="686">
                  <c:v>2183955</c:v>
                </c:pt>
                <c:pt idx="687">
                  <c:v>2183953</c:v>
                </c:pt>
                <c:pt idx="688">
                  <c:v>2183943</c:v>
                </c:pt>
                <c:pt idx="689">
                  <c:v>2183941</c:v>
                </c:pt>
                <c:pt idx="690">
                  <c:v>2183945</c:v>
                </c:pt>
                <c:pt idx="691">
                  <c:v>2183950</c:v>
                </c:pt>
                <c:pt idx="692">
                  <c:v>2183949</c:v>
                </c:pt>
                <c:pt idx="693">
                  <c:v>2183949</c:v>
                </c:pt>
                <c:pt idx="694">
                  <c:v>2183947</c:v>
                </c:pt>
                <c:pt idx="695">
                  <c:v>2183945</c:v>
                </c:pt>
                <c:pt idx="696">
                  <c:v>2183944</c:v>
                </c:pt>
                <c:pt idx="697">
                  <c:v>2183936</c:v>
                </c:pt>
                <c:pt idx="698">
                  <c:v>2183929</c:v>
                </c:pt>
                <c:pt idx="699">
                  <c:v>2183927</c:v>
                </c:pt>
                <c:pt idx="700">
                  <c:v>2183925</c:v>
                </c:pt>
                <c:pt idx="701">
                  <c:v>2183933</c:v>
                </c:pt>
                <c:pt idx="702">
                  <c:v>2183940</c:v>
                </c:pt>
                <c:pt idx="703">
                  <c:v>2183943</c:v>
                </c:pt>
                <c:pt idx="704">
                  <c:v>2183944</c:v>
                </c:pt>
                <c:pt idx="705">
                  <c:v>2183942</c:v>
                </c:pt>
                <c:pt idx="706">
                  <c:v>2183938</c:v>
                </c:pt>
                <c:pt idx="707">
                  <c:v>2183933</c:v>
                </c:pt>
                <c:pt idx="708">
                  <c:v>2183934</c:v>
                </c:pt>
                <c:pt idx="709">
                  <c:v>2183932</c:v>
                </c:pt>
                <c:pt idx="710">
                  <c:v>2183926</c:v>
                </c:pt>
                <c:pt idx="711">
                  <c:v>2183927</c:v>
                </c:pt>
                <c:pt idx="712">
                  <c:v>2183929</c:v>
                </c:pt>
                <c:pt idx="713">
                  <c:v>2183928</c:v>
                </c:pt>
                <c:pt idx="714">
                  <c:v>2183928</c:v>
                </c:pt>
                <c:pt idx="715">
                  <c:v>2183926</c:v>
                </c:pt>
                <c:pt idx="716">
                  <c:v>2183924</c:v>
                </c:pt>
                <c:pt idx="717">
                  <c:v>2183924</c:v>
                </c:pt>
                <c:pt idx="718">
                  <c:v>2183922</c:v>
                </c:pt>
                <c:pt idx="719">
                  <c:v>2183921</c:v>
                </c:pt>
                <c:pt idx="720">
                  <c:v>2183918</c:v>
                </c:pt>
                <c:pt idx="721">
                  <c:v>2183919</c:v>
                </c:pt>
                <c:pt idx="722">
                  <c:v>2183913</c:v>
                </c:pt>
                <c:pt idx="723">
                  <c:v>2183916</c:v>
                </c:pt>
                <c:pt idx="724">
                  <c:v>2183912</c:v>
                </c:pt>
                <c:pt idx="725">
                  <c:v>2183911</c:v>
                </c:pt>
                <c:pt idx="726">
                  <c:v>2183914</c:v>
                </c:pt>
                <c:pt idx="727">
                  <c:v>2183917</c:v>
                </c:pt>
                <c:pt idx="728">
                  <c:v>2183913</c:v>
                </c:pt>
                <c:pt idx="729">
                  <c:v>2183912</c:v>
                </c:pt>
                <c:pt idx="730">
                  <c:v>2183913</c:v>
                </c:pt>
                <c:pt idx="731">
                  <c:v>2183910</c:v>
                </c:pt>
                <c:pt idx="732">
                  <c:v>2183908</c:v>
                </c:pt>
                <c:pt idx="733">
                  <c:v>2183906</c:v>
                </c:pt>
                <c:pt idx="734">
                  <c:v>2183903</c:v>
                </c:pt>
                <c:pt idx="735">
                  <c:v>2183905</c:v>
                </c:pt>
                <c:pt idx="736">
                  <c:v>2183904</c:v>
                </c:pt>
                <c:pt idx="737">
                  <c:v>2183906</c:v>
                </c:pt>
                <c:pt idx="738">
                  <c:v>2183902</c:v>
                </c:pt>
                <c:pt idx="739">
                  <c:v>2183899</c:v>
                </c:pt>
                <c:pt idx="740">
                  <c:v>2183899</c:v>
                </c:pt>
                <c:pt idx="741">
                  <c:v>2183895</c:v>
                </c:pt>
                <c:pt idx="742">
                  <c:v>2183891</c:v>
                </c:pt>
                <c:pt idx="743">
                  <c:v>2183888</c:v>
                </c:pt>
                <c:pt idx="744">
                  <c:v>2183886</c:v>
                </c:pt>
                <c:pt idx="745">
                  <c:v>2183889</c:v>
                </c:pt>
                <c:pt idx="746">
                  <c:v>2183891</c:v>
                </c:pt>
                <c:pt idx="747">
                  <c:v>2183889</c:v>
                </c:pt>
                <c:pt idx="748">
                  <c:v>2183888</c:v>
                </c:pt>
                <c:pt idx="749">
                  <c:v>2183891</c:v>
                </c:pt>
                <c:pt idx="750">
                  <c:v>2183889</c:v>
                </c:pt>
                <c:pt idx="751">
                  <c:v>2183884</c:v>
                </c:pt>
                <c:pt idx="752">
                  <c:v>2183883</c:v>
                </c:pt>
                <c:pt idx="753">
                  <c:v>2183882</c:v>
                </c:pt>
                <c:pt idx="754">
                  <c:v>2183881</c:v>
                </c:pt>
                <c:pt idx="755">
                  <c:v>2183881</c:v>
                </c:pt>
                <c:pt idx="756">
                  <c:v>2183880</c:v>
                </c:pt>
                <c:pt idx="757">
                  <c:v>2183876</c:v>
                </c:pt>
                <c:pt idx="758">
                  <c:v>2183871</c:v>
                </c:pt>
                <c:pt idx="759">
                  <c:v>2183869</c:v>
                </c:pt>
                <c:pt idx="760">
                  <c:v>2183872</c:v>
                </c:pt>
                <c:pt idx="761">
                  <c:v>2183875</c:v>
                </c:pt>
                <c:pt idx="762">
                  <c:v>2183877</c:v>
                </c:pt>
                <c:pt idx="763">
                  <c:v>2183877</c:v>
                </c:pt>
                <c:pt idx="764">
                  <c:v>2183872</c:v>
                </c:pt>
                <c:pt idx="765">
                  <c:v>2183871</c:v>
                </c:pt>
                <c:pt idx="766">
                  <c:v>2183866</c:v>
                </c:pt>
                <c:pt idx="767">
                  <c:v>2183862</c:v>
                </c:pt>
                <c:pt idx="768">
                  <c:v>2183864</c:v>
                </c:pt>
                <c:pt idx="769">
                  <c:v>2183865</c:v>
                </c:pt>
                <c:pt idx="770">
                  <c:v>2183869</c:v>
                </c:pt>
                <c:pt idx="771">
                  <c:v>2183871</c:v>
                </c:pt>
                <c:pt idx="772">
                  <c:v>2183868</c:v>
                </c:pt>
                <c:pt idx="773">
                  <c:v>2183868</c:v>
                </c:pt>
                <c:pt idx="774">
                  <c:v>2183867</c:v>
                </c:pt>
                <c:pt idx="775">
                  <c:v>2183860</c:v>
                </c:pt>
                <c:pt idx="776">
                  <c:v>2183857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2183853</c:v>
                </c:pt>
                <c:pt idx="780">
                  <c:v>2183853</c:v>
                </c:pt>
                <c:pt idx="781">
                  <c:v>2183855</c:v>
                </c:pt>
                <c:pt idx="782">
                  <c:v>2183856</c:v>
                </c:pt>
                <c:pt idx="783">
                  <c:v>2183854</c:v>
                </c:pt>
                <c:pt idx="784">
                  <c:v>2183854</c:v>
                </c:pt>
                <c:pt idx="785">
                  <c:v>2183848</c:v>
                </c:pt>
                <c:pt idx="786">
                  <c:v>2183835</c:v>
                </c:pt>
                <c:pt idx="787">
                  <c:v>2183843</c:v>
                </c:pt>
                <c:pt idx="788">
                  <c:v>2183841</c:v>
                </c:pt>
                <c:pt idx="789">
                  <c:v>2183842</c:v>
                </c:pt>
                <c:pt idx="790">
                  <c:v>2183837</c:v>
                </c:pt>
                <c:pt idx="791">
                  <c:v>2183835</c:v>
                </c:pt>
                <c:pt idx="792">
                  <c:v>2183836</c:v>
                </c:pt>
                <c:pt idx="793">
                  <c:v>2183841</c:v>
                </c:pt>
                <c:pt idx="794">
                  <c:v>2183838</c:v>
                </c:pt>
                <c:pt idx="795">
                  <c:v>2183829</c:v>
                </c:pt>
                <c:pt idx="796">
                  <c:v>2183831</c:v>
                </c:pt>
                <c:pt idx="797">
                  <c:v>2183832</c:v>
                </c:pt>
                <c:pt idx="798">
                  <c:v>2183826</c:v>
                </c:pt>
                <c:pt idx="799">
                  <c:v>2183822</c:v>
                </c:pt>
                <c:pt idx="800">
                  <c:v>2183822</c:v>
                </c:pt>
                <c:pt idx="801">
                  <c:v>2183820</c:v>
                </c:pt>
                <c:pt idx="802">
                  <c:v>2183824</c:v>
                </c:pt>
                <c:pt idx="803">
                  <c:v>2183819</c:v>
                </c:pt>
                <c:pt idx="804">
                  <c:v>2183819</c:v>
                </c:pt>
                <c:pt idx="805">
                  <c:v>2183820</c:v>
                </c:pt>
                <c:pt idx="806">
                  <c:v>2183821</c:v>
                </c:pt>
                <c:pt idx="807">
                  <c:v>2183819</c:v>
                </c:pt>
                <c:pt idx="808">
                  <c:v>2183818</c:v>
                </c:pt>
                <c:pt idx="809">
                  <c:v>2183814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8-43B3-B8B3-FD8B00CC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56736"/>
        <c:axId val="1170663808"/>
      </c:scatterChart>
      <c:valAx>
        <c:axId val="11706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63808"/>
        <c:crosses val="autoZero"/>
        <c:crossBetween val="midCat"/>
      </c:valAx>
      <c:valAx>
        <c:axId val="1170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4393518518518519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915685146089249"/>
                  <c:y val="6.79011029599140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5760783027121609"/>
                  <c:y val="-0.121478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'!$C$350:$C$910</c:f>
              <c:numCache>
                <c:formatCode>General</c:formatCode>
                <c:ptCount val="561"/>
                <c:pt idx="0">
                  <c:v>-3.494747682325261</c:v>
                </c:pt>
                <c:pt idx="1">
                  <c:v>-4.975572971446744</c:v>
                </c:pt>
                <c:pt idx="2">
                  <c:v>-4.3832428557976462</c:v>
                </c:pt>
                <c:pt idx="3">
                  <c:v>-4.1463108095386376</c:v>
                </c:pt>
                <c:pt idx="4">
                  <c:v>-2.961650578242335</c:v>
                </c:pt>
                <c:pt idx="5">
                  <c:v>-4.857106948316293</c:v>
                </c:pt>
                <c:pt idx="6">
                  <c:v>-4.2647768326684581</c:v>
                </c:pt>
                <c:pt idx="7">
                  <c:v>-4.5609418904923755</c:v>
                </c:pt>
                <c:pt idx="8">
                  <c:v>-2.1916214278991388</c:v>
                </c:pt>
                <c:pt idx="9">
                  <c:v>-5.8640681449184981</c:v>
                </c:pt>
                <c:pt idx="10">
                  <c:v>-4.027844786408818</c:v>
                </c:pt>
                <c:pt idx="11">
                  <c:v>-3.4947476823258925</c:v>
                </c:pt>
                <c:pt idx="12">
                  <c:v>-4.9755729714461134</c:v>
                </c:pt>
                <c:pt idx="13">
                  <c:v>-4.3832428557982777</c:v>
                </c:pt>
                <c:pt idx="14">
                  <c:v>-3.6724467170199908</c:v>
                </c:pt>
                <c:pt idx="15">
                  <c:v>-3.4355146707603512</c:v>
                </c:pt>
                <c:pt idx="16">
                  <c:v>-5.2125050177057526</c:v>
                </c:pt>
                <c:pt idx="17">
                  <c:v>-4.0870777979737278</c:v>
                </c:pt>
                <c:pt idx="18">
                  <c:v>-5.4494370639647602</c:v>
                </c:pt>
                <c:pt idx="19">
                  <c:v>-3.1985826245013431</c:v>
                </c:pt>
                <c:pt idx="20">
                  <c:v>-3.6132137054550806</c:v>
                </c:pt>
                <c:pt idx="21">
                  <c:v>-3.7316797285849006</c:v>
                </c:pt>
                <c:pt idx="22">
                  <c:v>-2.4285534741581465</c:v>
                </c:pt>
                <c:pt idx="23">
                  <c:v>-4.6794079136221951</c:v>
                </c:pt>
                <c:pt idx="24">
                  <c:v>-5.2717380292706624</c:v>
                </c:pt>
                <c:pt idx="25">
                  <c:v>-4.442475867362556</c:v>
                </c:pt>
                <c:pt idx="26">
                  <c:v>-4.1463108095386376</c:v>
                </c:pt>
                <c:pt idx="27">
                  <c:v>-2.7839515435476057</c:v>
                </c:pt>
                <c:pt idx="28">
                  <c:v>-5.094038994575933</c:v>
                </c:pt>
                <c:pt idx="29">
                  <c:v>-3.8501457517147202</c:v>
                </c:pt>
                <c:pt idx="30">
                  <c:v>-2.4285534741581465</c:v>
                </c:pt>
                <c:pt idx="31">
                  <c:v>-3.7316797285849006</c:v>
                </c:pt>
                <c:pt idx="32">
                  <c:v>-5.5679030870945798</c:v>
                </c:pt>
                <c:pt idx="33">
                  <c:v>-3.5539806938901708</c:v>
                </c:pt>
                <c:pt idx="34">
                  <c:v>-4.9163399598818343</c:v>
                </c:pt>
                <c:pt idx="35">
                  <c:v>-6.3971652490020547</c:v>
                </c:pt>
                <c:pt idx="36">
                  <c:v>-2.5470194972879665</c:v>
                </c:pt>
                <c:pt idx="37">
                  <c:v>-4.7978739367520147</c:v>
                </c:pt>
                <c:pt idx="38">
                  <c:v>-3.7316797285849006</c:v>
                </c:pt>
                <c:pt idx="39">
                  <c:v>-5.5679030870945798</c:v>
                </c:pt>
                <c:pt idx="40">
                  <c:v>-4.2647768326684581</c:v>
                </c:pt>
                <c:pt idx="41">
                  <c:v>-5.4494370639647602</c:v>
                </c:pt>
                <c:pt idx="42">
                  <c:v>-2.5470194972879665</c:v>
                </c:pt>
                <c:pt idx="43">
                  <c:v>-4.3832428557982777</c:v>
                </c:pt>
                <c:pt idx="44">
                  <c:v>-5.0348059830110232</c:v>
                </c:pt>
                <c:pt idx="45">
                  <c:v>-5.5679030870945798</c:v>
                </c:pt>
                <c:pt idx="46">
                  <c:v>-4.7386409251871049</c:v>
                </c:pt>
                <c:pt idx="47">
                  <c:v>-3.9686117748439083</c:v>
                </c:pt>
                <c:pt idx="48">
                  <c:v>-2.7839515435476057</c:v>
                </c:pt>
                <c:pt idx="49">
                  <c:v>-5.8048351333542199</c:v>
                </c:pt>
                <c:pt idx="50">
                  <c:v>-0.35539806938882768</c:v>
                </c:pt>
                <c:pt idx="51">
                  <c:v>-7.7002915034288089</c:v>
                </c:pt>
                <c:pt idx="52">
                  <c:v>-2.2508544394640486</c:v>
                </c:pt>
                <c:pt idx="53">
                  <c:v>-5.2717380292700309</c:v>
                </c:pt>
                <c:pt idx="54">
                  <c:v>-3.1985826245013431</c:v>
                </c:pt>
                <c:pt idx="55">
                  <c:v>-4.2055438211035474</c:v>
                </c:pt>
                <c:pt idx="56">
                  <c:v>-5.2125050177057526</c:v>
                </c:pt>
                <c:pt idx="57">
                  <c:v>-2.6062525088528763</c:v>
                </c:pt>
                <c:pt idx="58">
                  <c:v>-3.8501457517147202</c:v>
                </c:pt>
                <c:pt idx="59">
                  <c:v>-3.0801166013715235</c:v>
                </c:pt>
                <c:pt idx="60">
                  <c:v>-4.3832428557976462</c:v>
                </c:pt>
                <c:pt idx="61">
                  <c:v>-4.6201749020572853</c:v>
                </c:pt>
                <c:pt idx="62">
                  <c:v>-1.8954563700745894</c:v>
                </c:pt>
                <c:pt idx="63">
                  <c:v>-3.90937876327963</c:v>
                </c:pt>
                <c:pt idx="64">
                  <c:v>-2.6654855204177861</c:v>
                </c:pt>
                <c:pt idx="65">
                  <c:v>-3.2578156360662529</c:v>
                </c:pt>
                <c:pt idx="66">
                  <c:v>-3.6132137054550806</c:v>
                </c:pt>
                <c:pt idx="67">
                  <c:v>-4.442475867362556</c:v>
                </c:pt>
                <c:pt idx="68">
                  <c:v>-2.961650578241704</c:v>
                </c:pt>
                <c:pt idx="69">
                  <c:v>-0.88849517347301621</c:v>
                </c:pt>
                <c:pt idx="70">
                  <c:v>-4.9755729714461134</c:v>
                </c:pt>
                <c:pt idx="71">
                  <c:v>-2.6654855204177861</c:v>
                </c:pt>
                <c:pt idx="72">
                  <c:v>-4.6794079136221951</c:v>
                </c:pt>
                <c:pt idx="73">
                  <c:v>-3.8501457517140887</c:v>
                </c:pt>
                <c:pt idx="74">
                  <c:v>-3.1393496129364333</c:v>
                </c:pt>
                <c:pt idx="75">
                  <c:v>-2.6654855204177861</c:v>
                </c:pt>
                <c:pt idx="76">
                  <c:v>-4.5017088789274657</c:v>
                </c:pt>
                <c:pt idx="77">
                  <c:v>-2.6062525088528763</c:v>
                </c:pt>
                <c:pt idx="78">
                  <c:v>-4.8571069483169245</c:v>
                </c:pt>
                <c:pt idx="79">
                  <c:v>-2.6062525088528763</c:v>
                </c:pt>
                <c:pt idx="80">
                  <c:v>-4.0870777979737278</c:v>
                </c:pt>
                <c:pt idx="81">
                  <c:v>-2.7839515435469746</c:v>
                </c:pt>
                <c:pt idx="82">
                  <c:v>-3.2578156360662529</c:v>
                </c:pt>
                <c:pt idx="83">
                  <c:v>-3.6132137054550806</c:v>
                </c:pt>
                <c:pt idx="84">
                  <c:v>-3.8501457517147202</c:v>
                </c:pt>
                <c:pt idx="85">
                  <c:v>-3.9686117748439083</c:v>
                </c:pt>
                <c:pt idx="86">
                  <c:v>-1.8954563700745894</c:v>
                </c:pt>
                <c:pt idx="87">
                  <c:v>-2.2508544394640486</c:v>
                </c:pt>
                <c:pt idx="88">
                  <c:v>-5.6863691102243994</c:v>
                </c:pt>
                <c:pt idx="89">
                  <c:v>-2.4877864857230567</c:v>
                </c:pt>
                <c:pt idx="90">
                  <c:v>-3.5539806938901708</c:v>
                </c:pt>
                <c:pt idx="91">
                  <c:v>-3.7909127401498104</c:v>
                </c:pt>
                <c:pt idx="92">
                  <c:v>-2.5470194972879665</c:v>
                </c:pt>
                <c:pt idx="93">
                  <c:v>-3.3762816591954414</c:v>
                </c:pt>
                <c:pt idx="94">
                  <c:v>-3.0801166013715235</c:v>
                </c:pt>
                <c:pt idx="95">
                  <c:v>-3.5539806938908023</c:v>
                </c:pt>
                <c:pt idx="96">
                  <c:v>-3.8501457517140887</c:v>
                </c:pt>
                <c:pt idx="97">
                  <c:v>-1.7769903469454011</c:v>
                </c:pt>
                <c:pt idx="98">
                  <c:v>-4.0870777979737278</c:v>
                </c:pt>
                <c:pt idx="99">
                  <c:v>-2.013922393204409</c:v>
                </c:pt>
                <c:pt idx="100">
                  <c:v>-4.3832428557976462</c:v>
                </c:pt>
                <c:pt idx="101">
                  <c:v>-4.2055438211035474</c:v>
                </c:pt>
                <c:pt idx="102">
                  <c:v>-2.0731554047693188</c:v>
                </c:pt>
                <c:pt idx="103">
                  <c:v>-3.6132137054550806</c:v>
                </c:pt>
                <c:pt idx="104">
                  <c:v>-4.6201749020572853</c:v>
                </c:pt>
                <c:pt idx="105">
                  <c:v>-2.3693204625938682</c:v>
                </c:pt>
                <c:pt idx="106">
                  <c:v>-3.1985826245013431</c:v>
                </c:pt>
                <c:pt idx="107">
                  <c:v>-4.0870777979737278</c:v>
                </c:pt>
                <c:pt idx="108">
                  <c:v>-2.6062525088528763</c:v>
                </c:pt>
                <c:pt idx="109">
                  <c:v>-4.027844786408818</c:v>
                </c:pt>
                <c:pt idx="110">
                  <c:v>-3.1393496129364333</c:v>
                </c:pt>
                <c:pt idx="111">
                  <c:v>-0.65156312721337684</c:v>
                </c:pt>
                <c:pt idx="112">
                  <c:v>-5.1532720061402113</c:v>
                </c:pt>
                <c:pt idx="113">
                  <c:v>-3.2578156360662529</c:v>
                </c:pt>
                <c:pt idx="114">
                  <c:v>-3.8501457517147202</c:v>
                </c:pt>
                <c:pt idx="115">
                  <c:v>-3.8501457517140887</c:v>
                </c:pt>
                <c:pt idx="116">
                  <c:v>-5.0348059830116538</c:v>
                </c:pt>
                <c:pt idx="117">
                  <c:v>-2.4877864857230567</c:v>
                </c:pt>
                <c:pt idx="118">
                  <c:v>-1.6585243238155813</c:v>
                </c:pt>
                <c:pt idx="119">
                  <c:v>-4.3832428557976462</c:v>
                </c:pt>
                <c:pt idx="120">
                  <c:v>-2.6654855204177861</c:v>
                </c:pt>
                <c:pt idx="121">
                  <c:v>-2.7839515435469746</c:v>
                </c:pt>
                <c:pt idx="122">
                  <c:v>-3.3170486476311627</c:v>
                </c:pt>
                <c:pt idx="123">
                  <c:v>-3.7316797285849006</c:v>
                </c:pt>
                <c:pt idx="124">
                  <c:v>-2.0731554047693188</c:v>
                </c:pt>
                <c:pt idx="125">
                  <c:v>-4.7386409251871049</c:v>
                </c:pt>
                <c:pt idx="126">
                  <c:v>-3.0801166013715235</c:v>
                </c:pt>
                <c:pt idx="127">
                  <c:v>-2.3693204625932367</c:v>
                </c:pt>
                <c:pt idx="128">
                  <c:v>-3.3762816591960729</c:v>
                </c:pt>
                <c:pt idx="129">
                  <c:v>-2.4877864857230567</c:v>
                </c:pt>
                <c:pt idx="130">
                  <c:v>-5.2717380292706624</c:v>
                </c:pt>
                <c:pt idx="131">
                  <c:v>-2.3693204625932367</c:v>
                </c:pt>
                <c:pt idx="132">
                  <c:v>-1.7769903469454011</c:v>
                </c:pt>
                <c:pt idx="133">
                  <c:v>-3.6132137054550806</c:v>
                </c:pt>
                <c:pt idx="134">
                  <c:v>-3.3170486476305316</c:v>
                </c:pt>
                <c:pt idx="135">
                  <c:v>-1.5992913122506716</c:v>
                </c:pt>
                <c:pt idx="136">
                  <c:v>-4.7978739367520147</c:v>
                </c:pt>
                <c:pt idx="137">
                  <c:v>-2.3100874510283269</c:v>
                </c:pt>
                <c:pt idx="138">
                  <c:v>-4.3240098442333679</c:v>
                </c:pt>
                <c:pt idx="139">
                  <c:v>-0.82926216190747504</c:v>
                </c:pt>
                <c:pt idx="140">
                  <c:v>-4.4424758673631874</c:v>
                </c:pt>
                <c:pt idx="141">
                  <c:v>-2.013922393204409</c:v>
                </c:pt>
                <c:pt idx="142">
                  <c:v>-6.0417671796132275</c:v>
                </c:pt>
                <c:pt idx="143">
                  <c:v>-4.4424758673631874</c:v>
                </c:pt>
                <c:pt idx="144">
                  <c:v>-2.3100874510283269</c:v>
                </c:pt>
                <c:pt idx="145">
                  <c:v>-2.4877864857230567</c:v>
                </c:pt>
                <c:pt idx="146">
                  <c:v>-5.3309710408355722</c:v>
                </c:pt>
                <c:pt idx="147">
                  <c:v>-1.0661942081671145</c:v>
                </c:pt>
                <c:pt idx="148">
                  <c:v>-3.7316797285849006</c:v>
                </c:pt>
                <c:pt idx="149">
                  <c:v>-4.2647768326678266</c:v>
                </c:pt>
                <c:pt idx="150">
                  <c:v>-1.1254272197320243</c:v>
                </c:pt>
                <c:pt idx="151">
                  <c:v>-2.6062525088528763</c:v>
                </c:pt>
                <c:pt idx="152">
                  <c:v>-4.7978739367520147</c:v>
                </c:pt>
                <c:pt idx="153">
                  <c:v>-3.2578156360656219</c:v>
                </c:pt>
                <c:pt idx="154">
                  <c:v>-4.2647768326684581</c:v>
                </c:pt>
                <c:pt idx="155">
                  <c:v>-1.0069611966022045</c:v>
                </c:pt>
                <c:pt idx="156">
                  <c:v>-5.6271360986594896</c:v>
                </c:pt>
                <c:pt idx="157">
                  <c:v>-2.4877864857236878</c:v>
                </c:pt>
                <c:pt idx="158">
                  <c:v>-3.3170486476305316</c:v>
                </c:pt>
                <c:pt idx="159">
                  <c:v>-3.8501457517147202</c:v>
                </c:pt>
                <c:pt idx="160">
                  <c:v>-2.0731554047693188</c:v>
                </c:pt>
                <c:pt idx="161">
                  <c:v>-3.494747682325261</c:v>
                </c:pt>
                <c:pt idx="162">
                  <c:v>-4.6201749020572853</c:v>
                </c:pt>
                <c:pt idx="163">
                  <c:v>-3.6724467170199908</c:v>
                </c:pt>
                <c:pt idx="164">
                  <c:v>-2.2508544394634171</c:v>
                </c:pt>
                <c:pt idx="165">
                  <c:v>-4.1463108095386376</c:v>
                </c:pt>
                <c:pt idx="166">
                  <c:v>-1.8362233585103109</c:v>
                </c:pt>
                <c:pt idx="167">
                  <c:v>-4.7386409251871049</c:v>
                </c:pt>
                <c:pt idx="168">
                  <c:v>-1.2438932428612126</c:v>
                </c:pt>
                <c:pt idx="169">
                  <c:v>-4.6794079136221951</c:v>
                </c:pt>
                <c:pt idx="170">
                  <c:v>-2.4877864857230567</c:v>
                </c:pt>
                <c:pt idx="171">
                  <c:v>-3.4947476823258925</c:v>
                </c:pt>
                <c:pt idx="172">
                  <c:v>-1.3623592659910322</c:v>
                </c:pt>
                <c:pt idx="173">
                  <c:v>-3.7316797285849006</c:v>
                </c:pt>
                <c:pt idx="174">
                  <c:v>-3.1393496129364333</c:v>
                </c:pt>
                <c:pt idx="175">
                  <c:v>-3.494747682325261</c:v>
                </c:pt>
                <c:pt idx="176">
                  <c:v>-2.4877864857230567</c:v>
                </c:pt>
                <c:pt idx="177">
                  <c:v>-1.8954563700752207</c:v>
                </c:pt>
                <c:pt idx="178">
                  <c:v>-5.6271360986594896</c:v>
                </c:pt>
                <c:pt idx="179">
                  <c:v>-1.8362233585096797</c:v>
                </c:pt>
                <c:pt idx="180">
                  <c:v>-3.4355146707603512</c:v>
                </c:pt>
                <c:pt idx="181">
                  <c:v>-1.4215922775565735</c:v>
                </c:pt>
                <c:pt idx="182">
                  <c:v>-5.6271360986594896</c:v>
                </c:pt>
                <c:pt idx="183">
                  <c:v>-1.1254272197320243</c:v>
                </c:pt>
                <c:pt idx="184">
                  <c:v>-2.9024175666767942</c:v>
                </c:pt>
                <c:pt idx="185">
                  <c:v>-4.3240098442333679</c:v>
                </c:pt>
                <c:pt idx="186">
                  <c:v>-1.9546893816394992</c:v>
                </c:pt>
                <c:pt idx="187">
                  <c:v>-3.6132137054550806</c:v>
                </c:pt>
                <c:pt idx="188">
                  <c:v>-1.8954563700745894</c:v>
                </c:pt>
                <c:pt idx="189">
                  <c:v>-2.4877864857230567</c:v>
                </c:pt>
                <c:pt idx="190">
                  <c:v>-3.4947476823258925</c:v>
                </c:pt>
                <c:pt idx="191">
                  <c:v>-3.6724467170193593</c:v>
                </c:pt>
                <c:pt idx="192">
                  <c:v>-1.3031262544267537</c:v>
                </c:pt>
                <c:pt idx="193">
                  <c:v>-3.494747682325261</c:v>
                </c:pt>
                <c:pt idx="194">
                  <c:v>-3.0208835898066138</c:v>
                </c:pt>
                <c:pt idx="195">
                  <c:v>-2.2508544394640486</c:v>
                </c:pt>
                <c:pt idx="196">
                  <c:v>-2.4285534741581465</c:v>
                </c:pt>
                <c:pt idx="197">
                  <c:v>-3.3170486476311627</c:v>
                </c:pt>
                <c:pt idx="198">
                  <c:v>-0.77002915034256525</c:v>
                </c:pt>
                <c:pt idx="199">
                  <c:v>-5.3902040524004819</c:v>
                </c:pt>
                <c:pt idx="200">
                  <c:v>-2.4285534741581465</c:v>
                </c:pt>
                <c:pt idx="201">
                  <c:v>-1.480825289120852</c:v>
                </c:pt>
                <c:pt idx="202">
                  <c:v>-3.6132137054550806</c:v>
                </c:pt>
                <c:pt idx="203">
                  <c:v>-2.1916214278991388</c:v>
                </c:pt>
                <c:pt idx="204">
                  <c:v>-1.1254272197320243</c:v>
                </c:pt>
                <c:pt idx="205">
                  <c:v>-3.9686117748439083</c:v>
                </c:pt>
                <c:pt idx="206">
                  <c:v>-2.013922393204409</c:v>
                </c:pt>
                <c:pt idx="207">
                  <c:v>-3.0801166013715235</c:v>
                </c:pt>
                <c:pt idx="208">
                  <c:v>-2.9024175666774252</c:v>
                </c:pt>
                <c:pt idx="209">
                  <c:v>-1.0069611966022045</c:v>
                </c:pt>
                <c:pt idx="210">
                  <c:v>-4.9755729714461134</c:v>
                </c:pt>
                <c:pt idx="211">
                  <c:v>-0.88849517347238494</c:v>
                </c:pt>
                <c:pt idx="212">
                  <c:v>-2.9024175666774252</c:v>
                </c:pt>
                <c:pt idx="213">
                  <c:v>-2.5470194972879665</c:v>
                </c:pt>
                <c:pt idx="214">
                  <c:v>-2.7247185319826959</c:v>
                </c:pt>
                <c:pt idx="215">
                  <c:v>-1.1846602312963028</c:v>
                </c:pt>
                <c:pt idx="216">
                  <c:v>-2.9024175666774252</c:v>
                </c:pt>
                <c:pt idx="217">
                  <c:v>-3.5539806938901708</c:v>
                </c:pt>
                <c:pt idx="218">
                  <c:v>-0.82926216190747504</c:v>
                </c:pt>
                <c:pt idx="219">
                  <c:v>-2.2508544394640486</c:v>
                </c:pt>
                <c:pt idx="220">
                  <c:v>-1.6585243238155813</c:v>
                </c:pt>
                <c:pt idx="221">
                  <c:v>-3.3762816591954414</c:v>
                </c:pt>
                <c:pt idx="222">
                  <c:v>-1.5400583006857618</c:v>
                </c:pt>
                <c:pt idx="223">
                  <c:v>-2.9024175666774252</c:v>
                </c:pt>
                <c:pt idx="224">
                  <c:v>-2.2508544394634171</c:v>
                </c:pt>
                <c:pt idx="225">
                  <c:v>-1.8954563700752207</c:v>
                </c:pt>
                <c:pt idx="226">
                  <c:v>-2.7839515435469746</c:v>
                </c:pt>
                <c:pt idx="227">
                  <c:v>-1.6585243238155813</c:v>
                </c:pt>
                <c:pt idx="228">
                  <c:v>-2.3100874510283269</c:v>
                </c:pt>
                <c:pt idx="229">
                  <c:v>-1.7177573353804914</c:v>
                </c:pt>
                <c:pt idx="230">
                  <c:v>-2.3693204625938682</c:v>
                </c:pt>
                <c:pt idx="231">
                  <c:v>-2.4877864857230567</c:v>
                </c:pt>
                <c:pt idx="232">
                  <c:v>-2.3100874510283269</c:v>
                </c:pt>
                <c:pt idx="233">
                  <c:v>-1.4215922775565735</c:v>
                </c:pt>
                <c:pt idx="234">
                  <c:v>-3.4355146707603512</c:v>
                </c:pt>
                <c:pt idx="235">
                  <c:v>-0.53309710408355726</c:v>
                </c:pt>
                <c:pt idx="236">
                  <c:v>-3.0208835898066138</c:v>
                </c:pt>
                <c:pt idx="237">
                  <c:v>-2.4285534741581465</c:v>
                </c:pt>
                <c:pt idx="238">
                  <c:v>-1.8362233585103109</c:v>
                </c:pt>
                <c:pt idx="239">
                  <c:v>-3.4355146707603512</c:v>
                </c:pt>
                <c:pt idx="240">
                  <c:v>-5.9233011564909836E-2</c:v>
                </c:pt>
                <c:pt idx="241">
                  <c:v>-4.2647768326684581</c:v>
                </c:pt>
                <c:pt idx="242">
                  <c:v>-0.71079613877765535</c:v>
                </c:pt>
                <c:pt idx="243">
                  <c:v>-4.5609418904923755</c:v>
                </c:pt>
                <c:pt idx="244">
                  <c:v>-1.0069611966028358</c:v>
                </c:pt>
                <c:pt idx="245">
                  <c:v>-2.5470194972879665</c:v>
                </c:pt>
                <c:pt idx="246">
                  <c:v>-1.4215922775559422</c:v>
                </c:pt>
                <c:pt idx="247">
                  <c:v>-3.3170486476305316</c:v>
                </c:pt>
                <c:pt idx="248">
                  <c:v>-1.3623592659916637</c:v>
                </c:pt>
                <c:pt idx="249">
                  <c:v>-3.6724467170199908</c:v>
                </c:pt>
                <c:pt idx="250">
                  <c:v>-1.3031262544261224</c:v>
                </c:pt>
                <c:pt idx="251">
                  <c:v>-2.2508544394640486</c:v>
                </c:pt>
                <c:pt idx="252">
                  <c:v>-2.2508544394634171</c:v>
                </c:pt>
                <c:pt idx="253">
                  <c:v>-2.7839515435476057</c:v>
                </c:pt>
                <c:pt idx="254">
                  <c:v>-1.4215922775559422</c:v>
                </c:pt>
                <c:pt idx="255">
                  <c:v>-2.9024175666774252</c:v>
                </c:pt>
                <c:pt idx="256">
                  <c:v>-2.0731554047693188</c:v>
                </c:pt>
                <c:pt idx="257">
                  <c:v>-2.132388416334229</c:v>
                </c:pt>
                <c:pt idx="258">
                  <c:v>-2.2508544394634171</c:v>
                </c:pt>
                <c:pt idx="259">
                  <c:v>-2.4877864857230567</c:v>
                </c:pt>
                <c:pt idx="260">
                  <c:v>-2.7247185319826959</c:v>
                </c:pt>
                <c:pt idx="261">
                  <c:v>-1.5992913122506716</c:v>
                </c:pt>
                <c:pt idx="262">
                  <c:v>-3.8501457517147202</c:v>
                </c:pt>
                <c:pt idx="263">
                  <c:v>-0.59233011564783578</c:v>
                </c:pt>
                <c:pt idx="264">
                  <c:v>-2.3693204625938682</c:v>
                </c:pt>
                <c:pt idx="265">
                  <c:v>-1.1254272197320243</c:v>
                </c:pt>
                <c:pt idx="266">
                  <c:v>-3.4355146707603512</c:v>
                </c:pt>
                <c:pt idx="267">
                  <c:v>-2.5470194972879665</c:v>
                </c:pt>
                <c:pt idx="268">
                  <c:v>-2.6654855204177861</c:v>
                </c:pt>
                <c:pt idx="269">
                  <c:v>-2.2508544394640486</c:v>
                </c:pt>
                <c:pt idx="270">
                  <c:v>-1.3623592659910322</c:v>
                </c:pt>
                <c:pt idx="271">
                  <c:v>-1.7177573353804914</c:v>
                </c:pt>
                <c:pt idx="272">
                  <c:v>-2.4877864857230567</c:v>
                </c:pt>
                <c:pt idx="273">
                  <c:v>-3.3762816591954414</c:v>
                </c:pt>
                <c:pt idx="274">
                  <c:v>-0.71079613877828673</c:v>
                </c:pt>
                <c:pt idx="275">
                  <c:v>-1.8362233585096797</c:v>
                </c:pt>
                <c:pt idx="276">
                  <c:v>-2.2508544394640486</c:v>
                </c:pt>
                <c:pt idx="277">
                  <c:v>-2.2508544394640486</c:v>
                </c:pt>
                <c:pt idx="278">
                  <c:v>-2.9024175666767942</c:v>
                </c:pt>
                <c:pt idx="279">
                  <c:v>-2.4285534741581465</c:v>
                </c:pt>
                <c:pt idx="280">
                  <c:v>-1.480825289120852</c:v>
                </c:pt>
                <c:pt idx="281">
                  <c:v>-2.4877864857236878</c:v>
                </c:pt>
                <c:pt idx="282">
                  <c:v>-1.3031262544261224</c:v>
                </c:pt>
                <c:pt idx="283">
                  <c:v>-1.8362233585103109</c:v>
                </c:pt>
                <c:pt idx="284">
                  <c:v>-2.013922393204409</c:v>
                </c:pt>
                <c:pt idx="285">
                  <c:v>-2.6062525088528763</c:v>
                </c:pt>
                <c:pt idx="286">
                  <c:v>-1.3623592659910322</c:v>
                </c:pt>
                <c:pt idx="287">
                  <c:v>-2.7839515435476057</c:v>
                </c:pt>
                <c:pt idx="288">
                  <c:v>-2.0731554047693188</c:v>
                </c:pt>
                <c:pt idx="289">
                  <c:v>-2.3100874510283269</c:v>
                </c:pt>
                <c:pt idx="290">
                  <c:v>-1.2438932428618439</c:v>
                </c:pt>
                <c:pt idx="291">
                  <c:v>-2.4877864857230567</c:v>
                </c:pt>
                <c:pt idx="292">
                  <c:v>-2.0731554047693188</c:v>
                </c:pt>
                <c:pt idx="293">
                  <c:v>-1.5400583006857618</c:v>
                </c:pt>
                <c:pt idx="294">
                  <c:v>-1.7769903469447699</c:v>
                </c:pt>
                <c:pt idx="295">
                  <c:v>-2.1916214278991388</c:v>
                </c:pt>
                <c:pt idx="296">
                  <c:v>-1.7769903469454011</c:v>
                </c:pt>
                <c:pt idx="297">
                  <c:v>-2.132388416334229</c:v>
                </c:pt>
                <c:pt idx="298">
                  <c:v>-1.8362233585096797</c:v>
                </c:pt>
                <c:pt idx="299">
                  <c:v>-1.8362233585096797</c:v>
                </c:pt>
                <c:pt idx="300">
                  <c:v>-2.0731554047693188</c:v>
                </c:pt>
                <c:pt idx="301">
                  <c:v>-1.7769903469454011</c:v>
                </c:pt>
                <c:pt idx="302">
                  <c:v>-1.7769903469454011</c:v>
                </c:pt>
                <c:pt idx="303">
                  <c:v>-2.8431845551118844</c:v>
                </c:pt>
                <c:pt idx="304">
                  <c:v>-1.7769903469454011</c:v>
                </c:pt>
                <c:pt idx="305">
                  <c:v>-1.1846602312963028</c:v>
                </c:pt>
                <c:pt idx="306">
                  <c:v>-3.6132137054550806</c:v>
                </c:pt>
                <c:pt idx="307">
                  <c:v>-0.65156312721337684</c:v>
                </c:pt>
                <c:pt idx="308">
                  <c:v>-2.3693204625932367</c:v>
                </c:pt>
                <c:pt idx="309">
                  <c:v>-1.0069611966028358</c:v>
                </c:pt>
                <c:pt idx="310">
                  <c:v>-3.3762816591954414</c:v>
                </c:pt>
                <c:pt idx="311">
                  <c:v>-2.3100874510289584</c:v>
                </c:pt>
                <c:pt idx="312">
                  <c:v>-1.480825289120852</c:v>
                </c:pt>
                <c:pt idx="313">
                  <c:v>-3.1985826245007121</c:v>
                </c:pt>
                <c:pt idx="314">
                  <c:v>-3.0208835898072453</c:v>
                </c:pt>
                <c:pt idx="315">
                  <c:v>-0.82926216190747504</c:v>
                </c:pt>
                <c:pt idx="316">
                  <c:v>-1.5400583006857618</c:v>
                </c:pt>
                <c:pt idx="317">
                  <c:v>-3.494747682325261</c:v>
                </c:pt>
                <c:pt idx="318">
                  <c:v>-3.6132137054550806</c:v>
                </c:pt>
                <c:pt idx="319">
                  <c:v>-1.8954563700752207</c:v>
                </c:pt>
                <c:pt idx="320">
                  <c:v>-0.65156312721274556</c:v>
                </c:pt>
                <c:pt idx="321">
                  <c:v>-2.9024175666774252</c:v>
                </c:pt>
                <c:pt idx="322">
                  <c:v>-1.9546893816394992</c:v>
                </c:pt>
                <c:pt idx="323">
                  <c:v>-2.8431845551118844</c:v>
                </c:pt>
                <c:pt idx="324">
                  <c:v>-1.1846602312969341</c:v>
                </c:pt>
                <c:pt idx="325">
                  <c:v>-1.5992913122506716</c:v>
                </c:pt>
                <c:pt idx="326">
                  <c:v>-3.4355146707603512</c:v>
                </c:pt>
                <c:pt idx="327">
                  <c:v>-1.5400583006857618</c:v>
                </c:pt>
                <c:pt idx="328">
                  <c:v>-1.1254272197320243</c:v>
                </c:pt>
                <c:pt idx="329">
                  <c:v>-1.8954563700752207</c:v>
                </c:pt>
                <c:pt idx="330">
                  <c:v>-2.9024175666767942</c:v>
                </c:pt>
                <c:pt idx="331">
                  <c:v>-2.0731554047693188</c:v>
                </c:pt>
                <c:pt idx="332">
                  <c:v>-1.1846602312969341</c:v>
                </c:pt>
                <c:pt idx="333">
                  <c:v>-1.8362233585096797</c:v>
                </c:pt>
                <c:pt idx="334">
                  <c:v>-1.8954563700745894</c:v>
                </c:pt>
                <c:pt idx="335">
                  <c:v>-4.560941890493007</c:v>
                </c:pt>
                <c:pt idx="336">
                  <c:v>-1.5400583006857618</c:v>
                </c:pt>
                <c:pt idx="337">
                  <c:v>-1.0069611966022045</c:v>
                </c:pt>
                <c:pt idx="338">
                  <c:v>-1.8362233585096797</c:v>
                </c:pt>
                <c:pt idx="339">
                  <c:v>-1.4215922775559422</c:v>
                </c:pt>
                <c:pt idx="340">
                  <c:v>-3.1393496129364333</c:v>
                </c:pt>
                <c:pt idx="341">
                  <c:v>-1.7769903469454011</c:v>
                </c:pt>
                <c:pt idx="342">
                  <c:v>-1.4215922775559422</c:v>
                </c:pt>
                <c:pt idx="343">
                  <c:v>-1.8362233585103109</c:v>
                </c:pt>
                <c:pt idx="344">
                  <c:v>-3.3170486476305316</c:v>
                </c:pt>
                <c:pt idx="345">
                  <c:v>-1.1254272197320243</c:v>
                </c:pt>
                <c:pt idx="346">
                  <c:v>-2.6654855204177861</c:v>
                </c:pt>
                <c:pt idx="347">
                  <c:v>-0.35539806938882768</c:v>
                </c:pt>
                <c:pt idx="348">
                  <c:v>-2.013922393204409</c:v>
                </c:pt>
                <c:pt idx="349">
                  <c:v>-3.7316797285849006</c:v>
                </c:pt>
                <c:pt idx="350">
                  <c:v>-0.65156312721337684</c:v>
                </c:pt>
                <c:pt idx="351">
                  <c:v>-2.6062525088528763</c:v>
                </c:pt>
                <c:pt idx="352">
                  <c:v>-1.4215922775559422</c:v>
                </c:pt>
                <c:pt idx="353">
                  <c:v>-2.132388416334229</c:v>
                </c:pt>
                <c:pt idx="354">
                  <c:v>-0.65156312721337684</c:v>
                </c:pt>
                <c:pt idx="355">
                  <c:v>-2.7247185319820644</c:v>
                </c:pt>
                <c:pt idx="356">
                  <c:v>-1.7769903469454011</c:v>
                </c:pt>
                <c:pt idx="357">
                  <c:v>-2.0731554047693188</c:v>
                </c:pt>
                <c:pt idx="358">
                  <c:v>-2.3693204625932367</c:v>
                </c:pt>
                <c:pt idx="359">
                  <c:v>-1.8954563700752207</c:v>
                </c:pt>
                <c:pt idx="360">
                  <c:v>0.94772818503792611</c:v>
                </c:pt>
                <c:pt idx="361">
                  <c:v>-3.1985826245013431</c:v>
                </c:pt>
                <c:pt idx="362">
                  <c:v>-0.77002915034319652</c:v>
                </c:pt>
                <c:pt idx="363">
                  <c:v>-2.1916214278985073</c:v>
                </c:pt>
                <c:pt idx="364">
                  <c:v>-4.5017088789280972</c:v>
                </c:pt>
                <c:pt idx="365">
                  <c:v>-0.47386409251864736</c:v>
                </c:pt>
                <c:pt idx="366">
                  <c:v>-0.59233011564846705</c:v>
                </c:pt>
                <c:pt idx="367">
                  <c:v>-2.6062525088528763</c:v>
                </c:pt>
                <c:pt idx="368">
                  <c:v>-1.5992913122506716</c:v>
                </c:pt>
                <c:pt idx="369">
                  <c:v>-2.3100874510283269</c:v>
                </c:pt>
                <c:pt idx="370">
                  <c:v>-0.53309710408355726</c:v>
                </c:pt>
                <c:pt idx="371">
                  <c:v>-1.7769903469454011</c:v>
                </c:pt>
                <c:pt idx="372">
                  <c:v>-1.6585243238149501</c:v>
                </c:pt>
                <c:pt idx="373">
                  <c:v>-1.9546893816401307</c:v>
                </c:pt>
                <c:pt idx="374">
                  <c:v>-2.6062525088528763</c:v>
                </c:pt>
                <c:pt idx="375">
                  <c:v>-0.41463108095373752</c:v>
                </c:pt>
                <c:pt idx="376">
                  <c:v>-2.0731554047693188</c:v>
                </c:pt>
                <c:pt idx="377">
                  <c:v>-2.3100874510283269</c:v>
                </c:pt>
                <c:pt idx="378">
                  <c:v>5.9233011564909836E-2</c:v>
                </c:pt>
                <c:pt idx="379">
                  <c:v>-2.6062525088528763</c:v>
                </c:pt>
                <c:pt idx="380">
                  <c:v>-1.1846602312969341</c:v>
                </c:pt>
                <c:pt idx="381">
                  <c:v>-2.7839515435476057</c:v>
                </c:pt>
                <c:pt idx="382">
                  <c:v>-0.88849517347238494</c:v>
                </c:pt>
                <c:pt idx="383">
                  <c:v>-2.961650578241704</c:v>
                </c:pt>
                <c:pt idx="384">
                  <c:v>-1.3031262544267537</c:v>
                </c:pt>
                <c:pt idx="385">
                  <c:v>-0.65156312721274556</c:v>
                </c:pt>
                <c:pt idx="386">
                  <c:v>-1.7769903469454011</c:v>
                </c:pt>
                <c:pt idx="387">
                  <c:v>-2.7839515435476057</c:v>
                </c:pt>
                <c:pt idx="388">
                  <c:v>-0.41463108095373752</c:v>
                </c:pt>
                <c:pt idx="389">
                  <c:v>-3.3170486476305316</c:v>
                </c:pt>
                <c:pt idx="390">
                  <c:v>0.35539806938882768</c:v>
                </c:pt>
                <c:pt idx="391">
                  <c:v>-2.6654855204177861</c:v>
                </c:pt>
                <c:pt idx="392">
                  <c:v>-2.7839515435476057</c:v>
                </c:pt>
                <c:pt idx="393">
                  <c:v>-2.2508544394634171</c:v>
                </c:pt>
                <c:pt idx="394">
                  <c:v>0.65156312721337684</c:v>
                </c:pt>
                <c:pt idx="395">
                  <c:v>-2.8431845551125154</c:v>
                </c:pt>
                <c:pt idx="396">
                  <c:v>-1.6585243238155813</c:v>
                </c:pt>
                <c:pt idx="397">
                  <c:v>-1.7177573353798601</c:v>
                </c:pt>
                <c:pt idx="398">
                  <c:v>-1.1254272197320243</c:v>
                </c:pt>
                <c:pt idx="399">
                  <c:v>-1.9546893816394992</c:v>
                </c:pt>
                <c:pt idx="400">
                  <c:v>-3.6132137054550806</c:v>
                </c:pt>
                <c:pt idx="401">
                  <c:v>-0.23693204625963935</c:v>
                </c:pt>
                <c:pt idx="402">
                  <c:v>-2.5470194972879665</c:v>
                </c:pt>
                <c:pt idx="403">
                  <c:v>-1.3623592659910322</c:v>
                </c:pt>
                <c:pt idx="404">
                  <c:v>-1.6585243238155813</c:v>
                </c:pt>
                <c:pt idx="405">
                  <c:v>-2.6062525088528763</c:v>
                </c:pt>
                <c:pt idx="406">
                  <c:v>-2.0731554047693188</c:v>
                </c:pt>
                <c:pt idx="407">
                  <c:v>-1.5400583006857618</c:v>
                </c:pt>
                <c:pt idx="408">
                  <c:v>-1.480825289120852</c:v>
                </c:pt>
                <c:pt idx="409">
                  <c:v>-2.961650578242335</c:v>
                </c:pt>
                <c:pt idx="410">
                  <c:v>-2.3100874510283269</c:v>
                </c:pt>
                <c:pt idx="411">
                  <c:v>-0.1776990346947295</c:v>
                </c:pt>
                <c:pt idx="412">
                  <c:v>-3.0208835898066138</c:v>
                </c:pt>
                <c:pt idx="413">
                  <c:v>-1.5992913122506716</c:v>
                </c:pt>
                <c:pt idx="414">
                  <c:v>-1.480825289120852</c:v>
                </c:pt>
                <c:pt idx="415">
                  <c:v>-1.1254272197320243</c:v>
                </c:pt>
                <c:pt idx="416">
                  <c:v>-2.6654855204177861</c:v>
                </c:pt>
                <c:pt idx="417">
                  <c:v>-2.6062525088522448</c:v>
                </c:pt>
                <c:pt idx="418">
                  <c:v>-1.1254272197320243</c:v>
                </c:pt>
                <c:pt idx="419">
                  <c:v>-2.013922393204409</c:v>
                </c:pt>
                <c:pt idx="420">
                  <c:v>0.23693204625900802</c:v>
                </c:pt>
                <c:pt idx="421">
                  <c:v>-2.8431845551118844</c:v>
                </c:pt>
                <c:pt idx="422">
                  <c:v>-1.4215922775565735</c:v>
                </c:pt>
                <c:pt idx="423">
                  <c:v>-1.9546893816394992</c:v>
                </c:pt>
                <c:pt idx="424">
                  <c:v>-2.5470194972879665</c:v>
                </c:pt>
                <c:pt idx="425">
                  <c:v>-2.2508544394640486</c:v>
                </c:pt>
                <c:pt idx="426">
                  <c:v>-1.1846602312963028</c:v>
                </c:pt>
                <c:pt idx="427">
                  <c:v>-2.1916214278991388</c:v>
                </c:pt>
                <c:pt idx="428">
                  <c:v>-0.1776990346947295</c:v>
                </c:pt>
                <c:pt idx="429">
                  <c:v>-2.132388416334229</c:v>
                </c:pt>
                <c:pt idx="430">
                  <c:v>-2.1323884163335975</c:v>
                </c:pt>
                <c:pt idx="431">
                  <c:v>-2.5470194972885976</c:v>
                </c:pt>
                <c:pt idx="432">
                  <c:v>0.59233011564846705</c:v>
                </c:pt>
                <c:pt idx="433">
                  <c:v>-2.4877864857230567</c:v>
                </c:pt>
                <c:pt idx="434">
                  <c:v>-1.4215922775559422</c:v>
                </c:pt>
                <c:pt idx="435">
                  <c:v>-1.4215922775559422</c:v>
                </c:pt>
                <c:pt idx="436">
                  <c:v>-0.59233011564846705</c:v>
                </c:pt>
                <c:pt idx="437">
                  <c:v>-1.7769903469454011</c:v>
                </c:pt>
                <c:pt idx="438">
                  <c:v>-1.480825289120852</c:v>
                </c:pt>
                <c:pt idx="439">
                  <c:v>-2.2508544394640486</c:v>
                </c:pt>
                <c:pt idx="440">
                  <c:v>-1.4215922775559422</c:v>
                </c:pt>
                <c:pt idx="441">
                  <c:v>-0.65156312721274556</c:v>
                </c:pt>
                <c:pt idx="442">
                  <c:v>-1.1846602312969341</c:v>
                </c:pt>
                <c:pt idx="443">
                  <c:v>-2.3693204625938682</c:v>
                </c:pt>
                <c:pt idx="444">
                  <c:v>-1.5992913122506716</c:v>
                </c:pt>
                <c:pt idx="445">
                  <c:v>-1.2438932428612126</c:v>
                </c:pt>
                <c:pt idx="446">
                  <c:v>-0.59233011564846705</c:v>
                </c:pt>
                <c:pt idx="447">
                  <c:v>-0.23693204625900802</c:v>
                </c:pt>
                <c:pt idx="448">
                  <c:v>-3.2578156360662529</c:v>
                </c:pt>
                <c:pt idx="449">
                  <c:v>-0.29616505782454916</c:v>
                </c:pt>
                <c:pt idx="450">
                  <c:v>-1.5400583006857618</c:v>
                </c:pt>
                <c:pt idx="451">
                  <c:v>-1.3623592659910322</c:v>
                </c:pt>
                <c:pt idx="452">
                  <c:v>-1.6585243238155813</c:v>
                </c:pt>
                <c:pt idx="453">
                  <c:v>-2.0731554047693188</c:v>
                </c:pt>
                <c:pt idx="454">
                  <c:v>-1.0661942081671145</c:v>
                </c:pt>
                <c:pt idx="455">
                  <c:v>-1.3031262544261224</c:v>
                </c:pt>
                <c:pt idx="456">
                  <c:v>-0.94772818503729472</c:v>
                </c:pt>
                <c:pt idx="457">
                  <c:v>-1.8362233585103109</c:v>
                </c:pt>
                <c:pt idx="458">
                  <c:v>-0.59233011564846705</c:v>
                </c:pt>
                <c:pt idx="459">
                  <c:v>-1.5400583006857618</c:v>
                </c:pt>
                <c:pt idx="460">
                  <c:v>-2.5470194972879665</c:v>
                </c:pt>
                <c:pt idx="461">
                  <c:v>0</c:v>
                </c:pt>
                <c:pt idx="462">
                  <c:v>-2.5470194972879665</c:v>
                </c:pt>
                <c:pt idx="463">
                  <c:v>-0.88849517347238494</c:v>
                </c:pt>
                <c:pt idx="464">
                  <c:v>-0.65156312721337684</c:v>
                </c:pt>
                <c:pt idx="465">
                  <c:v>-2.3693204625932367</c:v>
                </c:pt>
                <c:pt idx="466">
                  <c:v>-0.82926216190810642</c:v>
                </c:pt>
                <c:pt idx="467">
                  <c:v>-1.4215922775559422</c:v>
                </c:pt>
                <c:pt idx="468">
                  <c:v>-1.9546893816394992</c:v>
                </c:pt>
                <c:pt idx="469">
                  <c:v>-0.47386409251864736</c:v>
                </c:pt>
                <c:pt idx="470">
                  <c:v>-2.4877864857230567</c:v>
                </c:pt>
                <c:pt idx="471">
                  <c:v>-0.29616505782454916</c:v>
                </c:pt>
                <c:pt idx="472">
                  <c:v>-1.3031262544261224</c:v>
                </c:pt>
                <c:pt idx="473">
                  <c:v>-2.132388416334229</c:v>
                </c:pt>
                <c:pt idx="474">
                  <c:v>-1.3031262544267537</c:v>
                </c:pt>
                <c:pt idx="475">
                  <c:v>-1.1846602312963028</c:v>
                </c:pt>
                <c:pt idx="476">
                  <c:v>-2.132388416334229</c:v>
                </c:pt>
                <c:pt idx="477">
                  <c:v>-1.7769903469454011</c:v>
                </c:pt>
                <c:pt idx="478">
                  <c:v>-0.53309710408355726</c:v>
                </c:pt>
                <c:pt idx="479">
                  <c:v>-1.2438932428612126</c:v>
                </c:pt>
                <c:pt idx="480">
                  <c:v>-1.6585243238155813</c:v>
                </c:pt>
                <c:pt idx="481">
                  <c:v>-1.7177573353804914</c:v>
                </c:pt>
                <c:pt idx="482">
                  <c:v>-1.8362233585096797</c:v>
                </c:pt>
                <c:pt idx="483">
                  <c:v>0.35539806938882768</c:v>
                </c:pt>
                <c:pt idx="484">
                  <c:v>-1.7177573353804914</c:v>
                </c:pt>
                <c:pt idx="485">
                  <c:v>-2.2508544394634171</c:v>
                </c:pt>
                <c:pt idx="486">
                  <c:v>-0.82926216190810642</c:v>
                </c:pt>
                <c:pt idx="487">
                  <c:v>-1.1846602312963028</c:v>
                </c:pt>
                <c:pt idx="488">
                  <c:v>-1.2438932428618439</c:v>
                </c:pt>
                <c:pt idx="489">
                  <c:v>-1.7769903469447699</c:v>
                </c:pt>
                <c:pt idx="490">
                  <c:v>-1.8362233585103109</c:v>
                </c:pt>
                <c:pt idx="491">
                  <c:v>-0.23693204625963935</c:v>
                </c:pt>
                <c:pt idx="492">
                  <c:v>-2.5470194972879665</c:v>
                </c:pt>
                <c:pt idx="493">
                  <c:v>-1.125427219731393</c:v>
                </c:pt>
                <c:pt idx="494">
                  <c:v>-1.1254272197320243</c:v>
                </c:pt>
                <c:pt idx="495">
                  <c:v>-0.47386409251864736</c:v>
                </c:pt>
                <c:pt idx="496">
                  <c:v>-2.132388416334229</c:v>
                </c:pt>
                <c:pt idx="497">
                  <c:v>-0.88849517347238494</c:v>
                </c:pt>
                <c:pt idx="498">
                  <c:v>-0.41463108095436885</c:v>
                </c:pt>
                <c:pt idx="499">
                  <c:v>-2.6062525088528763</c:v>
                </c:pt>
                <c:pt idx="500">
                  <c:v>-0.82926216190747504</c:v>
                </c:pt>
                <c:pt idx="501">
                  <c:v>-1.0069611966022045</c:v>
                </c:pt>
                <c:pt idx="502">
                  <c:v>-0.77002915034319652</c:v>
                </c:pt>
                <c:pt idx="503">
                  <c:v>-1.7177573353798601</c:v>
                </c:pt>
                <c:pt idx="504">
                  <c:v>-0.94772818503729472</c:v>
                </c:pt>
                <c:pt idx="505">
                  <c:v>-1.9546893816401307</c:v>
                </c:pt>
                <c:pt idx="506">
                  <c:v>-1.4215922775559422</c:v>
                </c:pt>
                <c:pt idx="507">
                  <c:v>-1.0069611966022045</c:v>
                </c:pt>
                <c:pt idx="508">
                  <c:v>-1.5400583006857618</c:v>
                </c:pt>
                <c:pt idx="509">
                  <c:v>5.9233011564909836E-2</c:v>
                </c:pt>
                <c:pt idx="510">
                  <c:v>-2.3693204625932367</c:v>
                </c:pt>
                <c:pt idx="511">
                  <c:v>-5.9233011564909836E-2</c:v>
                </c:pt>
                <c:pt idx="512">
                  <c:v>-1.4215922775565735</c:v>
                </c:pt>
                <c:pt idx="513">
                  <c:v>-0.94772818503729472</c:v>
                </c:pt>
                <c:pt idx="514">
                  <c:v>-2.132388416334229</c:v>
                </c:pt>
                <c:pt idx="515">
                  <c:v>-0.59233011564783578</c:v>
                </c:pt>
                <c:pt idx="516">
                  <c:v>-1.5400583006857618</c:v>
                </c:pt>
                <c:pt idx="517">
                  <c:v>0.1776990346940982</c:v>
                </c:pt>
                <c:pt idx="518">
                  <c:v>-1.5400583006857618</c:v>
                </c:pt>
                <c:pt idx="519">
                  <c:v>-1.0661942081671145</c:v>
                </c:pt>
                <c:pt idx="520">
                  <c:v>-1.8362233585096797</c:v>
                </c:pt>
                <c:pt idx="521">
                  <c:v>-0.41463108095373752</c:v>
                </c:pt>
                <c:pt idx="522">
                  <c:v>-0.1776990346947295</c:v>
                </c:pt>
                <c:pt idx="523">
                  <c:v>-2.4877864857230567</c:v>
                </c:pt>
                <c:pt idx="524">
                  <c:v>-0.59233011564846705</c:v>
                </c:pt>
                <c:pt idx="525">
                  <c:v>-1.6585243238155813</c:v>
                </c:pt>
                <c:pt idx="526">
                  <c:v>-1.0069611966022045</c:v>
                </c:pt>
                <c:pt idx="527">
                  <c:v>-0.71079613877828673</c:v>
                </c:pt>
                <c:pt idx="528">
                  <c:v>-1.7177573353798601</c:v>
                </c:pt>
                <c:pt idx="529">
                  <c:v>-0.1776990346947295</c:v>
                </c:pt>
                <c:pt idx="530">
                  <c:v>-1.8362233585096797</c:v>
                </c:pt>
                <c:pt idx="531">
                  <c:v>-1.2438932428618439</c:v>
                </c:pt>
                <c:pt idx="532">
                  <c:v>-0.82926216190747504</c:v>
                </c:pt>
                <c:pt idx="533">
                  <c:v>-1.1846602312969341</c:v>
                </c:pt>
                <c:pt idx="534">
                  <c:v>-0.29616505782391789</c:v>
                </c:pt>
                <c:pt idx="535">
                  <c:v>-1.3623592659916637</c:v>
                </c:pt>
                <c:pt idx="536">
                  <c:v>-1.5992913122506716</c:v>
                </c:pt>
                <c:pt idx="537">
                  <c:v>-0.65156312721274556</c:v>
                </c:pt>
                <c:pt idx="538">
                  <c:v>-1.7177573353804914</c:v>
                </c:pt>
                <c:pt idx="539">
                  <c:v>-2.3693204625938682</c:v>
                </c:pt>
                <c:pt idx="540">
                  <c:v>-0.53309710408324151</c:v>
                </c:pt>
                <c:pt idx="541">
                  <c:v>-0.29616505782423352</c:v>
                </c:pt>
                <c:pt idx="542">
                  <c:v>-1.7769903469450854</c:v>
                </c:pt>
                <c:pt idx="543">
                  <c:v>-0.47386409251864736</c:v>
                </c:pt>
                <c:pt idx="544">
                  <c:v>-0.41463108095405321</c:v>
                </c:pt>
                <c:pt idx="545">
                  <c:v>-0.53309710408355726</c:v>
                </c:pt>
                <c:pt idx="546">
                  <c:v>-2.7839515435472899</c:v>
                </c:pt>
                <c:pt idx="547">
                  <c:v>-0.94772818503729472</c:v>
                </c:pt>
                <c:pt idx="548">
                  <c:v>-2.013922393204409</c:v>
                </c:pt>
                <c:pt idx="549">
                  <c:v>-5.9233011564909836E-2</c:v>
                </c:pt>
                <c:pt idx="550">
                  <c:v>-0.88849517347270057</c:v>
                </c:pt>
                <c:pt idx="551">
                  <c:v>-1.8362233585096797</c:v>
                </c:pt>
                <c:pt idx="552">
                  <c:v>0.7107961387779711</c:v>
                </c:pt>
                <c:pt idx="553">
                  <c:v>-2.4285534741584622</c:v>
                </c:pt>
                <c:pt idx="554">
                  <c:v>-1.3623592659913479</c:v>
                </c:pt>
                <c:pt idx="555">
                  <c:v>-1.0069611966022045</c:v>
                </c:pt>
                <c:pt idx="556">
                  <c:v>-1.0661942081671145</c:v>
                </c:pt>
                <c:pt idx="557">
                  <c:v>-1.1846602312966183</c:v>
                </c:pt>
                <c:pt idx="558">
                  <c:v>-1.1254272197320243</c:v>
                </c:pt>
                <c:pt idx="559">
                  <c:v>-2.013922393204409</c:v>
                </c:pt>
                <c:pt idx="560">
                  <c:v>-1.5400583006857618</c:v>
                </c:pt>
              </c:numCache>
            </c:numRef>
          </c:xVal>
          <c:yVal>
            <c:numRef>
              <c:f>'Начало '!$E$350:$E$910</c:f>
              <c:numCache>
                <c:formatCode>General</c:formatCode>
                <c:ptCount val="561"/>
                <c:pt idx="0">
                  <c:v>2184636.9994370211</c:v>
                </c:pt>
                <c:pt idx="1">
                  <c:v>2184632.9994383692</c:v>
                </c:pt>
                <c:pt idx="2">
                  <c:v>2184630.9994395557</c:v>
                </c:pt>
                <c:pt idx="3">
                  <c:v>2184626.9994406765</c:v>
                </c:pt>
                <c:pt idx="4">
                  <c:v>2184617.9994414765</c:v>
                </c:pt>
                <c:pt idx="5">
                  <c:v>2184617.9994427874</c:v>
                </c:pt>
                <c:pt idx="6">
                  <c:v>2184621.9994439366</c:v>
                </c:pt>
                <c:pt idx="7">
                  <c:v>2184624.999445165</c:v>
                </c:pt>
                <c:pt idx="8">
                  <c:v>2184624.9994457546</c:v>
                </c:pt>
                <c:pt idx="9">
                  <c:v>2184621.9994473308</c:v>
                </c:pt>
                <c:pt idx="10">
                  <c:v>2184619.9994484121</c:v>
                </c:pt>
                <c:pt idx="11">
                  <c:v>2184620.9994493495</c:v>
                </c:pt>
                <c:pt idx="12">
                  <c:v>2184619.9994506827</c:v>
                </c:pt>
                <c:pt idx="13">
                  <c:v>2184608.9994518561</c:v>
                </c:pt>
                <c:pt idx="14">
                  <c:v>2184598.9994528377</c:v>
                </c:pt>
                <c:pt idx="15">
                  <c:v>2184600.9994537556</c:v>
                </c:pt>
                <c:pt idx="16">
                  <c:v>2184601.9994551465</c:v>
                </c:pt>
                <c:pt idx="17">
                  <c:v>2184600.9994562361</c:v>
                </c:pt>
                <c:pt idx="18">
                  <c:v>2184604.9994576871</c:v>
                </c:pt>
                <c:pt idx="19">
                  <c:v>2184604.9994585379</c:v>
                </c:pt>
                <c:pt idx="20">
                  <c:v>2184595.9994594981</c:v>
                </c:pt>
                <c:pt idx="21">
                  <c:v>2184595.999460489</c:v>
                </c:pt>
                <c:pt idx="22">
                  <c:v>2184595.999461133</c:v>
                </c:pt>
                <c:pt idx="23">
                  <c:v>2184593.9994623736</c:v>
                </c:pt>
                <c:pt idx="24">
                  <c:v>2184590.9994637691</c:v>
                </c:pt>
                <c:pt idx="25">
                  <c:v>2184579.999464944</c:v>
                </c:pt>
                <c:pt idx="26">
                  <c:v>2184576.9994660392</c:v>
                </c:pt>
                <c:pt idx="27">
                  <c:v>2184579.9994667741</c:v>
                </c:pt>
                <c:pt idx="28">
                  <c:v>2184578.999468117</c:v>
                </c:pt>
                <c:pt idx="29">
                  <c:v>2184574.9994691312</c:v>
                </c:pt>
                <c:pt idx="30">
                  <c:v>2184571.9994697701</c:v>
                </c:pt>
                <c:pt idx="31">
                  <c:v>2184570.9994707517</c:v>
                </c:pt>
                <c:pt idx="32">
                  <c:v>2184570.9994722139</c:v>
                </c:pt>
                <c:pt idx="33">
                  <c:v>2184569.9994731466</c:v>
                </c:pt>
                <c:pt idx="34">
                  <c:v>2184562.9994744351</c:v>
                </c:pt>
                <c:pt idx="35">
                  <c:v>2184562.9994761092</c:v>
                </c:pt>
                <c:pt idx="36">
                  <c:v>2184561.9994767751</c:v>
                </c:pt>
                <c:pt idx="37">
                  <c:v>2184555.9994780286</c:v>
                </c:pt>
                <c:pt idx="38">
                  <c:v>2184550.9994790019</c:v>
                </c:pt>
                <c:pt idx="39">
                  <c:v>2184549.9994804533</c:v>
                </c:pt>
                <c:pt idx="40">
                  <c:v>2184545.999481563</c:v>
                </c:pt>
                <c:pt idx="41">
                  <c:v>2184544.99948298</c:v>
                </c:pt>
                <c:pt idx="42">
                  <c:v>2184548.9994836412</c:v>
                </c:pt>
                <c:pt idx="43">
                  <c:v>2184548.9994847788</c:v>
                </c:pt>
                <c:pt idx="44">
                  <c:v>2184540.9994860836</c:v>
                </c:pt>
                <c:pt idx="45">
                  <c:v>2184540.9994875249</c:v>
                </c:pt>
                <c:pt idx="46">
                  <c:v>2184541.9994887495</c:v>
                </c:pt>
                <c:pt idx="47">
                  <c:v>2184539.9994897745</c:v>
                </c:pt>
                <c:pt idx="48">
                  <c:v>2184533.9994904925</c:v>
                </c:pt>
                <c:pt idx="49">
                  <c:v>2184528.9994919887</c:v>
                </c:pt>
                <c:pt idx="50">
                  <c:v>2184526.9994920804</c:v>
                </c:pt>
                <c:pt idx="51">
                  <c:v>2184522.9994940609</c:v>
                </c:pt>
                <c:pt idx="52">
                  <c:v>2184518.9994946392</c:v>
                </c:pt>
                <c:pt idx="53">
                  <c:v>2184519.9994959924</c:v>
                </c:pt>
                <c:pt idx="54">
                  <c:v>2184521.9994968125</c:v>
                </c:pt>
                <c:pt idx="55">
                  <c:v>2184521.99949789</c:v>
                </c:pt>
                <c:pt idx="56">
                  <c:v>2184518.9994992237</c:v>
                </c:pt>
                <c:pt idx="57">
                  <c:v>2184514.9994998896</c:v>
                </c:pt>
                <c:pt idx="58">
                  <c:v>2184512.999500873</c:v>
                </c:pt>
                <c:pt idx="59">
                  <c:v>2184507.9995016591</c:v>
                </c:pt>
                <c:pt idx="60">
                  <c:v>2184506.9995027762</c:v>
                </c:pt>
                <c:pt idx="61">
                  <c:v>2184505.9995039525</c:v>
                </c:pt>
                <c:pt idx="62">
                  <c:v>2184504.9995044349</c:v>
                </c:pt>
                <c:pt idx="63">
                  <c:v>2184503.9995054286</c:v>
                </c:pt>
                <c:pt idx="64">
                  <c:v>2184498.9995061057</c:v>
                </c:pt>
                <c:pt idx="65">
                  <c:v>2184499.9995069327</c:v>
                </c:pt>
                <c:pt idx="66">
                  <c:v>2184494.9995078486</c:v>
                </c:pt>
                <c:pt idx="67">
                  <c:v>2184490.9995089741</c:v>
                </c:pt>
                <c:pt idx="68">
                  <c:v>2184492.9995097239</c:v>
                </c:pt>
                <c:pt idx="69">
                  <c:v>2184491.9995099488</c:v>
                </c:pt>
                <c:pt idx="70">
                  <c:v>2184490.9995112061</c:v>
                </c:pt>
                <c:pt idx="71">
                  <c:v>2184488.9995118794</c:v>
                </c:pt>
                <c:pt idx="72">
                  <c:v>2184486.9995130599</c:v>
                </c:pt>
                <c:pt idx="73">
                  <c:v>2184478.9995140298</c:v>
                </c:pt>
                <c:pt idx="74">
                  <c:v>2184477.9995148205</c:v>
                </c:pt>
                <c:pt idx="75">
                  <c:v>2184478.9995154911</c:v>
                </c:pt>
                <c:pt idx="76">
                  <c:v>2184473.9995166226</c:v>
                </c:pt>
                <c:pt idx="77">
                  <c:v>2184470.9995172769</c:v>
                </c:pt>
                <c:pt idx="78">
                  <c:v>2184473.9995184955</c:v>
                </c:pt>
                <c:pt idx="79">
                  <c:v>2184469.9995191488</c:v>
                </c:pt>
                <c:pt idx="80">
                  <c:v>2184467.9995201719</c:v>
                </c:pt>
                <c:pt idx="81">
                  <c:v>2184468.9995208685</c:v>
                </c:pt>
                <c:pt idx="82">
                  <c:v>2184467.999521683</c:v>
                </c:pt>
                <c:pt idx="83">
                  <c:v>2184464.9995225854</c:v>
                </c:pt>
                <c:pt idx="84">
                  <c:v>2184459.9995235461</c:v>
                </c:pt>
                <c:pt idx="85">
                  <c:v>2184457.9995245356</c:v>
                </c:pt>
                <c:pt idx="86">
                  <c:v>2184454.9995250073</c:v>
                </c:pt>
                <c:pt idx="87">
                  <c:v>2184452.999525568</c:v>
                </c:pt>
                <c:pt idx="88">
                  <c:v>2184452.9995269817</c:v>
                </c:pt>
                <c:pt idx="89">
                  <c:v>2184450.9995276001</c:v>
                </c:pt>
                <c:pt idx="90">
                  <c:v>2184446.9995284821</c:v>
                </c:pt>
                <c:pt idx="91">
                  <c:v>2184442.9995294223</c:v>
                </c:pt>
                <c:pt idx="92">
                  <c:v>2184441.9995300532</c:v>
                </c:pt>
                <c:pt idx="93">
                  <c:v>2184440.9995308891</c:v>
                </c:pt>
                <c:pt idx="94">
                  <c:v>2184442.9995316509</c:v>
                </c:pt>
                <c:pt idx="95">
                  <c:v>2184443.9995325292</c:v>
                </c:pt>
                <c:pt idx="96">
                  <c:v>2184438.99953348</c:v>
                </c:pt>
                <c:pt idx="97">
                  <c:v>2184438.9995339182</c:v>
                </c:pt>
                <c:pt idx="98">
                  <c:v>2184441.9995349259</c:v>
                </c:pt>
                <c:pt idx="99">
                  <c:v>2184435.9995354223</c:v>
                </c:pt>
                <c:pt idx="100">
                  <c:v>2184436.9995365008</c:v>
                </c:pt>
                <c:pt idx="101">
                  <c:v>2184430.999537535</c:v>
                </c:pt>
                <c:pt idx="102">
                  <c:v>2184426.999538044</c:v>
                </c:pt>
                <c:pt idx="103">
                  <c:v>2184423.9995389311</c:v>
                </c:pt>
                <c:pt idx="104">
                  <c:v>2184424.9995400636</c:v>
                </c:pt>
                <c:pt idx="105">
                  <c:v>2184424.9995406442</c:v>
                </c:pt>
                <c:pt idx="106">
                  <c:v>2184426.999541427</c:v>
                </c:pt>
                <c:pt idx="107">
                  <c:v>2184427.9995424263</c:v>
                </c:pt>
                <c:pt idx="108">
                  <c:v>2184422.9995430633</c:v>
                </c:pt>
                <c:pt idx="109">
                  <c:v>2184421.9995440464</c:v>
                </c:pt>
                <c:pt idx="110">
                  <c:v>2184415.9995448119</c:v>
                </c:pt>
                <c:pt idx="111">
                  <c:v>2184408.9995449707</c:v>
                </c:pt>
                <c:pt idx="112">
                  <c:v>2184407.9995462261</c:v>
                </c:pt>
                <c:pt idx="113">
                  <c:v>2184405.9995470187</c:v>
                </c:pt>
                <c:pt idx="114">
                  <c:v>2184409.9995479542</c:v>
                </c:pt>
                <c:pt idx="115">
                  <c:v>2184405.9995488892</c:v>
                </c:pt>
                <c:pt idx="116">
                  <c:v>2184404.9995501102</c:v>
                </c:pt>
                <c:pt idx="117">
                  <c:v>2184399.9995507128</c:v>
                </c:pt>
                <c:pt idx="118">
                  <c:v>2184397.9995511142</c:v>
                </c:pt>
                <c:pt idx="119">
                  <c:v>2184400.9995521749</c:v>
                </c:pt>
                <c:pt idx="120">
                  <c:v>2184393.9995528189</c:v>
                </c:pt>
                <c:pt idx="121">
                  <c:v>2184396.9995534914</c:v>
                </c:pt>
                <c:pt idx="122">
                  <c:v>2184394.9995542918</c:v>
                </c:pt>
                <c:pt idx="123">
                  <c:v>2184395.9995551915</c:v>
                </c:pt>
                <c:pt idx="124">
                  <c:v>2184394.9995556911</c:v>
                </c:pt>
                <c:pt idx="125">
                  <c:v>2184391.9995568315</c:v>
                </c:pt>
                <c:pt idx="126">
                  <c:v>2184391.999557572</c:v>
                </c:pt>
                <c:pt idx="127">
                  <c:v>2184392.999558141</c:v>
                </c:pt>
                <c:pt idx="128">
                  <c:v>2184391.9995589517</c:v>
                </c:pt>
                <c:pt idx="129">
                  <c:v>2184388.9995595487</c:v>
                </c:pt>
                <c:pt idx="130">
                  <c:v>2184383.9995608116</c:v>
                </c:pt>
                <c:pt idx="131">
                  <c:v>2184382.9995613787</c:v>
                </c:pt>
                <c:pt idx="132">
                  <c:v>2184379.9995618039</c:v>
                </c:pt>
                <c:pt idx="133">
                  <c:v>2184372.9995626677</c:v>
                </c:pt>
                <c:pt idx="134">
                  <c:v>2184375.9995634598</c:v>
                </c:pt>
                <c:pt idx="135">
                  <c:v>2184374.9995638416</c:v>
                </c:pt>
                <c:pt idx="136">
                  <c:v>2184373.9995649857</c:v>
                </c:pt>
                <c:pt idx="137">
                  <c:v>2184372.9995655362</c:v>
                </c:pt>
                <c:pt idx="138">
                  <c:v>2184370.9995665653</c:v>
                </c:pt>
                <c:pt idx="139">
                  <c:v>2184365.9995667622</c:v>
                </c:pt>
                <c:pt idx="140">
                  <c:v>2184367.9995678184</c:v>
                </c:pt>
                <c:pt idx="141">
                  <c:v>2184364.9995682966</c:v>
                </c:pt>
                <c:pt idx="142">
                  <c:v>2184362.9995697294</c:v>
                </c:pt>
                <c:pt idx="143">
                  <c:v>2184357.9995707818</c:v>
                </c:pt>
                <c:pt idx="144">
                  <c:v>2184356.9995713285</c:v>
                </c:pt>
                <c:pt idx="145">
                  <c:v>2184357.9995719166</c:v>
                </c:pt>
                <c:pt idx="146">
                  <c:v>2184357.9995731758</c:v>
                </c:pt>
                <c:pt idx="147">
                  <c:v>2184356.9995734277</c:v>
                </c:pt>
                <c:pt idx="148">
                  <c:v>2184350.9995743078</c:v>
                </c:pt>
                <c:pt idx="149">
                  <c:v>2184347.9995753127</c:v>
                </c:pt>
                <c:pt idx="150">
                  <c:v>2184346.9995755777</c:v>
                </c:pt>
                <c:pt idx="151">
                  <c:v>2184346.9995761905</c:v>
                </c:pt>
                <c:pt idx="152">
                  <c:v>2184343.9995773183</c:v>
                </c:pt>
                <c:pt idx="153">
                  <c:v>2184344.9995780834</c:v>
                </c:pt>
                <c:pt idx="154">
                  <c:v>2184335.9995790836</c:v>
                </c:pt>
                <c:pt idx="155">
                  <c:v>2184332.9995793197</c:v>
                </c:pt>
                <c:pt idx="156">
                  <c:v>2184332.9995806376</c:v>
                </c:pt>
                <c:pt idx="157">
                  <c:v>2184334.9995812192</c:v>
                </c:pt>
                <c:pt idx="158">
                  <c:v>2184327.9995819945</c:v>
                </c:pt>
                <c:pt idx="159">
                  <c:v>2184327.9995828932</c:v>
                </c:pt>
                <c:pt idx="160">
                  <c:v>2184332.999583377</c:v>
                </c:pt>
                <c:pt idx="161">
                  <c:v>2184334.9995841915</c:v>
                </c:pt>
                <c:pt idx="162">
                  <c:v>2184332.9995852672</c:v>
                </c:pt>
                <c:pt idx="163">
                  <c:v>2184328.9995861212</c:v>
                </c:pt>
                <c:pt idx="164">
                  <c:v>2184324.9995866446</c:v>
                </c:pt>
                <c:pt idx="165">
                  <c:v>2184323.9995876071</c:v>
                </c:pt>
                <c:pt idx="166">
                  <c:v>2184323.9995880327</c:v>
                </c:pt>
                <c:pt idx="167">
                  <c:v>2184322.9995891312</c:v>
                </c:pt>
                <c:pt idx="168">
                  <c:v>2184321.999589419</c:v>
                </c:pt>
                <c:pt idx="169">
                  <c:v>2184311.9995905017</c:v>
                </c:pt>
                <c:pt idx="170">
                  <c:v>2184311.9995910767</c:v>
                </c:pt>
                <c:pt idx="171">
                  <c:v>2184317.9995918837</c:v>
                </c:pt>
                <c:pt idx="172">
                  <c:v>2184313.9995921981</c:v>
                </c:pt>
                <c:pt idx="173">
                  <c:v>2184305.9995930586</c:v>
                </c:pt>
                <c:pt idx="174">
                  <c:v>2184305.9995937822</c:v>
                </c:pt>
                <c:pt idx="175">
                  <c:v>2184307.9995945864</c:v>
                </c:pt>
                <c:pt idx="176">
                  <c:v>2184298.9995951583</c:v>
                </c:pt>
                <c:pt idx="177">
                  <c:v>2184292.9995955941</c:v>
                </c:pt>
                <c:pt idx="178">
                  <c:v>2184296.9995968859</c:v>
                </c:pt>
                <c:pt idx="179">
                  <c:v>2184294.9995973073</c:v>
                </c:pt>
                <c:pt idx="180">
                  <c:v>2184291.9995980943</c:v>
                </c:pt>
                <c:pt idx="181">
                  <c:v>2184291.9995984202</c:v>
                </c:pt>
                <c:pt idx="182">
                  <c:v>2184293.9995997073</c:v>
                </c:pt>
                <c:pt idx="183">
                  <c:v>2184293.9995999644</c:v>
                </c:pt>
                <c:pt idx="184">
                  <c:v>2184288.9996006275</c:v>
                </c:pt>
                <c:pt idx="185">
                  <c:v>2184286.9996016142</c:v>
                </c:pt>
                <c:pt idx="186">
                  <c:v>2184277.9996020598</c:v>
                </c:pt>
                <c:pt idx="187">
                  <c:v>2184272.9996028831</c:v>
                </c:pt>
                <c:pt idx="188">
                  <c:v>2184276.9996033143</c:v>
                </c:pt>
                <c:pt idx="189">
                  <c:v>2184281.9996038806</c:v>
                </c:pt>
                <c:pt idx="190">
                  <c:v>2184277.9996046745</c:v>
                </c:pt>
                <c:pt idx="191">
                  <c:v>2184277.9996055085</c:v>
                </c:pt>
                <c:pt idx="192">
                  <c:v>2184278.9996058042</c:v>
                </c:pt>
                <c:pt idx="193">
                  <c:v>2184273.9996065968</c:v>
                </c:pt>
                <c:pt idx="194">
                  <c:v>2184268.9996072808</c:v>
                </c:pt>
                <c:pt idx="195">
                  <c:v>2184264.9996077903</c:v>
                </c:pt>
                <c:pt idx="196">
                  <c:v>2184264.9996083397</c:v>
                </c:pt>
                <c:pt idx="197">
                  <c:v>2184264.9996090895</c:v>
                </c:pt>
                <c:pt idx="198">
                  <c:v>2184264.9996092631</c:v>
                </c:pt>
                <c:pt idx="199">
                  <c:v>2184264.9996104799</c:v>
                </c:pt>
                <c:pt idx="200">
                  <c:v>2184261.9996110271</c:v>
                </c:pt>
                <c:pt idx="201">
                  <c:v>2184260.999611361</c:v>
                </c:pt>
                <c:pt idx="202">
                  <c:v>2184251.999612174</c:v>
                </c:pt>
                <c:pt idx="203">
                  <c:v>2184248.9996126671</c:v>
                </c:pt>
                <c:pt idx="204">
                  <c:v>2184249.99961292</c:v>
                </c:pt>
                <c:pt idx="205">
                  <c:v>2184249.9996138117</c:v>
                </c:pt>
                <c:pt idx="206">
                  <c:v>2184244.9996142639</c:v>
                </c:pt>
                <c:pt idx="207">
                  <c:v>2184242.9996149545</c:v>
                </c:pt>
                <c:pt idx="208">
                  <c:v>2184246.999615605</c:v>
                </c:pt>
                <c:pt idx="209">
                  <c:v>2184245.9996158308</c:v>
                </c:pt>
                <c:pt idx="210">
                  <c:v>2184244.9996169442</c:v>
                </c:pt>
                <c:pt idx="211">
                  <c:v>2184243.9996171426</c:v>
                </c:pt>
                <c:pt idx="212">
                  <c:v>2184242.9996177913</c:v>
                </c:pt>
                <c:pt idx="213">
                  <c:v>2184242.9996183598</c:v>
                </c:pt>
                <c:pt idx="214">
                  <c:v>2184236.999618968</c:v>
                </c:pt>
                <c:pt idx="215">
                  <c:v>2184235.999619232</c:v>
                </c:pt>
                <c:pt idx="216">
                  <c:v>2184232.9996198788</c:v>
                </c:pt>
                <c:pt idx="217">
                  <c:v>2184225.9996206705</c:v>
                </c:pt>
                <c:pt idx="218">
                  <c:v>2184222.9996208549</c:v>
                </c:pt>
                <c:pt idx="219">
                  <c:v>2184224.9996213554</c:v>
                </c:pt>
                <c:pt idx="220">
                  <c:v>2184224.9996217238</c:v>
                </c:pt>
                <c:pt idx="221">
                  <c:v>2184224.999622474</c:v>
                </c:pt>
                <c:pt idx="222">
                  <c:v>2184225.9996228158</c:v>
                </c:pt>
                <c:pt idx="223">
                  <c:v>2184223.9996234593</c:v>
                </c:pt>
                <c:pt idx="224">
                  <c:v>2184221.9996239585</c:v>
                </c:pt>
                <c:pt idx="225">
                  <c:v>2184219.999624378</c:v>
                </c:pt>
                <c:pt idx="226">
                  <c:v>2184220.9996249946</c:v>
                </c:pt>
                <c:pt idx="227">
                  <c:v>2184218.9996253611</c:v>
                </c:pt>
                <c:pt idx="228">
                  <c:v>2184215.9996258719</c:v>
                </c:pt>
                <c:pt idx="229">
                  <c:v>2184213.9996262514</c:v>
                </c:pt>
                <c:pt idx="230">
                  <c:v>2184207.9996267748</c:v>
                </c:pt>
                <c:pt idx="231">
                  <c:v>2184206.9996273234</c:v>
                </c:pt>
                <c:pt idx="232">
                  <c:v>2184206.9996278328</c:v>
                </c:pt>
                <c:pt idx="233">
                  <c:v>2184207.9996281462</c:v>
                </c:pt>
                <c:pt idx="234">
                  <c:v>2184200.9996289029</c:v>
                </c:pt>
                <c:pt idx="235">
                  <c:v>2184190.9996290202</c:v>
                </c:pt>
                <c:pt idx="236">
                  <c:v>2184186.9996296847</c:v>
                </c:pt>
                <c:pt idx="237">
                  <c:v>2184189.9996302184</c:v>
                </c:pt>
                <c:pt idx="238">
                  <c:v>2184199.9996306216</c:v>
                </c:pt>
                <c:pt idx="239">
                  <c:v>2184200.9996313755</c:v>
                </c:pt>
                <c:pt idx="240">
                  <c:v>2184195.9996313886</c:v>
                </c:pt>
                <c:pt idx="241">
                  <c:v>2184192.9996323236</c:v>
                </c:pt>
                <c:pt idx="242">
                  <c:v>2184195.9996324792</c:v>
                </c:pt>
                <c:pt idx="243">
                  <c:v>2184190.9996334775</c:v>
                </c:pt>
                <c:pt idx="244">
                  <c:v>2184190.9996336978</c:v>
                </c:pt>
                <c:pt idx="245">
                  <c:v>2184193.9996342547</c:v>
                </c:pt>
                <c:pt idx="246">
                  <c:v>2184189.9996345653</c:v>
                </c:pt>
                <c:pt idx="247">
                  <c:v>2184194.9996352894</c:v>
                </c:pt>
                <c:pt idx="248">
                  <c:v>2184192.9996355865</c:v>
                </c:pt>
                <c:pt idx="249">
                  <c:v>2184187.999636387</c:v>
                </c:pt>
                <c:pt idx="250">
                  <c:v>2184183.999636671</c:v>
                </c:pt>
                <c:pt idx="251">
                  <c:v>2184170.9996371609</c:v>
                </c:pt>
                <c:pt idx="252">
                  <c:v>2184167.9996376508</c:v>
                </c:pt>
                <c:pt idx="253">
                  <c:v>2184174.9996382562</c:v>
                </c:pt>
                <c:pt idx="254">
                  <c:v>2184173.9996385649</c:v>
                </c:pt>
                <c:pt idx="255">
                  <c:v>2184177.9996391949</c:v>
                </c:pt>
                <c:pt idx="256">
                  <c:v>2184172.9996396448</c:v>
                </c:pt>
                <c:pt idx="257">
                  <c:v>2184172.9996401072</c:v>
                </c:pt>
                <c:pt idx="258">
                  <c:v>2184172.9996405947</c:v>
                </c:pt>
                <c:pt idx="259">
                  <c:v>2184167.9996411335</c:v>
                </c:pt>
                <c:pt idx="260">
                  <c:v>2184153.999641723</c:v>
                </c:pt>
                <c:pt idx="261">
                  <c:v>2184149.999642069</c:v>
                </c:pt>
                <c:pt idx="262">
                  <c:v>2184145.9996429007</c:v>
                </c:pt>
                <c:pt idx="263">
                  <c:v>2184157.9996430282</c:v>
                </c:pt>
                <c:pt idx="264">
                  <c:v>2184164.9996435395</c:v>
                </c:pt>
                <c:pt idx="265">
                  <c:v>2184165.9996437826</c:v>
                </c:pt>
                <c:pt idx="266">
                  <c:v>2184160.999644523</c:v>
                </c:pt>
                <c:pt idx="267">
                  <c:v>2184159.9996450716</c:v>
                </c:pt>
                <c:pt idx="268">
                  <c:v>2184158.9996456448</c:v>
                </c:pt>
                <c:pt idx="269">
                  <c:v>2184156.9996461286</c:v>
                </c:pt>
                <c:pt idx="270">
                  <c:v>2184148.9996464215</c:v>
                </c:pt>
                <c:pt idx="271">
                  <c:v>2184133.9996467903</c:v>
                </c:pt>
                <c:pt idx="272">
                  <c:v>2184128.9996473244</c:v>
                </c:pt>
                <c:pt idx="273">
                  <c:v>2184127.9996480485</c:v>
                </c:pt>
                <c:pt idx="274">
                  <c:v>2184133.9996482008</c:v>
                </c:pt>
                <c:pt idx="275">
                  <c:v>2184136.9996485943</c:v>
                </c:pt>
                <c:pt idx="276">
                  <c:v>2184141.9996490763</c:v>
                </c:pt>
                <c:pt idx="277">
                  <c:v>2184141.9996495578</c:v>
                </c:pt>
                <c:pt idx="278">
                  <c:v>2184142.9996501785</c:v>
                </c:pt>
                <c:pt idx="279">
                  <c:v>2184134.9996506972</c:v>
                </c:pt>
                <c:pt idx="280">
                  <c:v>2184133.9996510134</c:v>
                </c:pt>
                <c:pt idx="281">
                  <c:v>2184138.9996515443</c:v>
                </c:pt>
                <c:pt idx="282">
                  <c:v>2184138.9996518218</c:v>
                </c:pt>
                <c:pt idx="283">
                  <c:v>2184136.9996522134</c:v>
                </c:pt>
                <c:pt idx="284">
                  <c:v>2184132.9996526423</c:v>
                </c:pt>
                <c:pt idx="285">
                  <c:v>2184133.9996531969</c:v>
                </c:pt>
                <c:pt idx="286">
                  <c:v>2184128.999653487</c:v>
                </c:pt>
                <c:pt idx="287">
                  <c:v>2184132.9996540789</c:v>
                </c:pt>
                <c:pt idx="288">
                  <c:v>2184130.9996545189</c:v>
                </c:pt>
                <c:pt idx="289">
                  <c:v>2184129.9996550097</c:v>
                </c:pt>
                <c:pt idx="290">
                  <c:v>2184124.9996552733</c:v>
                </c:pt>
                <c:pt idx="291">
                  <c:v>2184122.9996558009</c:v>
                </c:pt>
                <c:pt idx="292">
                  <c:v>2184119.9996562405</c:v>
                </c:pt>
                <c:pt idx="293">
                  <c:v>2184120.9996565664</c:v>
                </c:pt>
                <c:pt idx="294">
                  <c:v>2184127.9996569427</c:v>
                </c:pt>
                <c:pt idx="295">
                  <c:v>2184124.9996574065</c:v>
                </c:pt>
                <c:pt idx="296">
                  <c:v>2184116.9996577818</c:v>
                </c:pt>
                <c:pt idx="297">
                  <c:v>2184118.9996582326</c:v>
                </c:pt>
                <c:pt idx="298">
                  <c:v>2184115.9996586205</c:v>
                </c:pt>
                <c:pt idx="299">
                  <c:v>2184116.9996590079</c:v>
                </c:pt>
                <c:pt idx="300">
                  <c:v>2184112.9996594451</c:v>
                </c:pt>
                <c:pt idx="301">
                  <c:v>2184110.9996598195</c:v>
                </c:pt>
                <c:pt idx="302">
                  <c:v>2184107.9996601939</c:v>
                </c:pt>
                <c:pt idx="303">
                  <c:v>2184106.9996607928</c:v>
                </c:pt>
                <c:pt idx="304">
                  <c:v>2184106.9996611662</c:v>
                </c:pt>
                <c:pt idx="305">
                  <c:v>2184107.9996614153</c:v>
                </c:pt>
                <c:pt idx="306">
                  <c:v>2184104.9996621748</c:v>
                </c:pt>
                <c:pt idx="307">
                  <c:v>2184106.9996623117</c:v>
                </c:pt>
                <c:pt idx="308">
                  <c:v>2184107.9996628086</c:v>
                </c:pt>
                <c:pt idx="309">
                  <c:v>2184104.99966302</c:v>
                </c:pt>
                <c:pt idx="310">
                  <c:v>2184103.9996637278</c:v>
                </c:pt>
                <c:pt idx="311">
                  <c:v>2184103.9996642116</c:v>
                </c:pt>
                <c:pt idx="312">
                  <c:v>2184100.9996645218</c:v>
                </c:pt>
                <c:pt idx="313">
                  <c:v>2184098.9996651905</c:v>
                </c:pt>
                <c:pt idx="314">
                  <c:v>2184089.9996658219</c:v>
                </c:pt>
                <c:pt idx="315">
                  <c:v>2184078.9996659951</c:v>
                </c:pt>
                <c:pt idx="316">
                  <c:v>2184067.9996663164</c:v>
                </c:pt>
                <c:pt idx="317">
                  <c:v>2184072.9996670457</c:v>
                </c:pt>
                <c:pt idx="318">
                  <c:v>2184087.9996677986</c:v>
                </c:pt>
                <c:pt idx="319">
                  <c:v>2184093.999668193</c:v>
                </c:pt>
                <c:pt idx="320">
                  <c:v>2184091.9996683286</c:v>
                </c:pt>
                <c:pt idx="321">
                  <c:v>2184087.9996689321</c:v>
                </c:pt>
                <c:pt idx="322">
                  <c:v>2184089.9996693386</c:v>
                </c:pt>
                <c:pt idx="323">
                  <c:v>2184081.999669929</c:v>
                </c:pt>
                <c:pt idx="324">
                  <c:v>2184073.9996701749</c:v>
                </c:pt>
                <c:pt idx="325">
                  <c:v>2184073.9996705065</c:v>
                </c:pt>
                <c:pt idx="326">
                  <c:v>2184070.9996712189</c:v>
                </c:pt>
                <c:pt idx="327">
                  <c:v>2184071.9996715379</c:v>
                </c:pt>
                <c:pt idx="328">
                  <c:v>2184065.9996717707</c:v>
                </c:pt>
                <c:pt idx="329">
                  <c:v>2184075.9996721628</c:v>
                </c:pt>
                <c:pt idx="330">
                  <c:v>2184075.999672763</c:v>
                </c:pt>
                <c:pt idx="331">
                  <c:v>2184075.9996731915</c:v>
                </c:pt>
                <c:pt idx="332">
                  <c:v>2184073.9996734359</c:v>
                </c:pt>
                <c:pt idx="333">
                  <c:v>2184075.999673815</c:v>
                </c:pt>
                <c:pt idx="334">
                  <c:v>2184075.9996742061</c:v>
                </c:pt>
                <c:pt idx="335">
                  <c:v>2184067.9996751458</c:v>
                </c:pt>
                <c:pt idx="336">
                  <c:v>2184061.999675463</c:v>
                </c:pt>
                <c:pt idx="337">
                  <c:v>2184061.9996756702</c:v>
                </c:pt>
                <c:pt idx="338">
                  <c:v>2184064.9996760478</c:v>
                </c:pt>
                <c:pt idx="339">
                  <c:v>2184065.9996763403</c:v>
                </c:pt>
                <c:pt idx="340">
                  <c:v>2184070.9996769852</c:v>
                </c:pt>
                <c:pt idx="341">
                  <c:v>2184068.9996773503</c:v>
                </c:pt>
                <c:pt idx="342">
                  <c:v>2184065.9996776418</c:v>
                </c:pt>
                <c:pt idx="343">
                  <c:v>2184064.9996780185</c:v>
                </c:pt>
                <c:pt idx="344">
                  <c:v>2184059.9996786979</c:v>
                </c:pt>
                <c:pt idx="345">
                  <c:v>2184043.9996789284</c:v>
                </c:pt>
                <c:pt idx="346">
                  <c:v>2184036.9996794742</c:v>
                </c:pt>
                <c:pt idx="347">
                  <c:v>2184050.9996795468</c:v>
                </c:pt>
                <c:pt idx="348">
                  <c:v>2184055.9996799584</c:v>
                </c:pt>
                <c:pt idx="349">
                  <c:v>2184052.9996807207</c:v>
                </c:pt>
                <c:pt idx="350">
                  <c:v>2184046.9996808539</c:v>
                </c:pt>
                <c:pt idx="351">
                  <c:v>2184045.9996813857</c:v>
                </c:pt>
                <c:pt idx="352">
                  <c:v>2184044.9996816753</c:v>
                </c:pt>
                <c:pt idx="353">
                  <c:v>2184048.9996821098</c:v>
                </c:pt>
                <c:pt idx="354">
                  <c:v>2184052.9996822425</c:v>
                </c:pt>
                <c:pt idx="355">
                  <c:v>2184049.9996827971</c:v>
                </c:pt>
                <c:pt idx="356">
                  <c:v>2184047.9996831589</c:v>
                </c:pt>
                <c:pt idx="357">
                  <c:v>2184043.9996835804</c:v>
                </c:pt>
                <c:pt idx="358">
                  <c:v>2184042.9996840619</c:v>
                </c:pt>
                <c:pt idx="359">
                  <c:v>2184040.9996844465</c:v>
                </c:pt>
                <c:pt idx="360">
                  <c:v>2184039.9996842542</c:v>
                </c:pt>
                <c:pt idx="361">
                  <c:v>2184033.9996849033</c:v>
                </c:pt>
                <c:pt idx="362">
                  <c:v>2184030.9996850593</c:v>
                </c:pt>
                <c:pt idx="363">
                  <c:v>2184033.9996855035</c:v>
                </c:pt>
                <c:pt idx="364">
                  <c:v>2184037.9996864148</c:v>
                </c:pt>
                <c:pt idx="365">
                  <c:v>2184034.9996865108</c:v>
                </c:pt>
                <c:pt idx="366">
                  <c:v>2184034.9996866309</c:v>
                </c:pt>
                <c:pt idx="367">
                  <c:v>2184034.9996871576</c:v>
                </c:pt>
                <c:pt idx="368">
                  <c:v>2184037.9996874807</c:v>
                </c:pt>
                <c:pt idx="369">
                  <c:v>2184036.9996879473</c:v>
                </c:pt>
                <c:pt idx="370">
                  <c:v>2184033.9996880549</c:v>
                </c:pt>
                <c:pt idx="371">
                  <c:v>2184035.999688413</c:v>
                </c:pt>
                <c:pt idx="372">
                  <c:v>2184031.9996887478</c:v>
                </c:pt>
                <c:pt idx="373">
                  <c:v>2184028.9996891413</c:v>
                </c:pt>
                <c:pt idx="374">
                  <c:v>2184025.9996896661</c:v>
                </c:pt>
                <c:pt idx="375">
                  <c:v>2184023.9996897499</c:v>
                </c:pt>
                <c:pt idx="376">
                  <c:v>2184020.9996901667</c:v>
                </c:pt>
                <c:pt idx="377">
                  <c:v>2184018.9996906314</c:v>
                </c:pt>
                <c:pt idx="378">
                  <c:v>2184014.9996906193</c:v>
                </c:pt>
                <c:pt idx="379">
                  <c:v>2184012.9996911427</c:v>
                </c:pt>
                <c:pt idx="380">
                  <c:v>2184012.9996913807</c:v>
                </c:pt>
                <c:pt idx="381">
                  <c:v>2184012.9996919394</c:v>
                </c:pt>
                <c:pt idx="382">
                  <c:v>2184014.9996921173</c:v>
                </c:pt>
                <c:pt idx="383">
                  <c:v>2184011.999692711</c:v>
                </c:pt>
                <c:pt idx="384">
                  <c:v>2184008.9996929718</c:v>
                </c:pt>
                <c:pt idx="385">
                  <c:v>2184011.9996931022</c:v>
                </c:pt>
                <c:pt idx="386">
                  <c:v>2184011.999693458</c:v>
                </c:pt>
                <c:pt idx="387">
                  <c:v>2184008.9996940144</c:v>
                </c:pt>
                <c:pt idx="388">
                  <c:v>2184004.9996940973</c:v>
                </c:pt>
                <c:pt idx="389">
                  <c:v>2183997.99969476</c:v>
                </c:pt>
                <c:pt idx="390">
                  <c:v>2183991.9996946887</c:v>
                </c:pt>
                <c:pt idx="391">
                  <c:v>2183994.999695221</c:v>
                </c:pt>
                <c:pt idx="392">
                  <c:v>2184001.999695776</c:v>
                </c:pt>
                <c:pt idx="393">
                  <c:v>2184003.9996962245</c:v>
                </c:pt>
                <c:pt idx="394">
                  <c:v>2184004.9996960945</c:v>
                </c:pt>
                <c:pt idx="395">
                  <c:v>2184007.9996966603</c:v>
                </c:pt>
                <c:pt idx="396">
                  <c:v>2184000.9996969905</c:v>
                </c:pt>
                <c:pt idx="397">
                  <c:v>2183985.9996973318</c:v>
                </c:pt>
                <c:pt idx="398">
                  <c:v>2183982.9996975558</c:v>
                </c:pt>
                <c:pt idx="399">
                  <c:v>2183989.9996979441</c:v>
                </c:pt>
                <c:pt idx="400">
                  <c:v>2183987.9996986608</c:v>
                </c:pt>
                <c:pt idx="401">
                  <c:v>2183993.9996987078</c:v>
                </c:pt>
                <c:pt idx="402">
                  <c:v>2183991.9996992131</c:v>
                </c:pt>
                <c:pt idx="403">
                  <c:v>2183992.9996994827</c:v>
                </c:pt>
                <c:pt idx="404">
                  <c:v>2183993.999699811</c:v>
                </c:pt>
                <c:pt idx="405">
                  <c:v>2183987.9997003269</c:v>
                </c:pt>
                <c:pt idx="406">
                  <c:v>2183988.9997007367</c:v>
                </c:pt>
                <c:pt idx="407">
                  <c:v>2183989.9997010413</c:v>
                </c:pt>
                <c:pt idx="408">
                  <c:v>2183982.9997013337</c:v>
                </c:pt>
                <c:pt idx="409">
                  <c:v>2183981.9997019181</c:v>
                </c:pt>
                <c:pt idx="410">
                  <c:v>2183982.9997023735</c:v>
                </c:pt>
                <c:pt idx="411">
                  <c:v>2183982.9997024084</c:v>
                </c:pt>
                <c:pt idx="412">
                  <c:v>2183983.9997030036</c:v>
                </c:pt>
                <c:pt idx="413">
                  <c:v>2183983.9997033188</c:v>
                </c:pt>
                <c:pt idx="414">
                  <c:v>2183982.9997036099</c:v>
                </c:pt>
                <c:pt idx="415">
                  <c:v>2183981.9997038315</c:v>
                </c:pt>
                <c:pt idx="416">
                  <c:v>2183981.9997043554</c:v>
                </c:pt>
                <c:pt idx="417">
                  <c:v>2183980.9997048671</c:v>
                </c:pt>
                <c:pt idx="418">
                  <c:v>2183976.9997050879</c:v>
                </c:pt>
                <c:pt idx="419">
                  <c:v>2183971.9997054827</c:v>
                </c:pt>
                <c:pt idx="420">
                  <c:v>2183971.9997054362</c:v>
                </c:pt>
                <c:pt idx="421">
                  <c:v>2183970.9997059936</c:v>
                </c:pt>
                <c:pt idx="422">
                  <c:v>2183968.999706272</c:v>
                </c:pt>
                <c:pt idx="423">
                  <c:v>2183970.9997066548</c:v>
                </c:pt>
                <c:pt idx="424">
                  <c:v>2183967.9997071531</c:v>
                </c:pt>
                <c:pt idx="425">
                  <c:v>2183965.9997075927</c:v>
                </c:pt>
                <c:pt idx="426">
                  <c:v>2183962.9997078241</c:v>
                </c:pt>
                <c:pt idx="427">
                  <c:v>2183964.999708252</c:v>
                </c:pt>
                <c:pt idx="428">
                  <c:v>2183962.999708287</c:v>
                </c:pt>
                <c:pt idx="429">
                  <c:v>2183959.9997087028</c:v>
                </c:pt>
                <c:pt idx="430">
                  <c:v>2183949.9997091186</c:v>
                </c:pt>
                <c:pt idx="431">
                  <c:v>2183951.9997096146</c:v>
                </c:pt>
                <c:pt idx="432">
                  <c:v>2183960.9997094991</c:v>
                </c:pt>
                <c:pt idx="433">
                  <c:v>2183964.9997099834</c:v>
                </c:pt>
                <c:pt idx="434">
                  <c:v>2183961.99971026</c:v>
                </c:pt>
                <c:pt idx="435">
                  <c:v>2183961.9997105366</c:v>
                </c:pt>
                <c:pt idx="436">
                  <c:v>2183959.9997106516</c:v>
                </c:pt>
                <c:pt idx="437">
                  <c:v>2183954.9997109966</c:v>
                </c:pt>
                <c:pt idx="438">
                  <c:v>2183952.9997112844</c:v>
                </c:pt>
                <c:pt idx="439">
                  <c:v>2183942.9997117212</c:v>
                </c:pt>
                <c:pt idx="440">
                  <c:v>2183940.9997119969</c:v>
                </c:pt>
                <c:pt idx="441">
                  <c:v>2183944.9997121231</c:v>
                </c:pt>
                <c:pt idx="442">
                  <c:v>2183949.9997123526</c:v>
                </c:pt>
                <c:pt idx="443">
                  <c:v>2183948.9997128118</c:v>
                </c:pt>
                <c:pt idx="444">
                  <c:v>2183948.9997131214</c:v>
                </c:pt>
                <c:pt idx="445">
                  <c:v>2183946.9997133622</c:v>
                </c:pt>
                <c:pt idx="446">
                  <c:v>2183944.9997134767</c:v>
                </c:pt>
                <c:pt idx="447">
                  <c:v>2183943.9997135224</c:v>
                </c:pt>
                <c:pt idx="448">
                  <c:v>2183935.999714152</c:v>
                </c:pt>
                <c:pt idx="449">
                  <c:v>2183928.9997142092</c:v>
                </c:pt>
                <c:pt idx="450">
                  <c:v>2183926.9997145068</c:v>
                </c:pt>
                <c:pt idx="451">
                  <c:v>2183924.9997147694</c:v>
                </c:pt>
                <c:pt idx="452">
                  <c:v>2183932.9997150898</c:v>
                </c:pt>
                <c:pt idx="453">
                  <c:v>2183939.9997154893</c:v>
                </c:pt>
                <c:pt idx="454">
                  <c:v>2183942.9997156947</c:v>
                </c:pt>
                <c:pt idx="455">
                  <c:v>2183943.9997159457</c:v>
                </c:pt>
                <c:pt idx="456">
                  <c:v>2183941.9997161282</c:v>
                </c:pt>
                <c:pt idx="457">
                  <c:v>2183937.9997164817</c:v>
                </c:pt>
                <c:pt idx="458">
                  <c:v>2183932.9997165953</c:v>
                </c:pt>
                <c:pt idx="459">
                  <c:v>2183933.9997168914</c:v>
                </c:pt>
                <c:pt idx="460">
                  <c:v>2183931.9997173809</c:v>
                </c:pt>
                <c:pt idx="461">
                  <c:v>2183925.9997173809</c:v>
                </c:pt>
                <c:pt idx="462">
                  <c:v>2183926.9997178703</c:v>
                </c:pt>
                <c:pt idx="463">
                  <c:v>2183928.9997180407</c:v>
                </c:pt>
                <c:pt idx="464">
                  <c:v>2183927.9997181655</c:v>
                </c:pt>
                <c:pt idx="465">
                  <c:v>2183927.99971862</c:v>
                </c:pt>
                <c:pt idx="466">
                  <c:v>2183925.9997187788</c:v>
                </c:pt>
                <c:pt idx="467">
                  <c:v>2183923.9997190512</c:v>
                </c:pt>
                <c:pt idx="468">
                  <c:v>2183923.9997194251</c:v>
                </c:pt>
                <c:pt idx="469">
                  <c:v>2183921.9997195159</c:v>
                </c:pt>
                <c:pt idx="470">
                  <c:v>2183920.9997199918</c:v>
                </c:pt>
                <c:pt idx="471">
                  <c:v>2183917.9997200486</c:v>
                </c:pt>
                <c:pt idx="472">
                  <c:v>2183918.9997202973</c:v>
                </c:pt>
                <c:pt idx="473">
                  <c:v>2183912.9997207047</c:v>
                </c:pt>
                <c:pt idx="474">
                  <c:v>2183915.9997209534</c:v>
                </c:pt>
                <c:pt idx="475">
                  <c:v>2183911.9997211797</c:v>
                </c:pt>
                <c:pt idx="476">
                  <c:v>2183910.9997215862</c:v>
                </c:pt>
                <c:pt idx="477">
                  <c:v>2183913.9997219248</c:v>
                </c:pt>
                <c:pt idx="478">
                  <c:v>2183916.9997220263</c:v>
                </c:pt>
                <c:pt idx="479">
                  <c:v>2183912.9997222633</c:v>
                </c:pt>
                <c:pt idx="480">
                  <c:v>2183911.999722579</c:v>
                </c:pt>
                <c:pt idx="481">
                  <c:v>2183912.9997229059</c:v>
                </c:pt>
                <c:pt idx="482">
                  <c:v>2183909.9997232552</c:v>
                </c:pt>
                <c:pt idx="483">
                  <c:v>2183907.9997231876</c:v>
                </c:pt>
                <c:pt idx="484">
                  <c:v>2183905.9997235141</c:v>
                </c:pt>
                <c:pt idx="485">
                  <c:v>2183902.9997239416</c:v>
                </c:pt>
                <c:pt idx="486">
                  <c:v>2183904.9997240989</c:v>
                </c:pt>
                <c:pt idx="487">
                  <c:v>2183903.9997243234</c:v>
                </c:pt>
                <c:pt idx="488">
                  <c:v>2183905.9997245595</c:v>
                </c:pt>
                <c:pt idx="489">
                  <c:v>2183901.9997248962</c:v>
                </c:pt>
                <c:pt idx="490">
                  <c:v>2183898.999725244</c:v>
                </c:pt>
                <c:pt idx="491">
                  <c:v>2183898.9997252892</c:v>
                </c:pt>
                <c:pt idx="492">
                  <c:v>2183894.9997257711</c:v>
                </c:pt>
                <c:pt idx="493">
                  <c:v>2183890.9997259839</c:v>
                </c:pt>
                <c:pt idx="494">
                  <c:v>2183887.9997261968</c:v>
                </c:pt>
                <c:pt idx="495">
                  <c:v>2183885.9997262866</c:v>
                </c:pt>
                <c:pt idx="496">
                  <c:v>2183888.9997266894</c:v>
                </c:pt>
                <c:pt idx="497">
                  <c:v>2183890.9997268571</c:v>
                </c:pt>
                <c:pt idx="498">
                  <c:v>2183888.9997269358</c:v>
                </c:pt>
                <c:pt idx="499">
                  <c:v>2183887.9997274275</c:v>
                </c:pt>
                <c:pt idx="500">
                  <c:v>2183890.999727584</c:v>
                </c:pt>
                <c:pt idx="501">
                  <c:v>2183888.9997277735</c:v>
                </c:pt>
                <c:pt idx="502">
                  <c:v>2183883.9997279188</c:v>
                </c:pt>
                <c:pt idx="503">
                  <c:v>2183882.9997282424</c:v>
                </c:pt>
                <c:pt idx="504">
                  <c:v>2183881.9997284207</c:v>
                </c:pt>
                <c:pt idx="505">
                  <c:v>2183880.9997287886</c:v>
                </c:pt>
                <c:pt idx="506">
                  <c:v>2183880.9997290564</c:v>
                </c:pt>
                <c:pt idx="507">
                  <c:v>2183879.9997292454</c:v>
                </c:pt>
                <c:pt idx="508">
                  <c:v>2183875.9997295351</c:v>
                </c:pt>
                <c:pt idx="509">
                  <c:v>2183870.9997295239</c:v>
                </c:pt>
                <c:pt idx="510">
                  <c:v>2183868.9997299691</c:v>
                </c:pt>
                <c:pt idx="511">
                  <c:v>2183871.9997299802</c:v>
                </c:pt>
                <c:pt idx="512">
                  <c:v>2183874.9997302471</c:v>
                </c:pt>
                <c:pt idx="513">
                  <c:v>2183876.9997304245</c:v>
                </c:pt>
                <c:pt idx="514">
                  <c:v>2183876.9997308245</c:v>
                </c:pt>
                <c:pt idx="515">
                  <c:v>2183871.9997309358</c:v>
                </c:pt>
                <c:pt idx="516">
                  <c:v>2183870.999731224</c:v>
                </c:pt>
                <c:pt idx="517">
                  <c:v>2183865.999731191</c:v>
                </c:pt>
                <c:pt idx="518">
                  <c:v>2183861.9997314792</c:v>
                </c:pt>
                <c:pt idx="519">
                  <c:v>2183863.999731679</c:v>
                </c:pt>
                <c:pt idx="520">
                  <c:v>2183864.9997320226</c:v>
                </c:pt>
                <c:pt idx="521">
                  <c:v>2183868.9997320999</c:v>
                </c:pt>
                <c:pt idx="522">
                  <c:v>2183870.999732133</c:v>
                </c:pt>
                <c:pt idx="523">
                  <c:v>2183867.9997325982</c:v>
                </c:pt>
                <c:pt idx="524">
                  <c:v>2183867.999732709</c:v>
                </c:pt>
                <c:pt idx="525">
                  <c:v>2183866.9997330187</c:v>
                </c:pt>
                <c:pt idx="526">
                  <c:v>2183859.9997332064</c:v>
                </c:pt>
                <c:pt idx="527">
                  <c:v>2183856.9997333391</c:v>
                </c:pt>
                <c:pt idx="528">
                  <c:v>2183853.9997336594</c:v>
                </c:pt>
                <c:pt idx="529">
                  <c:v>2183855.9997336925</c:v>
                </c:pt>
                <c:pt idx="530">
                  <c:v>2183852.9997340348</c:v>
                </c:pt>
                <c:pt idx="531">
                  <c:v>2183852.9997342667</c:v>
                </c:pt>
                <c:pt idx="532">
                  <c:v>2183854.9997344213</c:v>
                </c:pt>
                <c:pt idx="533">
                  <c:v>2183855.9997346415</c:v>
                </c:pt>
                <c:pt idx="534">
                  <c:v>2183853.9997346969</c:v>
                </c:pt>
                <c:pt idx="535">
                  <c:v>2183853.9997349503</c:v>
                </c:pt>
                <c:pt idx="536">
                  <c:v>2183847.9997352478</c:v>
                </c:pt>
                <c:pt idx="537">
                  <c:v>2183834.9997353689</c:v>
                </c:pt>
                <c:pt idx="538">
                  <c:v>2183842.9997356879</c:v>
                </c:pt>
                <c:pt idx="539">
                  <c:v>2183840.9997361279</c:v>
                </c:pt>
                <c:pt idx="540">
                  <c:v>2183841.9997362266</c:v>
                </c:pt>
                <c:pt idx="541">
                  <c:v>2183836.9997362816</c:v>
                </c:pt>
                <c:pt idx="542">
                  <c:v>2183834.9997366113</c:v>
                </c:pt>
                <c:pt idx="543">
                  <c:v>2183835.9997366993</c:v>
                </c:pt>
                <c:pt idx="544">
                  <c:v>2183840.9997367761</c:v>
                </c:pt>
                <c:pt idx="545">
                  <c:v>2183837.9997368748</c:v>
                </c:pt>
                <c:pt idx="546">
                  <c:v>2183828.9997373908</c:v>
                </c:pt>
                <c:pt idx="547">
                  <c:v>2183830.9997375659</c:v>
                </c:pt>
                <c:pt idx="548">
                  <c:v>2183831.9997379389</c:v>
                </c:pt>
                <c:pt idx="549">
                  <c:v>2183825.9997379496</c:v>
                </c:pt>
                <c:pt idx="550">
                  <c:v>2183821.999738114</c:v>
                </c:pt>
                <c:pt idx="551">
                  <c:v>2183821.9997384534</c:v>
                </c:pt>
                <c:pt idx="552">
                  <c:v>2183819.9997383221</c:v>
                </c:pt>
                <c:pt idx="553">
                  <c:v>2183823.9997387705</c:v>
                </c:pt>
                <c:pt idx="554">
                  <c:v>2183818.999739022</c:v>
                </c:pt>
                <c:pt idx="555">
                  <c:v>2183818.9997392078</c:v>
                </c:pt>
                <c:pt idx="556">
                  <c:v>2183819.9997394048</c:v>
                </c:pt>
                <c:pt idx="557">
                  <c:v>2183820.9997396232</c:v>
                </c:pt>
                <c:pt idx="558">
                  <c:v>2183818.9997398304</c:v>
                </c:pt>
                <c:pt idx="559">
                  <c:v>2183817.9997402015</c:v>
                </c:pt>
                <c:pt idx="560">
                  <c:v>2183813.9997404851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822-B50E-44AD00B7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79023"/>
        <c:axId val="414064463"/>
      </c:scatterChart>
      <c:valAx>
        <c:axId val="4140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64463"/>
        <c:crosses val="autoZero"/>
        <c:crossBetween val="midCat"/>
      </c:valAx>
      <c:valAx>
        <c:axId val="4140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'!$C$2:$C$910</c:f>
              <c:numCache>
                <c:formatCode>General</c:formatCode>
                <c:ptCount val="909"/>
                <c:pt idx="0">
                  <c:v>0</c:v>
                </c:pt>
                <c:pt idx="1">
                  <c:v>41.344642072256562</c:v>
                </c:pt>
                <c:pt idx="2">
                  <c:v>43.950894581109438</c:v>
                </c:pt>
                <c:pt idx="3">
                  <c:v>39.271486667487238</c:v>
                </c:pt>
                <c:pt idx="4">
                  <c:v>39.626884736876072</c:v>
                </c:pt>
                <c:pt idx="5">
                  <c:v>37.316797285847741</c:v>
                </c:pt>
                <c:pt idx="6">
                  <c:v>35.362107904208244</c:v>
                </c:pt>
                <c:pt idx="7">
                  <c:v>33.407418522568115</c:v>
                </c:pt>
                <c:pt idx="8">
                  <c:v>34.355146707606039</c:v>
                </c:pt>
                <c:pt idx="9">
                  <c:v>34.41437971917032</c:v>
                </c:pt>
                <c:pt idx="10">
                  <c:v>35.717505973597071</c:v>
                </c:pt>
                <c:pt idx="11">
                  <c:v>37.672195355236568</c:v>
                </c:pt>
                <c:pt idx="12">
                  <c:v>40.337680875654357</c:v>
                </c:pt>
                <c:pt idx="13">
                  <c:v>33.644350568827754</c:v>
                </c:pt>
                <c:pt idx="14">
                  <c:v>33.585117557262841</c:v>
                </c:pt>
                <c:pt idx="15">
                  <c:v>31.511962152493524</c:v>
                </c:pt>
                <c:pt idx="16">
                  <c:v>29.024175666770464</c:v>
                </c:pt>
                <c:pt idx="17">
                  <c:v>31.097331071539152</c:v>
                </c:pt>
                <c:pt idx="18">
                  <c:v>29.675738793983843</c:v>
                </c:pt>
                <c:pt idx="19">
                  <c:v>25.944059065398942</c:v>
                </c:pt>
                <c:pt idx="20">
                  <c:v>25.174029915055744</c:v>
                </c:pt>
                <c:pt idx="21">
                  <c:v>27.069486285130335</c:v>
                </c:pt>
                <c:pt idx="22">
                  <c:v>24.996330880361647</c:v>
                </c:pt>
                <c:pt idx="23">
                  <c:v>24.167068718453542</c:v>
                </c:pt>
                <c:pt idx="24">
                  <c:v>23.456272579675886</c:v>
                </c:pt>
                <c:pt idx="25">
                  <c:v>23.574738602805073</c:v>
                </c:pt>
                <c:pt idx="26">
                  <c:v>28.254146516427269</c:v>
                </c:pt>
                <c:pt idx="27">
                  <c:v>24.877864857231828</c:v>
                </c:pt>
                <c:pt idx="28">
                  <c:v>25.825593042269123</c:v>
                </c:pt>
                <c:pt idx="29">
                  <c:v>22.093913313684222</c:v>
                </c:pt>
                <c:pt idx="30">
                  <c:v>20.96848609395283</c:v>
                </c:pt>
                <c:pt idx="31">
                  <c:v>18.77686466605369</c:v>
                </c:pt>
                <c:pt idx="32">
                  <c:v>21.856981267424583</c:v>
                </c:pt>
                <c:pt idx="33">
                  <c:v>18.243767561970134</c:v>
                </c:pt>
                <c:pt idx="34">
                  <c:v>19.961524897349992</c:v>
                </c:pt>
                <c:pt idx="35">
                  <c:v>18.066068527275405</c:v>
                </c:pt>
                <c:pt idx="36">
                  <c:v>15.519049029987437</c:v>
                </c:pt>
                <c:pt idx="37">
                  <c:v>18.184534550405225</c:v>
                </c:pt>
                <c:pt idx="38">
                  <c:v>17.473738411626936</c:v>
                </c:pt>
                <c:pt idx="39">
                  <c:v>15.104417949033699</c:v>
                </c:pt>
                <c:pt idx="40">
                  <c:v>14.92671891433897</c:v>
                </c:pt>
                <c:pt idx="41">
                  <c:v>14.215922775561316</c:v>
                </c:pt>
                <c:pt idx="42">
                  <c:v>13.682825671477126</c:v>
                </c:pt>
                <c:pt idx="43">
                  <c:v>15.815214087811986</c:v>
                </c:pt>
                <c:pt idx="44">
                  <c:v>14.393621810255413</c:v>
                </c:pt>
                <c:pt idx="45">
                  <c:v>15.163650960598609</c:v>
                </c:pt>
                <c:pt idx="46">
                  <c:v>15.400583006857618</c:v>
                </c:pt>
                <c:pt idx="47">
                  <c:v>15.341349995292708</c:v>
                </c:pt>
                <c:pt idx="48">
                  <c:v>13.445893625218119</c:v>
                </c:pt>
                <c:pt idx="49">
                  <c:v>12.735097486439832</c:v>
                </c:pt>
                <c:pt idx="50">
                  <c:v>11.965068336097266</c:v>
                </c:pt>
                <c:pt idx="51">
                  <c:v>10.484243046976415</c:v>
                </c:pt>
                <c:pt idx="52">
                  <c:v>11.668903278272717</c:v>
                </c:pt>
                <c:pt idx="53">
                  <c:v>11.13580617418916</c:v>
                </c:pt>
                <c:pt idx="54">
                  <c:v>9.299582815680111</c:v>
                </c:pt>
                <c:pt idx="55">
                  <c:v>10.721175093235424</c:v>
                </c:pt>
                <c:pt idx="56">
                  <c:v>9.8919129313279477</c:v>
                </c:pt>
                <c:pt idx="57">
                  <c:v>10.958107139495063</c:v>
                </c:pt>
                <c:pt idx="58">
                  <c:v>9.1218837809847511</c:v>
                </c:pt>
                <c:pt idx="59">
                  <c:v>9.8326799197630379</c:v>
                </c:pt>
                <c:pt idx="60">
                  <c:v>8.7664857115959229</c:v>
                </c:pt>
                <c:pt idx="61">
                  <c:v>8.6480196884661034</c:v>
                </c:pt>
                <c:pt idx="62">
                  <c:v>9.6549808850683085</c:v>
                </c:pt>
                <c:pt idx="63">
                  <c:v>8.2333886075123655</c:v>
                </c:pt>
                <c:pt idx="64">
                  <c:v>6.5748642836974156</c:v>
                </c:pt>
                <c:pt idx="65">
                  <c:v>5.8640681449184981</c:v>
                </c:pt>
                <c:pt idx="66">
                  <c:v>8.2926216190772752</c:v>
                </c:pt>
                <c:pt idx="67">
                  <c:v>7.9964565612533578</c:v>
                </c:pt>
                <c:pt idx="68">
                  <c:v>6.2786992258728667</c:v>
                </c:pt>
                <c:pt idx="69">
                  <c:v>7.4041264456042599</c:v>
                </c:pt>
                <c:pt idx="70">
                  <c:v>7.4633594571698012</c:v>
                </c:pt>
                <c:pt idx="71">
                  <c:v>5.1532720061408428</c:v>
                </c:pt>
                <c:pt idx="72">
                  <c:v>7.937223549688448</c:v>
                </c:pt>
                <c:pt idx="73">
                  <c:v>5.9233011564834079</c:v>
                </c:pt>
                <c:pt idx="74">
                  <c:v>4.857106948316293</c:v>
                </c:pt>
                <c:pt idx="75">
                  <c:v>7.9964565612533578</c:v>
                </c:pt>
                <c:pt idx="76">
                  <c:v>3.1393496129364333</c:v>
                </c:pt>
                <c:pt idx="77">
                  <c:v>8.5295536653362838</c:v>
                </c:pt>
                <c:pt idx="78">
                  <c:v>4.6201749020579168</c:v>
                </c:pt>
                <c:pt idx="79">
                  <c:v>5.2125050177057526</c:v>
                </c:pt>
                <c:pt idx="80">
                  <c:v>5.9233011564834079</c:v>
                </c:pt>
                <c:pt idx="81">
                  <c:v>5.4494370639653917</c:v>
                </c:pt>
                <c:pt idx="82">
                  <c:v>6.989495364650522</c:v>
                </c:pt>
                <c:pt idx="83">
                  <c:v>5.2125050177057526</c:v>
                </c:pt>
                <c:pt idx="84">
                  <c:v>6.3971652490026862</c:v>
                </c:pt>
                <c:pt idx="85">
                  <c:v>5.50867007552967</c:v>
                </c:pt>
                <c:pt idx="86">
                  <c:v>4.7386409251864734</c:v>
                </c:pt>
                <c:pt idx="87">
                  <c:v>5.2717380292712939</c:v>
                </c:pt>
                <c:pt idx="88">
                  <c:v>5.50867007552967</c:v>
                </c:pt>
                <c:pt idx="89">
                  <c:v>4.9755729714461134</c:v>
                </c:pt>
                <c:pt idx="90">
                  <c:v>3.2578156360662529</c:v>
                </c:pt>
                <c:pt idx="91">
                  <c:v>5.4494370639647602</c:v>
                </c:pt>
                <c:pt idx="92">
                  <c:v>2.4877864857236878</c:v>
                </c:pt>
                <c:pt idx="93">
                  <c:v>4.3832428557976462</c:v>
                </c:pt>
                <c:pt idx="94">
                  <c:v>6.456398260567596</c:v>
                </c:pt>
                <c:pt idx="95">
                  <c:v>2.2508544394634171</c:v>
                </c:pt>
                <c:pt idx="96">
                  <c:v>5.4494370639647602</c:v>
                </c:pt>
                <c:pt idx="97">
                  <c:v>2.961650578242335</c:v>
                </c:pt>
                <c:pt idx="98">
                  <c:v>3.1393496129364333</c:v>
                </c:pt>
                <c:pt idx="99">
                  <c:v>3.2578156360656219</c:v>
                </c:pt>
                <c:pt idx="100">
                  <c:v>3.90937876327963</c:v>
                </c:pt>
                <c:pt idx="101">
                  <c:v>3.9686117748439083</c:v>
                </c:pt>
                <c:pt idx="102">
                  <c:v>3.0801166013715235</c:v>
                </c:pt>
                <c:pt idx="103">
                  <c:v>2.961650578241704</c:v>
                </c:pt>
                <c:pt idx="104">
                  <c:v>3.7316797285849006</c:v>
                </c:pt>
                <c:pt idx="105">
                  <c:v>2.4877864857236878</c:v>
                </c:pt>
                <c:pt idx="106">
                  <c:v>2.1916214278985073</c:v>
                </c:pt>
                <c:pt idx="107">
                  <c:v>2.6654855204177861</c:v>
                </c:pt>
                <c:pt idx="108">
                  <c:v>4.442475867362556</c:v>
                </c:pt>
                <c:pt idx="109">
                  <c:v>1.8362233585103109</c:v>
                </c:pt>
                <c:pt idx="110">
                  <c:v>5.2125050177057526</c:v>
                </c:pt>
                <c:pt idx="111">
                  <c:v>2.6654855204177861</c:v>
                </c:pt>
                <c:pt idx="112">
                  <c:v>2.132388416334229</c:v>
                </c:pt>
                <c:pt idx="113">
                  <c:v>2.013922393204409</c:v>
                </c:pt>
                <c:pt idx="114">
                  <c:v>2.4285534741581465</c:v>
                </c:pt>
                <c:pt idx="115">
                  <c:v>4.2055438211035474</c:v>
                </c:pt>
                <c:pt idx="116">
                  <c:v>1.7177573353798601</c:v>
                </c:pt>
                <c:pt idx="117">
                  <c:v>2.7247185319833274</c:v>
                </c:pt>
                <c:pt idx="118">
                  <c:v>0.88849517347175355</c:v>
                </c:pt>
                <c:pt idx="119">
                  <c:v>5.2717380292712939</c:v>
                </c:pt>
                <c:pt idx="120">
                  <c:v>-0.82926216190810642</c:v>
                </c:pt>
                <c:pt idx="121">
                  <c:v>3.3170486476305316</c:v>
                </c:pt>
                <c:pt idx="122">
                  <c:v>3.0801166013715235</c:v>
                </c:pt>
                <c:pt idx="123">
                  <c:v>0.59233011564909832</c:v>
                </c:pt>
                <c:pt idx="124">
                  <c:v>3.9686117748432772</c:v>
                </c:pt>
                <c:pt idx="125">
                  <c:v>3.4355146707609827</c:v>
                </c:pt>
                <c:pt idx="126">
                  <c:v>1.480825289120852</c:v>
                </c:pt>
                <c:pt idx="127">
                  <c:v>1.6585243238155813</c:v>
                </c:pt>
                <c:pt idx="128">
                  <c:v>3.7909127401498104</c:v>
                </c:pt>
                <c:pt idx="129">
                  <c:v>0.94772818503729472</c:v>
                </c:pt>
                <c:pt idx="130">
                  <c:v>2.6654855204177861</c:v>
                </c:pt>
                <c:pt idx="131">
                  <c:v>1.125427219731393</c:v>
                </c:pt>
                <c:pt idx="132">
                  <c:v>4.5609418904923755</c:v>
                </c:pt>
                <c:pt idx="133">
                  <c:v>-0.1776990346940982</c:v>
                </c:pt>
                <c:pt idx="134">
                  <c:v>2.7247185319820644</c:v>
                </c:pt>
                <c:pt idx="135">
                  <c:v>0.88849517347301621</c:v>
                </c:pt>
                <c:pt idx="136">
                  <c:v>2.8431845551118844</c:v>
                </c:pt>
                <c:pt idx="137">
                  <c:v>1.480825289120852</c:v>
                </c:pt>
                <c:pt idx="138">
                  <c:v>3.1393496129370648</c:v>
                </c:pt>
                <c:pt idx="139">
                  <c:v>1.3031262544261224</c:v>
                </c:pt>
                <c:pt idx="140">
                  <c:v>1.4215922775559422</c:v>
                </c:pt>
                <c:pt idx="141">
                  <c:v>3.1393496129364333</c:v>
                </c:pt>
                <c:pt idx="142">
                  <c:v>0.35539806938882768</c:v>
                </c:pt>
                <c:pt idx="143">
                  <c:v>2.8431845551125154</c:v>
                </c:pt>
                <c:pt idx="144">
                  <c:v>2.3100874510289584</c:v>
                </c:pt>
                <c:pt idx="145">
                  <c:v>1.5400583006851305</c:v>
                </c:pt>
                <c:pt idx="146">
                  <c:v>1.540058300686393</c:v>
                </c:pt>
                <c:pt idx="147">
                  <c:v>2.2508544394634171</c:v>
                </c:pt>
                <c:pt idx="148">
                  <c:v>5.9233011564909836E-2</c:v>
                </c:pt>
                <c:pt idx="149">
                  <c:v>2.4285534741581465</c:v>
                </c:pt>
                <c:pt idx="150">
                  <c:v>1.4215922775565735</c:v>
                </c:pt>
                <c:pt idx="151">
                  <c:v>1.0661942081671145</c:v>
                </c:pt>
                <c:pt idx="152">
                  <c:v>0.47386409251801603</c:v>
                </c:pt>
                <c:pt idx="153">
                  <c:v>1.540058300686393</c:v>
                </c:pt>
                <c:pt idx="154">
                  <c:v>2.1916214278985073</c:v>
                </c:pt>
                <c:pt idx="155">
                  <c:v>1.7769903469454011</c:v>
                </c:pt>
                <c:pt idx="156">
                  <c:v>-1.5992913122506716</c:v>
                </c:pt>
                <c:pt idx="157">
                  <c:v>2.013922393204409</c:v>
                </c:pt>
                <c:pt idx="158">
                  <c:v>0.59233011564846705</c:v>
                </c:pt>
                <c:pt idx="159">
                  <c:v>0.11846602312981967</c:v>
                </c:pt>
                <c:pt idx="160">
                  <c:v>1.480825289120852</c:v>
                </c:pt>
                <c:pt idx="161">
                  <c:v>0</c:v>
                </c:pt>
                <c:pt idx="162">
                  <c:v>0.11846602312981967</c:v>
                </c:pt>
                <c:pt idx="163">
                  <c:v>-1.8362233585103109</c:v>
                </c:pt>
                <c:pt idx="164">
                  <c:v>2.4877864857236878</c:v>
                </c:pt>
                <c:pt idx="165">
                  <c:v>0</c:v>
                </c:pt>
                <c:pt idx="166">
                  <c:v>0.71079613877765535</c:v>
                </c:pt>
                <c:pt idx="167">
                  <c:v>-1.125427219731393</c:v>
                </c:pt>
                <c:pt idx="168">
                  <c:v>5.9233011564278522E-2</c:v>
                </c:pt>
                <c:pt idx="169">
                  <c:v>-0.82926216190747504</c:v>
                </c:pt>
                <c:pt idx="170">
                  <c:v>-0.23693204625963935</c:v>
                </c:pt>
                <c:pt idx="171">
                  <c:v>-1.0069611966022045</c:v>
                </c:pt>
                <c:pt idx="172">
                  <c:v>-0.88849517347238494</c:v>
                </c:pt>
                <c:pt idx="173">
                  <c:v>0.29616505782391789</c:v>
                </c:pt>
                <c:pt idx="174">
                  <c:v>-2.132388416334229</c:v>
                </c:pt>
                <c:pt idx="175">
                  <c:v>-0.59233011564783578</c:v>
                </c:pt>
                <c:pt idx="176">
                  <c:v>-0.23693204625963935</c:v>
                </c:pt>
                <c:pt idx="177">
                  <c:v>-3.0208835898066138</c:v>
                </c:pt>
                <c:pt idx="178">
                  <c:v>-0.53309710408355726</c:v>
                </c:pt>
                <c:pt idx="179">
                  <c:v>-0.11846602312981967</c:v>
                </c:pt>
                <c:pt idx="180">
                  <c:v>-2.6062525088528763</c:v>
                </c:pt>
                <c:pt idx="181">
                  <c:v>-0.53309710408355726</c:v>
                </c:pt>
                <c:pt idx="182">
                  <c:v>-1.5992913122506716</c:v>
                </c:pt>
                <c:pt idx="183">
                  <c:v>-4.2647768326684581</c:v>
                </c:pt>
                <c:pt idx="184">
                  <c:v>-2.4285534741581465</c:v>
                </c:pt>
                <c:pt idx="185">
                  <c:v>-1.5400583006851305</c:v>
                </c:pt>
                <c:pt idx="186">
                  <c:v>-0.88849517347301621</c:v>
                </c:pt>
                <c:pt idx="187">
                  <c:v>-3.0801166013715235</c:v>
                </c:pt>
                <c:pt idx="188">
                  <c:v>-2.961650578241704</c:v>
                </c:pt>
                <c:pt idx="189">
                  <c:v>-0.53309710408355726</c:v>
                </c:pt>
                <c:pt idx="190">
                  <c:v>-3.9093787632789985</c:v>
                </c:pt>
                <c:pt idx="191">
                  <c:v>-1.5992913122506716</c:v>
                </c:pt>
                <c:pt idx="192">
                  <c:v>-1.7769903469454011</c:v>
                </c:pt>
                <c:pt idx="193">
                  <c:v>-3.4947476823258925</c:v>
                </c:pt>
                <c:pt idx="194">
                  <c:v>-1.3623592659910322</c:v>
                </c:pt>
                <c:pt idx="195">
                  <c:v>-4.0870777979737278</c:v>
                </c:pt>
                <c:pt idx="196">
                  <c:v>5.9233011564909836E-2</c:v>
                </c:pt>
                <c:pt idx="197">
                  <c:v>-5.2717380292706624</c:v>
                </c:pt>
                <c:pt idx="198">
                  <c:v>-2.1323884163335975</c:v>
                </c:pt>
                <c:pt idx="199">
                  <c:v>-3.5539806938908023</c:v>
                </c:pt>
                <c:pt idx="200">
                  <c:v>-2.4285534741581465</c:v>
                </c:pt>
                <c:pt idx="201">
                  <c:v>-2.8431845551118844</c:v>
                </c:pt>
                <c:pt idx="202">
                  <c:v>-3.6132137054550806</c:v>
                </c:pt>
                <c:pt idx="203">
                  <c:v>-1.9546893816401307</c:v>
                </c:pt>
                <c:pt idx="204">
                  <c:v>-3.3762816591954414</c:v>
                </c:pt>
                <c:pt idx="205">
                  <c:v>-2.7839515435476057</c:v>
                </c:pt>
                <c:pt idx="206">
                  <c:v>-3.2578156360656219</c:v>
                </c:pt>
                <c:pt idx="207">
                  <c:v>-2.7247185319833274</c:v>
                </c:pt>
                <c:pt idx="208">
                  <c:v>-2.5470194972879665</c:v>
                </c:pt>
                <c:pt idx="209">
                  <c:v>-4.7386409251864734</c:v>
                </c:pt>
                <c:pt idx="210">
                  <c:v>-3.1393496129364333</c:v>
                </c:pt>
                <c:pt idx="211">
                  <c:v>-2.132388416334229</c:v>
                </c:pt>
                <c:pt idx="212">
                  <c:v>-4.5017088789274657</c:v>
                </c:pt>
                <c:pt idx="213">
                  <c:v>-2.3693204625938682</c:v>
                </c:pt>
                <c:pt idx="214">
                  <c:v>-3.6724467170193593</c:v>
                </c:pt>
                <c:pt idx="215">
                  <c:v>-4.5609418904923755</c:v>
                </c:pt>
                <c:pt idx="216">
                  <c:v>-2.428553474158778</c:v>
                </c:pt>
                <c:pt idx="217">
                  <c:v>-2.7839515435469746</c:v>
                </c:pt>
                <c:pt idx="218">
                  <c:v>-5.0348059830116538</c:v>
                </c:pt>
                <c:pt idx="219">
                  <c:v>-2.4877864857230567</c:v>
                </c:pt>
                <c:pt idx="220">
                  <c:v>-4.4424758673631874</c:v>
                </c:pt>
                <c:pt idx="221">
                  <c:v>-3.9093787632789985</c:v>
                </c:pt>
                <c:pt idx="222">
                  <c:v>-3.0208835898066138</c:v>
                </c:pt>
                <c:pt idx="223">
                  <c:v>-3.7909127401498104</c:v>
                </c:pt>
                <c:pt idx="224">
                  <c:v>-4.027844786408818</c:v>
                </c:pt>
                <c:pt idx="225">
                  <c:v>-2.4285534741581465</c:v>
                </c:pt>
                <c:pt idx="226">
                  <c:v>-4.7386409251871049</c:v>
                </c:pt>
                <c:pt idx="227">
                  <c:v>-3.3762816591960729</c:v>
                </c:pt>
                <c:pt idx="228">
                  <c:v>-5.3309710408349407</c:v>
                </c:pt>
                <c:pt idx="229">
                  <c:v>-2.3693204625932367</c:v>
                </c:pt>
                <c:pt idx="230">
                  <c:v>-4.0278447864094495</c:v>
                </c:pt>
                <c:pt idx="231">
                  <c:v>-4.6794079136215636</c:v>
                </c:pt>
                <c:pt idx="232">
                  <c:v>-4.7386409251877364</c:v>
                </c:pt>
                <c:pt idx="233">
                  <c:v>-3.6132137054550806</c:v>
                </c:pt>
                <c:pt idx="234">
                  <c:v>-3.9093787632789985</c:v>
                </c:pt>
                <c:pt idx="235">
                  <c:v>-5.6863691102243994</c:v>
                </c:pt>
                <c:pt idx="236">
                  <c:v>-4.027844786408818</c:v>
                </c:pt>
                <c:pt idx="237">
                  <c:v>-4.560941890493007</c:v>
                </c:pt>
                <c:pt idx="238">
                  <c:v>-3.8501457517140887</c:v>
                </c:pt>
                <c:pt idx="239">
                  <c:v>-4.6201749020572853</c:v>
                </c:pt>
                <c:pt idx="240">
                  <c:v>-5.9233011564834079</c:v>
                </c:pt>
                <c:pt idx="241">
                  <c:v>-3.8501457517147202</c:v>
                </c:pt>
                <c:pt idx="242">
                  <c:v>-3.6132137054550806</c:v>
                </c:pt>
                <c:pt idx="243">
                  <c:v>-5.3902040523998505</c:v>
                </c:pt>
                <c:pt idx="244">
                  <c:v>-5.2125050177057526</c:v>
                </c:pt>
                <c:pt idx="245">
                  <c:v>-3.1985826245013431</c:v>
                </c:pt>
                <c:pt idx="246">
                  <c:v>-4.027844786408818</c:v>
                </c:pt>
                <c:pt idx="247">
                  <c:v>-4.3832428557982777</c:v>
                </c:pt>
                <c:pt idx="248">
                  <c:v>-4.3832428557982777</c:v>
                </c:pt>
                <c:pt idx="249">
                  <c:v>-4.1463108095386376</c:v>
                </c:pt>
                <c:pt idx="250">
                  <c:v>-2.9024175666767942</c:v>
                </c:pt>
                <c:pt idx="251">
                  <c:v>-4.3240098442333679</c:v>
                </c:pt>
                <c:pt idx="252">
                  <c:v>-4.3832428557976462</c:v>
                </c:pt>
                <c:pt idx="253">
                  <c:v>-3.7909127401498104</c:v>
                </c:pt>
                <c:pt idx="254">
                  <c:v>-3.9686117748439083</c:v>
                </c:pt>
                <c:pt idx="255">
                  <c:v>-5.094038994575933</c:v>
                </c:pt>
                <c:pt idx="256">
                  <c:v>-3.6724467170199908</c:v>
                </c:pt>
                <c:pt idx="257">
                  <c:v>-4.3832428557982777</c:v>
                </c:pt>
                <c:pt idx="258">
                  <c:v>-4.857106948316293</c:v>
                </c:pt>
                <c:pt idx="259">
                  <c:v>-2.132388416334229</c:v>
                </c:pt>
                <c:pt idx="260">
                  <c:v>-5.2125050177057526</c:v>
                </c:pt>
                <c:pt idx="261">
                  <c:v>-4.5017088789280972</c:v>
                </c:pt>
                <c:pt idx="262">
                  <c:v>-4.2647768326678266</c:v>
                </c:pt>
                <c:pt idx="263">
                  <c:v>-4.027844786408818</c:v>
                </c:pt>
                <c:pt idx="264">
                  <c:v>-4.9163399598818343</c:v>
                </c:pt>
                <c:pt idx="265">
                  <c:v>-4.9163399598812036</c:v>
                </c:pt>
                <c:pt idx="266">
                  <c:v>-1.7769903469454011</c:v>
                </c:pt>
                <c:pt idx="267">
                  <c:v>-6.1010001911781373</c:v>
                </c:pt>
                <c:pt idx="268">
                  <c:v>-3.6132137054550806</c:v>
                </c:pt>
                <c:pt idx="269">
                  <c:v>-4.0870777979737278</c:v>
                </c:pt>
                <c:pt idx="270">
                  <c:v>-6.0417671796132275</c:v>
                </c:pt>
                <c:pt idx="271">
                  <c:v>-4.560941890493007</c:v>
                </c:pt>
                <c:pt idx="272">
                  <c:v>-3.3170486476305316</c:v>
                </c:pt>
                <c:pt idx="273">
                  <c:v>-3.90937876327963</c:v>
                </c:pt>
                <c:pt idx="274">
                  <c:v>-3.1985826245007121</c:v>
                </c:pt>
                <c:pt idx="275">
                  <c:v>-4.6794079136221951</c:v>
                </c:pt>
                <c:pt idx="276">
                  <c:v>-5.0940389945765636</c:v>
                </c:pt>
                <c:pt idx="277">
                  <c:v>-5.5679030870939492</c:v>
                </c:pt>
                <c:pt idx="278">
                  <c:v>-4.0870777979743593</c:v>
                </c:pt>
                <c:pt idx="279">
                  <c:v>-4.9163399598812036</c:v>
                </c:pt>
                <c:pt idx="280">
                  <c:v>-5.4494370639653917</c:v>
                </c:pt>
                <c:pt idx="281">
                  <c:v>-4.3240098442327364</c:v>
                </c:pt>
                <c:pt idx="282">
                  <c:v>-5.6863691102243994</c:v>
                </c:pt>
                <c:pt idx="283">
                  <c:v>-3.1985826245013431</c:v>
                </c:pt>
                <c:pt idx="284">
                  <c:v>-5.8048351333542199</c:v>
                </c:pt>
                <c:pt idx="285">
                  <c:v>-3.5539806938901708</c:v>
                </c:pt>
                <c:pt idx="286">
                  <c:v>-1.7177573353804914</c:v>
                </c:pt>
                <c:pt idx="287">
                  <c:v>-7.7002915034288089</c:v>
                </c:pt>
                <c:pt idx="288">
                  <c:v>-4.442475867362556</c:v>
                </c:pt>
                <c:pt idx="289">
                  <c:v>-4.5609418904923755</c:v>
                </c:pt>
                <c:pt idx="290">
                  <c:v>-3.90937876327963</c:v>
                </c:pt>
                <c:pt idx="291">
                  <c:v>-3.3762816591954414</c:v>
                </c:pt>
                <c:pt idx="292">
                  <c:v>-5.6863691102243994</c:v>
                </c:pt>
                <c:pt idx="293">
                  <c:v>-4.2647768326684581</c:v>
                </c:pt>
                <c:pt idx="294">
                  <c:v>-3.7909127401498104</c:v>
                </c:pt>
                <c:pt idx="295">
                  <c:v>-4.7978739367513832</c:v>
                </c:pt>
                <c:pt idx="296">
                  <c:v>-3.6724467170199908</c:v>
                </c:pt>
                <c:pt idx="297">
                  <c:v>-5.4494370639653917</c:v>
                </c:pt>
                <c:pt idx="298">
                  <c:v>-4.3240098442327364</c:v>
                </c:pt>
                <c:pt idx="299">
                  <c:v>-2.3693204625938682</c:v>
                </c:pt>
                <c:pt idx="300">
                  <c:v>-5.9233011564834079</c:v>
                </c:pt>
                <c:pt idx="301">
                  <c:v>-5.2125050177057526</c:v>
                </c:pt>
                <c:pt idx="302">
                  <c:v>-4.027844786408818</c:v>
                </c:pt>
                <c:pt idx="303">
                  <c:v>-3.8501457517147202</c:v>
                </c:pt>
                <c:pt idx="304">
                  <c:v>-6.337932237437145</c:v>
                </c:pt>
                <c:pt idx="305">
                  <c:v>-4.1463108095386376</c:v>
                </c:pt>
                <c:pt idx="306">
                  <c:v>-5.9233011564840394</c:v>
                </c:pt>
                <c:pt idx="307">
                  <c:v>-3.5539806938901708</c:v>
                </c:pt>
                <c:pt idx="308">
                  <c:v>-4.6201749020572853</c:v>
                </c:pt>
                <c:pt idx="309">
                  <c:v>-6.3379322374377765</c:v>
                </c:pt>
                <c:pt idx="310">
                  <c:v>-1.5992913122506716</c:v>
                </c:pt>
                <c:pt idx="311">
                  <c:v>-7.6410584918638991</c:v>
                </c:pt>
                <c:pt idx="312">
                  <c:v>-6.2786992258728667</c:v>
                </c:pt>
                <c:pt idx="313">
                  <c:v>-4.7386409251871049</c:v>
                </c:pt>
                <c:pt idx="314">
                  <c:v>-5.5679030870945798</c:v>
                </c:pt>
                <c:pt idx="315">
                  <c:v>-4.5609418904923755</c:v>
                </c:pt>
                <c:pt idx="316">
                  <c:v>-3.7909127401498104</c:v>
                </c:pt>
                <c:pt idx="317">
                  <c:v>-3.3170486476305316</c:v>
                </c:pt>
                <c:pt idx="318">
                  <c:v>-5.9825341680489492</c:v>
                </c:pt>
                <c:pt idx="319">
                  <c:v>-4.857106948316293</c:v>
                </c:pt>
                <c:pt idx="320">
                  <c:v>-4.4424758673631874</c:v>
                </c:pt>
                <c:pt idx="321">
                  <c:v>-5.0348059830110232</c:v>
                </c:pt>
                <c:pt idx="322">
                  <c:v>-3.6132137054550806</c:v>
                </c:pt>
                <c:pt idx="323">
                  <c:v>-5.1532720061408428</c:v>
                </c:pt>
                <c:pt idx="324">
                  <c:v>-5.1532720061408428</c:v>
                </c:pt>
                <c:pt idx="325">
                  <c:v>-2.1916214278991388</c:v>
                </c:pt>
                <c:pt idx="326">
                  <c:v>-5.50867007552967</c:v>
                </c:pt>
                <c:pt idx="327">
                  <c:v>-4.3240098442333679</c:v>
                </c:pt>
                <c:pt idx="328">
                  <c:v>-4.7386409251871049</c:v>
                </c:pt>
                <c:pt idx="329">
                  <c:v>-2.8431845551118844</c:v>
                </c:pt>
                <c:pt idx="330">
                  <c:v>-4.3832428557982777</c:v>
                </c:pt>
                <c:pt idx="331">
                  <c:v>-4.0870777979737278</c:v>
                </c:pt>
                <c:pt idx="332">
                  <c:v>-6.1602332027430471</c:v>
                </c:pt>
                <c:pt idx="333">
                  <c:v>-3.7316797285849006</c:v>
                </c:pt>
                <c:pt idx="334">
                  <c:v>-2.0731554047693188</c:v>
                </c:pt>
                <c:pt idx="335">
                  <c:v>-5.8048351333542199</c:v>
                </c:pt>
                <c:pt idx="336">
                  <c:v>-3.0208835898059823</c:v>
                </c:pt>
                <c:pt idx="337">
                  <c:v>-3.9686117748445398</c:v>
                </c:pt>
                <c:pt idx="338">
                  <c:v>-5.1532720061408428</c:v>
                </c:pt>
                <c:pt idx="339">
                  <c:v>-3.6132137054550806</c:v>
                </c:pt>
                <c:pt idx="340">
                  <c:v>-5.3309710408349407</c:v>
                </c:pt>
                <c:pt idx="341">
                  <c:v>-4.6201749020579168</c:v>
                </c:pt>
                <c:pt idx="342">
                  <c:v>-4.0870777979737278</c:v>
                </c:pt>
                <c:pt idx="343">
                  <c:v>-4.6201749020572853</c:v>
                </c:pt>
                <c:pt idx="344">
                  <c:v>-3.1985826245013431</c:v>
                </c:pt>
                <c:pt idx="345">
                  <c:v>-4.9163399598812036</c:v>
                </c:pt>
                <c:pt idx="346">
                  <c:v>-3.494747682325261</c:v>
                </c:pt>
                <c:pt idx="347">
                  <c:v>-3.7316797285849006</c:v>
                </c:pt>
                <c:pt idx="348">
                  <c:v>-3.494747682325261</c:v>
                </c:pt>
                <c:pt idx="349">
                  <c:v>-4.975572971446744</c:v>
                </c:pt>
                <c:pt idx="350">
                  <c:v>-4.3832428557976462</c:v>
                </c:pt>
                <c:pt idx="351">
                  <c:v>-4.1463108095386376</c:v>
                </c:pt>
                <c:pt idx="352">
                  <c:v>-2.961650578242335</c:v>
                </c:pt>
                <c:pt idx="353">
                  <c:v>-4.857106948316293</c:v>
                </c:pt>
                <c:pt idx="354">
                  <c:v>-4.2647768326684581</c:v>
                </c:pt>
                <c:pt idx="355">
                  <c:v>-4.5609418904923755</c:v>
                </c:pt>
                <c:pt idx="356">
                  <c:v>-2.1916214278991388</c:v>
                </c:pt>
                <c:pt idx="357">
                  <c:v>-5.8640681449184981</c:v>
                </c:pt>
                <c:pt idx="358">
                  <c:v>-4.027844786408818</c:v>
                </c:pt>
                <c:pt idx="359">
                  <c:v>-3.4947476823258925</c:v>
                </c:pt>
                <c:pt idx="360">
                  <c:v>-4.9755729714461134</c:v>
                </c:pt>
                <c:pt idx="361">
                  <c:v>-4.3832428557982777</c:v>
                </c:pt>
                <c:pt idx="362">
                  <c:v>-3.6724467170199908</c:v>
                </c:pt>
                <c:pt idx="363">
                  <c:v>-3.4355146707603512</c:v>
                </c:pt>
                <c:pt idx="364">
                  <c:v>-5.2125050177057526</c:v>
                </c:pt>
                <c:pt idx="365">
                  <c:v>-4.0870777979737278</c:v>
                </c:pt>
                <c:pt idx="366">
                  <c:v>-5.4494370639647602</c:v>
                </c:pt>
                <c:pt idx="367">
                  <c:v>-3.1985826245013431</c:v>
                </c:pt>
                <c:pt idx="368">
                  <c:v>-3.6132137054550806</c:v>
                </c:pt>
                <c:pt idx="369">
                  <c:v>-3.7316797285849006</c:v>
                </c:pt>
                <c:pt idx="370">
                  <c:v>-2.4285534741581465</c:v>
                </c:pt>
                <c:pt idx="371">
                  <c:v>-4.6794079136221951</c:v>
                </c:pt>
                <c:pt idx="372">
                  <c:v>-5.2717380292706624</c:v>
                </c:pt>
                <c:pt idx="373">
                  <c:v>-4.442475867362556</c:v>
                </c:pt>
                <c:pt idx="374">
                  <c:v>-4.1463108095386376</c:v>
                </c:pt>
                <c:pt idx="375">
                  <c:v>-2.7839515435476057</c:v>
                </c:pt>
                <c:pt idx="376">
                  <c:v>-5.094038994575933</c:v>
                </c:pt>
                <c:pt idx="377">
                  <c:v>-3.8501457517147202</c:v>
                </c:pt>
                <c:pt idx="378">
                  <c:v>-2.4285534741581465</c:v>
                </c:pt>
                <c:pt idx="379">
                  <c:v>-3.7316797285849006</c:v>
                </c:pt>
                <c:pt idx="380">
                  <c:v>-5.5679030870945798</c:v>
                </c:pt>
                <c:pt idx="381">
                  <c:v>-3.5539806938901708</c:v>
                </c:pt>
                <c:pt idx="382">
                  <c:v>-4.9163399598818343</c:v>
                </c:pt>
                <c:pt idx="383">
                  <c:v>-6.3971652490020547</c:v>
                </c:pt>
                <c:pt idx="384">
                  <c:v>-2.5470194972879665</c:v>
                </c:pt>
                <c:pt idx="385">
                  <c:v>-4.7978739367520147</c:v>
                </c:pt>
                <c:pt idx="386">
                  <c:v>-3.7316797285849006</c:v>
                </c:pt>
                <c:pt idx="387">
                  <c:v>-5.5679030870945798</c:v>
                </c:pt>
                <c:pt idx="388">
                  <c:v>-4.2647768326684581</c:v>
                </c:pt>
                <c:pt idx="389">
                  <c:v>-5.4494370639647602</c:v>
                </c:pt>
                <c:pt idx="390">
                  <c:v>-2.5470194972879665</c:v>
                </c:pt>
                <c:pt idx="391">
                  <c:v>-4.3832428557982777</c:v>
                </c:pt>
                <c:pt idx="392">
                  <c:v>-5.0348059830110232</c:v>
                </c:pt>
                <c:pt idx="393">
                  <c:v>-5.5679030870945798</c:v>
                </c:pt>
                <c:pt idx="394">
                  <c:v>-4.7386409251871049</c:v>
                </c:pt>
                <c:pt idx="395">
                  <c:v>-3.9686117748439083</c:v>
                </c:pt>
                <c:pt idx="396">
                  <c:v>-2.7839515435476057</c:v>
                </c:pt>
                <c:pt idx="397">
                  <c:v>-5.8048351333542199</c:v>
                </c:pt>
                <c:pt idx="398">
                  <c:v>-0.35539806938882768</c:v>
                </c:pt>
                <c:pt idx="399">
                  <c:v>-7.7002915034288089</c:v>
                </c:pt>
                <c:pt idx="400">
                  <c:v>-2.2508544394640486</c:v>
                </c:pt>
                <c:pt idx="401">
                  <c:v>-5.2717380292700309</c:v>
                </c:pt>
                <c:pt idx="402">
                  <c:v>-3.1985826245013431</c:v>
                </c:pt>
                <c:pt idx="403">
                  <c:v>-4.2055438211035474</c:v>
                </c:pt>
                <c:pt idx="404">
                  <c:v>-5.2125050177057526</c:v>
                </c:pt>
                <c:pt idx="405">
                  <c:v>-2.6062525088528763</c:v>
                </c:pt>
                <c:pt idx="406">
                  <c:v>-3.8501457517147202</c:v>
                </c:pt>
                <c:pt idx="407">
                  <c:v>-3.0801166013715235</c:v>
                </c:pt>
                <c:pt idx="408">
                  <c:v>-4.3832428557976462</c:v>
                </c:pt>
                <c:pt idx="409">
                  <c:v>-4.6201749020572853</c:v>
                </c:pt>
                <c:pt idx="410">
                  <c:v>-1.8954563700745894</c:v>
                </c:pt>
                <c:pt idx="411">
                  <c:v>-3.90937876327963</c:v>
                </c:pt>
                <c:pt idx="412">
                  <c:v>-2.6654855204177861</c:v>
                </c:pt>
                <c:pt idx="413">
                  <c:v>-3.2578156360662529</c:v>
                </c:pt>
                <c:pt idx="414">
                  <c:v>-3.6132137054550806</c:v>
                </c:pt>
                <c:pt idx="415">
                  <c:v>-4.442475867362556</c:v>
                </c:pt>
                <c:pt idx="416">
                  <c:v>-2.961650578241704</c:v>
                </c:pt>
                <c:pt idx="417">
                  <c:v>-0.88849517347301621</c:v>
                </c:pt>
                <c:pt idx="418">
                  <c:v>-4.9755729714461134</c:v>
                </c:pt>
                <c:pt idx="419">
                  <c:v>-2.6654855204177861</c:v>
                </c:pt>
                <c:pt idx="420">
                  <c:v>-4.6794079136221951</c:v>
                </c:pt>
                <c:pt idx="421">
                  <c:v>-3.8501457517140887</c:v>
                </c:pt>
                <c:pt idx="422">
                  <c:v>-3.1393496129364333</c:v>
                </c:pt>
                <c:pt idx="423">
                  <c:v>-2.6654855204177861</c:v>
                </c:pt>
                <c:pt idx="424">
                  <c:v>-4.5017088789274657</c:v>
                </c:pt>
                <c:pt idx="425">
                  <c:v>-2.6062525088528763</c:v>
                </c:pt>
                <c:pt idx="426">
                  <c:v>-4.8571069483169245</c:v>
                </c:pt>
                <c:pt idx="427">
                  <c:v>-2.6062525088528763</c:v>
                </c:pt>
                <c:pt idx="428">
                  <c:v>-4.0870777979737278</c:v>
                </c:pt>
                <c:pt idx="429">
                  <c:v>-2.7839515435469746</c:v>
                </c:pt>
                <c:pt idx="430">
                  <c:v>-3.2578156360662529</c:v>
                </c:pt>
                <c:pt idx="431">
                  <c:v>-3.6132137054550806</c:v>
                </c:pt>
                <c:pt idx="432">
                  <c:v>-3.8501457517147202</c:v>
                </c:pt>
                <c:pt idx="433">
                  <c:v>-3.9686117748439083</c:v>
                </c:pt>
                <c:pt idx="434">
                  <c:v>-1.8954563700745894</c:v>
                </c:pt>
                <c:pt idx="435">
                  <c:v>-2.2508544394640486</c:v>
                </c:pt>
                <c:pt idx="436">
                  <c:v>-5.6863691102243994</c:v>
                </c:pt>
                <c:pt idx="437">
                  <c:v>-2.4877864857230567</c:v>
                </c:pt>
                <c:pt idx="438">
                  <c:v>-3.5539806938901708</c:v>
                </c:pt>
                <c:pt idx="439">
                  <c:v>-3.7909127401498104</c:v>
                </c:pt>
                <c:pt idx="440">
                  <c:v>-2.5470194972879665</c:v>
                </c:pt>
                <c:pt idx="441">
                  <c:v>-3.3762816591954414</c:v>
                </c:pt>
                <c:pt idx="442">
                  <c:v>-3.0801166013715235</c:v>
                </c:pt>
                <c:pt idx="443">
                  <c:v>-3.5539806938908023</c:v>
                </c:pt>
                <c:pt idx="444">
                  <c:v>-3.8501457517140887</c:v>
                </c:pt>
                <c:pt idx="445">
                  <c:v>-1.7769903469454011</c:v>
                </c:pt>
                <c:pt idx="446">
                  <c:v>-4.0870777979737278</c:v>
                </c:pt>
                <c:pt idx="447">
                  <c:v>-2.013922393204409</c:v>
                </c:pt>
                <c:pt idx="448">
                  <c:v>-4.3832428557976462</c:v>
                </c:pt>
                <c:pt idx="449">
                  <c:v>-4.2055438211035474</c:v>
                </c:pt>
                <c:pt idx="450">
                  <c:v>-2.0731554047693188</c:v>
                </c:pt>
                <c:pt idx="451">
                  <c:v>-3.6132137054550806</c:v>
                </c:pt>
                <c:pt idx="452">
                  <c:v>-4.6201749020572853</c:v>
                </c:pt>
                <c:pt idx="453">
                  <c:v>-2.3693204625938682</c:v>
                </c:pt>
                <c:pt idx="454">
                  <c:v>-3.1985826245013431</c:v>
                </c:pt>
                <c:pt idx="455">
                  <c:v>-4.0870777979737278</c:v>
                </c:pt>
                <c:pt idx="456">
                  <c:v>-2.6062525088528763</c:v>
                </c:pt>
                <c:pt idx="457">
                  <c:v>-4.027844786408818</c:v>
                </c:pt>
                <c:pt idx="458">
                  <c:v>-3.1393496129364333</c:v>
                </c:pt>
                <c:pt idx="459">
                  <c:v>-0.65156312721337684</c:v>
                </c:pt>
                <c:pt idx="460">
                  <c:v>-5.1532720061402113</c:v>
                </c:pt>
                <c:pt idx="461">
                  <c:v>-3.2578156360662529</c:v>
                </c:pt>
                <c:pt idx="462">
                  <c:v>-3.8501457517147202</c:v>
                </c:pt>
                <c:pt idx="463">
                  <c:v>-3.8501457517140887</c:v>
                </c:pt>
                <c:pt idx="464">
                  <c:v>-5.0348059830116538</c:v>
                </c:pt>
                <c:pt idx="465">
                  <c:v>-2.4877864857230567</c:v>
                </c:pt>
                <c:pt idx="466">
                  <c:v>-1.6585243238155813</c:v>
                </c:pt>
                <c:pt idx="467">
                  <c:v>-4.3832428557976462</c:v>
                </c:pt>
                <c:pt idx="468">
                  <c:v>-2.6654855204177861</c:v>
                </c:pt>
                <c:pt idx="469">
                  <c:v>-2.7839515435469746</c:v>
                </c:pt>
                <c:pt idx="470">
                  <c:v>-3.3170486476311627</c:v>
                </c:pt>
                <c:pt idx="471">
                  <c:v>-3.7316797285849006</c:v>
                </c:pt>
                <c:pt idx="472">
                  <c:v>-2.0731554047693188</c:v>
                </c:pt>
                <c:pt idx="473">
                  <c:v>-4.7386409251871049</c:v>
                </c:pt>
                <c:pt idx="474">
                  <c:v>-3.0801166013715235</c:v>
                </c:pt>
                <c:pt idx="475">
                  <c:v>-2.3693204625932367</c:v>
                </c:pt>
                <c:pt idx="476">
                  <c:v>-3.3762816591960729</c:v>
                </c:pt>
                <c:pt idx="477">
                  <c:v>-2.4877864857230567</c:v>
                </c:pt>
                <c:pt idx="478">
                  <c:v>-5.2717380292706624</c:v>
                </c:pt>
                <c:pt idx="479">
                  <c:v>-2.3693204625932367</c:v>
                </c:pt>
                <c:pt idx="480">
                  <c:v>-1.7769903469454011</c:v>
                </c:pt>
                <c:pt idx="481">
                  <c:v>-3.6132137054550806</c:v>
                </c:pt>
                <c:pt idx="482">
                  <c:v>-3.3170486476305316</c:v>
                </c:pt>
                <c:pt idx="483">
                  <c:v>-1.5992913122506716</c:v>
                </c:pt>
                <c:pt idx="484">
                  <c:v>-4.7978739367520147</c:v>
                </c:pt>
                <c:pt idx="485">
                  <c:v>-2.3100874510283269</c:v>
                </c:pt>
                <c:pt idx="486">
                  <c:v>-4.3240098442333679</c:v>
                </c:pt>
                <c:pt idx="487">
                  <c:v>-0.82926216190747504</c:v>
                </c:pt>
                <c:pt idx="488">
                  <c:v>-4.4424758673631874</c:v>
                </c:pt>
                <c:pt idx="489">
                  <c:v>-2.013922393204409</c:v>
                </c:pt>
                <c:pt idx="490">
                  <c:v>-6.0417671796132275</c:v>
                </c:pt>
                <c:pt idx="491">
                  <c:v>-4.4424758673631874</c:v>
                </c:pt>
                <c:pt idx="492">
                  <c:v>-2.3100874510283269</c:v>
                </c:pt>
                <c:pt idx="493">
                  <c:v>-2.4877864857230567</c:v>
                </c:pt>
                <c:pt idx="494">
                  <c:v>-5.3309710408355722</c:v>
                </c:pt>
                <c:pt idx="495">
                  <c:v>-1.0661942081671145</c:v>
                </c:pt>
                <c:pt idx="496">
                  <c:v>-3.7316797285849006</c:v>
                </c:pt>
                <c:pt idx="497">
                  <c:v>-4.2647768326678266</c:v>
                </c:pt>
                <c:pt idx="498">
                  <c:v>-1.1254272197320243</c:v>
                </c:pt>
                <c:pt idx="499">
                  <c:v>-2.6062525088528763</c:v>
                </c:pt>
                <c:pt idx="500">
                  <c:v>-4.7978739367520147</c:v>
                </c:pt>
                <c:pt idx="501">
                  <c:v>-3.2578156360656219</c:v>
                </c:pt>
                <c:pt idx="502">
                  <c:v>-4.2647768326684581</c:v>
                </c:pt>
                <c:pt idx="503">
                  <c:v>-1.0069611966022045</c:v>
                </c:pt>
                <c:pt idx="504">
                  <c:v>-5.6271360986594896</c:v>
                </c:pt>
                <c:pt idx="505">
                  <c:v>-2.4877864857236878</c:v>
                </c:pt>
                <c:pt idx="506">
                  <c:v>-3.3170486476305316</c:v>
                </c:pt>
                <c:pt idx="507">
                  <c:v>-3.8501457517147202</c:v>
                </c:pt>
                <c:pt idx="508">
                  <c:v>-2.0731554047693188</c:v>
                </c:pt>
                <c:pt idx="509">
                  <c:v>-3.494747682325261</c:v>
                </c:pt>
                <c:pt idx="510">
                  <c:v>-4.6201749020572853</c:v>
                </c:pt>
                <c:pt idx="511">
                  <c:v>-3.6724467170199908</c:v>
                </c:pt>
                <c:pt idx="512">
                  <c:v>-2.2508544394634171</c:v>
                </c:pt>
                <c:pt idx="513">
                  <c:v>-4.1463108095386376</c:v>
                </c:pt>
                <c:pt idx="514">
                  <c:v>-1.8362233585103109</c:v>
                </c:pt>
                <c:pt idx="515">
                  <c:v>-4.7386409251871049</c:v>
                </c:pt>
                <c:pt idx="516">
                  <c:v>-1.2438932428612126</c:v>
                </c:pt>
                <c:pt idx="517">
                  <c:v>-4.6794079136221951</c:v>
                </c:pt>
                <c:pt idx="518">
                  <c:v>-2.4877864857230567</c:v>
                </c:pt>
                <c:pt idx="519">
                  <c:v>-3.4947476823258925</c:v>
                </c:pt>
                <c:pt idx="520">
                  <c:v>-1.3623592659910322</c:v>
                </c:pt>
                <c:pt idx="521">
                  <c:v>-3.7316797285849006</c:v>
                </c:pt>
                <c:pt idx="522">
                  <c:v>-3.1393496129364333</c:v>
                </c:pt>
                <c:pt idx="523">
                  <c:v>-3.494747682325261</c:v>
                </c:pt>
                <c:pt idx="524">
                  <c:v>-2.4877864857230567</c:v>
                </c:pt>
                <c:pt idx="525">
                  <c:v>-1.8954563700752207</c:v>
                </c:pt>
                <c:pt idx="526">
                  <c:v>-5.6271360986594896</c:v>
                </c:pt>
                <c:pt idx="527">
                  <c:v>-1.8362233585096797</c:v>
                </c:pt>
                <c:pt idx="528">
                  <c:v>-3.4355146707603512</c:v>
                </c:pt>
                <c:pt idx="529">
                  <c:v>-1.4215922775565735</c:v>
                </c:pt>
                <c:pt idx="530">
                  <c:v>-5.6271360986594896</c:v>
                </c:pt>
                <c:pt idx="531">
                  <c:v>-1.1254272197320243</c:v>
                </c:pt>
                <c:pt idx="532">
                  <c:v>-2.9024175666767942</c:v>
                </c:pt>
                <c:pt idx="533">
                  <c:v>-4.3240098442333679</c:v>
                </c:pt>
                <c:pt idx="534">
                  <c:v>-1.9546893816394992</c:v>
                </c:pt>
                <c:pt idx="535">
                  <c:v>-3.6132137054550806</c:v>
                </c:pt>
                <c:pt idx="536">
                  <c:v>-1.8954563700745894</c:v>
                </c:pt>
                <c:pt idx="537">
                  <c:v>-2.4877864857230567</c:v>
                </c:pt>
                <c:pt idx="538">
                  <c:v>-3.4947476823258925</c:v>
                </c:pt>
                <c:pt idx="539">
                  <c:v>-3.6724467170193593</c:v>
                </c:pt>
                <c:pt idx="540">
                  <c:v>-1.3031262544267537</c:v>
                </c:pt>
                <c:pt idx="541">
                  <c:v>-3.494747682325261</c:v>
                </c:pt>
                <c:pt idx="542">
                  <c:v>-3.0208835898066138</c:v>
                </c:pt>
                <c:pt idx="543">
                  <c:v>-2.2508544394640486</c:v>
                </c:pt>
                <c:pt idx="544">
                  <c:v>-2.4285534741581465</c:v>
                </c:pt>
                <c:pt idx="545">
                  <c:v>-3.3170486476311627</c:v>
                </c:pt>
                <c:pt idx="546">
                  <c:v>-0.77002915034256525</c:v>
                </c:pt>
                <c:pt idx="547">
                  <c:v>-5.3902040524004819</c:v>
                </c:pt>
                <c:pt idx="548">
                  <c:v>-2.4285534741581465</c:v>
                </c:pt>
                <c:pt idx="549">
                  <c:v>-1.480825289120852</c:v>
                </c:pt>
                <c:pt idx="550">
                  <c:v>-3.6132137054550806</c:v>
                </c:pt>
                <c:pt idx="551">
                  <c:v>-2.1916214278991388</c:v>
                </c:pt>
                <c:pt idx="552">
                  <c:v>-1.1254272197320243</c:v>
                </c:pt>
                <c:pt idx="553">
                  <c:v>-3.9686117748439083</c:v>
                </c:pt>
                <c:pt idx="554">
                  <c:v>-2.013922393204409</c:v>
                </c:pt>
                <c:pt idx="555">
                  <c:v>-3.0801166013715235</c:v>
                </c:pt>
                <c:pt idx="556">
                  <c:v>-2.9024175666774252</c:v>
                </c:pt>
                <c:pt idx="557">
                  <c:v>-1.0069611966022045</c:v>
                </c:pt>
                <c:pt idx="558">
                  <c:v>-4.9755729714461134</c:v>
                </c:pt>
                <c:pt idx="559">
                  <c:v>-0.88849517347238494</c:v>
                </c:pt>
                <c:pt idx="560">
                  <c:v>-2.9024175666774252</c:v>
                </c:pt>
                <c:pt idx="561">
                  <c:v>-2.5470194972879665</c:v>
                </c:pt>
                <c:pt idx="562">
                  <c:v>-2.7247185319826959</c:v>
                </c:pt>
                <c:pt idx="563">
                  <c:v>-1.1846602312963028</c:v>
                </c:pt>
                <c:pt idx="564">
                  <c:v>-2.9024175666774252</c:v>
                </c:pt>
                <c:pt idx="565">
                  <c:v>-3.5539806938901708</c:v>
                </c:pt>
                <c:pt idx="566">
                  <c:v>-0.82926216190747504</c:v>
                </c:pt>
                <c:pt idx="567">
                  <c:v>-2.2508544394640486</c:v>
                </c:pt>
                <c:pt idx="568">
                  <c:v>-1.6585243238155813</c:v>
                </c:pt>
                <c:pt idx="569">
                  <c:v>-3.3762816591954414</c:v>
                </c:pt>
                <c:pt idx="570">
                  <c:v>-1.5400583006857618</c:v>
                </c:pt>
                <c:pt idx="571">
                  <c:v>-2.9024175666774252</c:v>
                </c:pt>
                <c:pt idx="572">
                  <c:v>-2.2508544394634171</c:v>
                </c:pt>
                <c:pt idx="573">
                  <c:v>-1.8954563700752207</c:v>
                </c:pt>
                <c:pt idx="574">
                  <c:v>-2.7839515435469746</c:v>
                </c:pt>
                <c:pt idx="575">
                  <c:v>-1.6585243238155813</c:v>
                </c:pt>
                <c:pt idx="576">
                  <c:v>-2.3100874510283269</c:v>
                </c:pt>
                <c:pt idx="577">
                  <c:v>-1.7177573353804914</c:v>
                </c:pt>
                <c:pt idx="578">
                  <c:v>-2.3693204625938682</c:v>
                </c:pt>
                <c:pt idx="579">
                  <c:v>-2.4877864857230567</c:v>
                </c:pt>
                <c:pt idx="580">
                  <c:v>-2.3100874510283269</c:v>
                </c:pt>
                <c:pt idx="581">
                  <c:v>-1.4215922775565735</c:v>
                </c:pt>
                <c:pt idx="582">
                  <c:v>-3.4355146707603512</c:v>
                </c:pt>
                <c:pt idx="583">
                  <c:v>-0.53309710408355726</c:v>
                </c:pt>
                <c:pt idx="584">
                  <c:v>-3.0208835898066138</c:v>
                </c:pt>
                <c:pt idx="585">
                  <c:v>-2.4285534741581465</c:v>
                </c:pt>
                <c:pt idx="586">
                  <c:v>-1.8362233585103109</c:v>
                </c:pt>
                <c:pt idx="587">
                  <c:v>-3.4355146707603512</c:v>
                </c:pt>
                <c:pt idx="588">
                  <c:v>-5.9233011564909836E-2</c:v>
                </c:pt>
                <c:pt idx="589">
                  <c:v>-4.2647768326684581</c:v>
                </c:pt>
                <c:pt idx="590">
                  <c:v>-0.71079613877765535</c:v>
                </c:pt>
                <c:pt idx="591">
                  <c:v>-4.5609418904923755</c:v>
                </c:pt>
                <c:pt idx="592">
                  <c:v>-1.0069611966028358</c:v>
                </c:pt>
                <c:pt idx="593">
                  <c:v>-2.5470194972879665</c:v>
                </c:pt>
                <c:pt idx="594">
                  <c:v>-1.4215922775559422</c:v>
                </c:pt>
                <c:pt idx="595">
                  <c:v>-3.3170486476305316</c:v>
                </c:pt>
                <c:pt idx="596">
                  <c:v>-1.3623592659916637</c:v>
                </c:pt>
                <c:pt idx="597">
                  <c:v>-3.6724467170199908</c:v>
                </c:pt>
                <c:pt idx="598">
                  <c:v>-1.3031262544261224</c:v>
                </c:pt>
                <c:pt idx="599">
                  <c:v>-2.2508544394640486</c:v>
                </c:pt>
                <c:pt idx="600">
                  <c:v>-2.2508544394634171</c:v>
                </c:pt>
                <c:pt idx="601">
                  <c:v>-2.7839515435476057</c:v>
                </c:pt>
                <c:pt idx="602">
                  <c:v>-1.4215922775559422</c:v>
                </c:pt>
                <c:pt idx="603">
                  <c:v>-2.9024175666774252</c:v>
                </c:pt>
                <c:pt idx="604">
                  <c:v>-2.0731554047693188</c:v>
                </c:pt>
                <c:pt idx="605">
                  <c:v>-2.132388416334229</c:v>
                </c:pt>
                <c:pt idx="606">
                  <c:v>-2.2508544394634171</c:v>
                </c:pt>
                <c:pt idx="607">
                  <c:v>-2.4877864857230567</c:v>
                </c:pt>
                <c:pt idx="608">
                  <c:v>-2.7247185319826959</c:v>
                </c:pt>
                <c:pt idx="609">
                  <c:v>-1.5992913122506716</c:v>
                </c:pt>
                <c:pt idx="610">
                  <c:v>-3.8501457517147202</c:v>
                </c:pt>
                <c:pt idx="611">
                  <c:v>-0.59233011564783578</c:v>
                </c:pt>
                <c:pt idx="612">
                  <c:v>-2.3693204625938682</c:v>
                </c:pt>
                <c:pt idx="613">
                  <c:v>-1.1254272197320243</c:v>
                </c:pt>
                <c:pt idx="614">
                  <c:v>-3.4355146707603512</c:v>
                </c:pt>
                <c:pt idx="615">
                  <c:v>-2.5470194972879665</c:v>
                </c:pt>
                <c:pt idx="616">
                  <c:v>-2.6654855204177861</c:v>
                </c:pt>
                <c:pt idx="617">
                  <c:v>-2.2508544394640486</c:v>
                </c:pt>
                <c:pt idx="618">
                  <c:v>-1.3623592659910322</c:v>
                </c:pt>
                <c:pt idx="619">
                  <c:v>-1.7177573353804914</c:v>
                </c:pt>
                <c:pt idx="620">
                  <c:v>-2.4877864857230567</c:v>
                </c:pt>
                <c:pt idx="621">
                  <c:v>-3.3762816591954414</c:v>
                </c:pt>
                <c:pt idx="622">
                  <c:v>-0.71079613877828673</c:v>
                </c:pt>
                <c:pt idx="623">
                  <c:v>-1.8362233585096797</c:v>
                </c:pt>
                <c:pt idx="624">
                  <c:v>-2.2508544394640486</c:v>
                </c:pt>
                <c:pt idx="625">
                  <c:v>-2.2508544394640486</c:v>
                </c:pt>
                <c:pt idx="626">
                  <c:v>-2.9024175666767942</c:v>
                </c:pt>
                <c:pt idx="627">
                  <c:v>-2.4285534741581465</c:v>
                </c:pt>
                <c:pt idx="628">
                  <c:v>-1.480825289120852</c:v>
                </c:pt>
                <c:pt idx="629">
                  <c:v>-2.4877864857236878</c:v>
                </c:pt>
                <c:pt idx="630">
                  <c:v>-1.3031262544261224</c:v>
                </c:pt>
                <c:pt idx="631">
                  <c:v>-1.8362233585103109</c:v>
                </c:pt>
                <c:pt idx="632">
                  <c:v>-2.013922393204409</c:v>
                </c:pt>
                <c:pt idx="633">
                  <c:v>-2.6062525088528763</c:v>
                </c:pt>
                <c:pt idx="634">
                  <c:v>-1.3623592659910322</c:v>
                </c:pt>
                <c:pt idx="635">
                  <c:v>-2.7839515435476057</c:v>
                </c:pt>
                <c:pt idx="636">
                  <c:v>-2.0731554047693188</c:v>
                </c:pt>
                <c:pt idx="637">
                  <c:v>-2.3100874510283269</c:v>
                </c:pt>
                <c:pt idx="638">
                  <c:v>-1.2438932428618439</c:v>
                </c:pt>
                <c:pt idx="639">
                  <c:v>-2.4877864857230567</c:v>
                </c:pt>
                <c:pt idx="640">
                  <c:v>-2.0731554047693188</c:v>
                </c:pt>
                <c:pt idx="641">
                  <c:v>-1.5400583006857618</c:v>
                </c:pt>
                <c:pt idx="642">
                  <c:v>-1.7769903469447699</c:v>
                </c:pt>
                <c:pt idx="643">
                  <c:v>-2.1916214278991388</c:v>
                </c:pt>
                <c:pt idx="644">
                  <c:v>-1.7769903469454011</c:v>
                </c:pt>
                <c:pt idx="645">
                  <c:v>-2.132388416334229</c:v>
                </c:pt>
                <c:pt idx="646">
                  <c:v>-1.8362233585096797</c:v>
                </c:pt>
                <c:pt idx="647">
                  <c:v>-1.8362233585096797</c:v>
                </c:pt>
                <c:pt idx="648">
                  <c:v>-2.0731554047693188</c:v>
                </c:pt>
                <c:pt idx="649">
                  <c:v>-1.7769903469454011</c:v>
                </c:pt>
                <c:pt idx="650">
                  <c:v>-1.7769903469454011</c:v>
                </c:pt>
                <c:pt idx="651">
                  <c:v>-2.8431845551118844</c:v>
                </c:pt>
                <c:pt idx="652">
                  <c:v>-1.7769903469454011</c:v>
                </c:pt>
                <c:pt idx="653">
                  <c:v>-1.1846602312963028</c:v>
                </c:pt>
                <c:pt idx="654">
                  <c:v>-3.6132137054550806</c:v>
                </c:pt>
                <c:pt idx="655">
                  <c:v>-0.65156312721337684</c:v>
                </c:pt>
                <c:pt idx="656">
                  <c:v>-2.3693204625932367</c:v>
                </c:pt>
                <c:pt idx="657">
                  <c:v>-1.0069611966028358</c:v>
                </c:pt>
                <c:pt idx="658">
                  <c:v>-3.3762816591954414</c:v>
                </c:pt>
                <c:pt idx="659">
                  <c:v>-2.3100874510289584</c:v>
                </c:pt>
                <c:pt idx="660">
                  <c:v>-1.480825289120852</c:v>
                </c:pt>
                <c:pt idx="661">
                  <c:v>-3.1985826245007121</c:v>
                </c:pt>
                <c:pt idx="662">
                  <c:v>-3.0208835898072453</c:v>
                </c:pt>
                <c:pt idx="663">
                  <c:v>-0.82926216190747504</c:v>
                </c:pt>
                <c:pt idx="664">
                  <c:v>-1.5400583006857618</c:v>
                </c:pt>
                <c:pt idx="665">
                  <c:v>-3.494747682325261</c:v>
                </c:pt>
                <c:pt idx="666">
                  <c:v>-3.6132137054550806</c:v>
                </c:pt>
                <c:pt idx="667">
                  <c:v>-1.8954563700752207</c:v>
                </c:pt>
                <c:pt idx="668">
                  <c:v>-0.65156312721274556</c:v>
                </c:pt>
                <c:pt idx="669">
                  <c:v>-2.9024175666774252</c:v>
                </c:pt>
                <c:pt idx="670">
                  <c:v>-1.9546893816394992</c:v>
                </c:pt>
                <c:pt idx="671">
                  <c:v>-2.8431845551118844</c:v>
                </c:pt>
                <c:pt idx="672">
                  <c:v>-1.1846602312969341</c:v>
                </c:pt>
                <c:pt idx="673">
                  <c:v>-1.5992913122506716</c:v>
                </c:pt>
                <c:pt idx="674">
                  <c:v>-3.4355146707603512</c:v>
                </c:pt>
                <c:pt idx="675">
                  <c:v>-1.5400583006857618</c:v>
                </c:pt>
                <c:pt idx="676">
                  <c:v>-1.1254272197320243</c:v>
                </c:pt>
                <c:pt idx="677">
                  <c:v>-1.8954563700752207</c:v>
                </c:pt>
                <c:pt idx="678">
                  <c:v>-2.9024175666767942</c:v>
                </c:pt>
                <c:pt idx="679">
                  <c:v>-2.0731554047693188</c:v>
                </c:pt>
                <c:pt idx="680">
                  <c:v>-1.1846602312969341</c:v>
                </c:pt>
                <c:pt idx="681">
                  <c:v>-1.8362233585096797</c:v>
                </c:pt>
                <c:pt idx="682">
                  <c:v>-1.8954563700745894</c:v>
                </c:pt>
                <c:pt idx="683">
                  <c:v>-4.560941890493007</c:v>
                </c:pt>
                <c:pt idx="684">
                  <c:v>-1.5400583006857618</c:v>
                </c:pt>
                <c:pt idx="685">
                  <c:v>-1.0069611966022045</c:v>
                </c:pt>
                <c:pt idx="686">
                  <c:v>-1.8362233585096797</c:v>
                </c:pt>
                <c:pt idx="687">
                  <c:v>-1.4215922775559422</c:v>
                </c:pt>
                <c:pt idx="688">
                  <c:v>-3.1393496129364333</c:v>
                </c:pt>
                <c:pt idx="689">
                  <c:v>-1.7769903469454011</c:v>
                </c:pt>
                <c:pt idx="690">
                  <c:v>-1.4215922775559422</c:v>
                </c:pt>
                <c:pt idx="691">
                  <c:v>-1.8362233585103109</c:v>
                </c:pt>
                <c:pt idx="692">
                  <c:v>-3.3170486476305316</c:v>
                </c:pt>
                <c:pt idx="693">
                  <c:v>-1.1254272197320243</c:v>
                </c:pt>
                <c:pt idx="694">
                  <c:v>-2.6654855204177861</c:v>
                </c:pt>
                <c:pt idx="695">
                  <c:v>-0.35539806938882768</c:v>
                </c:pt>
                <c:pt idx="696">
                  <c:v>-2.013922393204409</c:v>
                </c:pt>
                <c:pt idx="697">
                  <c:v>-3.7316797285849006</c:v>
                </c:pt>
                <c:pt idx="698">
                  <c:v>-0.65156312721337684</c:v>
                </c:pt>
                <c:pt idx="699">
                  <c:v>-2.6062525088528763</c:v>
                </c:pt>
                <c:pt idx="700">
                  <c:v>-1.4215922775559422</c:v>
                </c:pt>
                <c:pt idx="701">
                  <c:v>-2.132388416334229</c:v>
                </c:pt>
                <c:pt idx="702">
                  <c:v>-0.65156312721337684</c:v>
                </c:pt>
                <c:pt idx="703">
                  <c:v>-2.7247185319820644</c:v>
                </c:pt>
                <c:pt idx="704">
                  <c:v>-1.7769903469454011</c:v>
                </c:pt>
                <c:pt idx="705">
                  <c:v>-2.0731554047693188</c:v>
                </c:pt>
                <c:pt idx="706">
                  <c:v>-2.3693204625932367</c:v>
                </c:pt>
                <c:pt idx="707">
                  <c:v>-1.8954563700752207</c:v>
                </c:pt>
                <c:pt idx="708">
                  <c:v>0.94772818503792611</c:v>
                </c:pt>
                <c:pt idx="709">
                  <c:v>-3.1985826245013431</c:v>
                </c:pt>
                <c:pt idx="710">
                  <c:v>-0.77002915034319652</c:v>
                </c:pt>
                <c:pt idx="711">
                  <c:v>-2.1916214278985073</c:v>
                </c:pt>
                <c:pt idx="712">
                  <c:v>-4.5017088789280972</c:v>
                </c:pt>
                <c:pt idx="713">
                  <c:v>-0.47386409251864736</c:v>
                </c:pt>
                <c:pt idx="714">
                  <c:v>-0.59233011564846705</c:v>
                </c:pt>
                <c:pt idx="715">
                  <c:v>-2.6062525088528763</c:v>
                </c:pt>
                <c:pt idx="716">
                  <c:v>-1.5992913122506716</c:v>
                </c:pt>
                <c:pt idx="717">
                  <c:v>-2.3100874510283269</c:v>
                </c:pt>
                <c:pt idx="718">
                  <c:v>-0.53309710408355726</c:v>
                </c:pt>
                <c:pt idx="719">
                  <c:v>-1.7769903469454011</c:v>
                </c:pt>
                <c:pt idx="720">
                  <c:v>-1.6585243238149501</c:v>
                </c:pt>
                <c:pt idx="721">
                  <c:v>-1.9546893816401307</c:v>
                </c:pt>
                <c:pt idx="722">
                  <c:v>-2.6062525088528763</c:v>
                </c:pt>
                <c:pt idx="723">
                  <c:v>-0.41463108095373752</c:v>
                </c:pt>
                <c:pt idx="724">
                  <c:v>-2.0731554047693188</c:v>
                </c:pt>
                <c:pt idx="725">
                  <c:v>-2.3100874510283269</c:v>
                </c:pt>
                <c:pt idx="726">
                  <c:v>5.9233011564909836E-2</c:v>
                </c:pt>
                <c:pt idx="727">
                  <c:v>-2.6062525088528763</c:v>
                </c:pt>
                <c:pt idx="728">
                  <c:v>-1.1846602312969341</c:v>
                </c:pt>
                <c:pt idx="729">
                  <c:v>-2.7839515435476057</c:v>
                </c:pt>
                <c:pt idx="730">
                  <c:v>-0.88849517347238494</c:v>
                </c:pt>
                <c:pt idx="731">
                  <c:v>-2.961650578241704</c:v>
                </c:pt>
                <c:pt idx="732">
                  <c:v>-1.3031262544267537</c:v>
                </c:pt>
                <c:pt idx="733">
                  <c:v>-0.65156312721274556</c:v>
                </c:pt>
                <c:pt idx="734">
                  <c:v>-1.7769903469454011</c:v>
                </c:pt>
                <c:pt idx="735">
                  <c:v>-2.7839515435476057</c:v>
                </c:pt>
                <c:pt idx="736">
                  <c:v>-0.41463108095373752</c:v>
                </c:pt>
                <c:pt idx="737">
                  <c:v>-3.3170486476305316</c:v>
                </c:pt>
                <c:pt idx="738">
                  <c:v>0.35539806938882768</c:v>
                </c:pt>
                <c:pt idx="739">
                  <c:v>-2.6654855204177861</c:v>
                </c:pt>
                <c:pt idx="740">
                  <c:v>-2.7839515435476057</c:v>
                </c:pt>
                <c:pt idx="741">
                  <c:v>-2.2508544394634171</c:v>
                </c:pt>
                <c:pt idx="742">
                  <c:v>0.65156312721337684</c:v>
                </c:pt>
                <c:pt idx="743">
                  <c:v>-2.8431845551125154</c:v>
                </c:pt>
                <c:pt idx="744">
                  <c:v>-1.6585243238155813</c:v>
                </c:pt>
                <c:pt idx="745">
                  <c:v>-1.7177573353798601</c:v>
                </c:pt>
                <c:pt idx="746">
                  <c:v>-1.1254272197320243</c:v>
                </c:pt>
                <c:pt idx="747">
                  <c:v>-1.9546893816394992</c:v>
                </c:pt>
                <c:pt idx="748">
                  <c:v>-3.6132137054550806</c:v>
                </c:pt>
                <c:pt idx="749">
                  <c:v>-0.23693204625963935</c:v>
                </c:pt>
                <c:pt idx="750">
                  <c:v>-2.5470194972879665</c:v>
                </c:pt>
                <c:pt idx="751">
                  <c:v>-1.3623592659910322</c:v>
                </c:pt>
                <c:pt idx="752">
                  <c:v>-1.6585243238155813</c:v>
                </c:pt>
                <c:pt idx="753">
                  <c:v>-2.6062525088528763</c:v>
                </c:pt>
                <c:pt idx="754">
                  <c:v>-2.0731554047693188</c:v>
                </c:pt>
                <c:pt idx="755">
                  <c:v>-1.5400583006857618</c:v>
                </c:pt>
                <c:pt idx="756">
                  <c:v>-1.480825289120852</c:v>
                </c:pt>
                <c:pt idx="757">
                  <c:v>-2.961650578242335</c:v>
                </c:pt>
                <c:pt idx="758">
                  <c:v>-2.3100874510283269</c:v>
                </c:pt>
                <c:pt idx="759">
                  <c:v>-0.1776990346947295</c:v>
                </c:pt>
                <c:pt idx="760">
                  <c:v>-3.0208835898066138</c:v>
                </c:pt>
                <c:pt idx="761">
                  <c:v>-1.5992913122506716</c:v>
                </c:pt>
                <c:pt idx="762">
                  <c:v>-1.480825289120852</c:v>
                </c:pt>
                <c:pt idx="763">
                  <c:v>-1.1254272197320243</c:v>
                </c:pt>
                <c:pt idx="764">
                  <c:v>-2.6654855204177861</c:v>
                </c:pt>
                <c:pt idx="765">
                  <c:v>-2.6062525088522448</c:v>
                </c:pt>
                <c:pt idx="766">
                  <c:v>-1.1254272197320243</c:v>
                </c:pt>
                <c:pt idx="767">
                  <c:v>-2.013922393204409</c:v>
                </c:pt>
                <c:pt idx="768">
                  <c:v>0.23693204625900802</c:v>
                </c:pt>
                <c:pt idx="769">
                  <c:v>-2.8431845551118844</c:v>
                </c:pt>
                <c:pt idx="770">
                  <c:v>-1.4215922775565735</c:v>
                </c:pt>
                <c:pt idx="771">
                  <c:v>-1.9546893816394992</c:v>
                </c:pt>
                <c:pt idx="772">
                  <c:v>-2.5470194972879665</c:v>
                </c:pt>
                <c:pt idx="773">
                  <c:v>-2.2508544394640486</c:v>
                </c:pt>
                <c:pt idx="774">
                  <c:v>-1.1846602312963028</c:v>
                </c:pt>
                <c:pt idx="775">
                  <c:v>-2.1916214278991388</c:v>
                </c:pt>
                <c:pt idx="776">
                  <c:v>-0.1776990346947295</c:v>
                </c:pt>
                <c:pt idx="777">
                  <c:v>-2.132388416334229</c:v>
                </c:pt>
                <c:pt idx="778">
                  <c:v>-2.1323884163335975</c:v>
                </c:pt>
                <c:pt idx="779">
                  <c:v>-2.5470194972885976</c:v>
                </c:pt>
                <c:pt idx="780">
                  <c:v>0.59233011564846705</c:v>
                </c:pt>
                <c:pt idx="781">
                  <c:v>-2.4877864857230567</c:v>
                </c:pt>
                <c:pt idx="782">
                  <c:v>-1.4215922775559422</c:v>
                </c:pt>
                <c:pt idx="783">
                  <c:v>-1.4215922775559422</c:v>
                </c:pt>
                <c:pt idx="784">
                  <c:v>-0.59233011564846705</c:v>
                </c:pt>
                <c:pt idx="785">
                  <c:v>-1.7769903469454011</c:v>
                </c:pt>
                <c:pt idx="786">
                  <c:v>-1.480825289120852</c:v>
                </c:pt>
                <c:pt idx="787">
                  <c:v>-2.2508544394640486</c:v>
                </c:pt>
                <c:pt idx="788">
                  <c:v>-1.4215922775559422</c:v>
                </c:pt>
                <c:pt idx="789">
                  <c:v>-0.65156312721274556</c:v>
                </c:pt>
                <c:pt idx="790">
                  <c:v>-1.1846602312969341</c:v>
                </c:pt>
                <c:pt idx="791">
                  <c:v>-2.3693204625938682</c:v>
                </c:pt>
                <c:pt idx="792">
                  <c:v>-1.5992913122506716</c:v>
                </c:pt>
                <c:pt idx="793">
                  <c:v>-1.2438932428612126</c:v>
                </c:pt>
                <c:pt idx="794">
                  <c:v>-0.59233011564846705</c:v>
                </c:pt>
                <c:pt idx="795">
                  <c:v>-0.23693204625900802</c:v>
                </c:pt>
                <c:pt idx="796">
                  <c:v>-3.2578156360662529</c:v>
                </c:pt>
                <c:pt idx="797">
                  <c:v>-0.29616505782454916</c:v>
                </c:pt>
                <c:pt idx="798">
                  <c:v>-1.5400583006857618</c:v>
                </c:pt>
                <c:pt idx="799">
                  <c:v>-1.3623592659910322</c:v>
                </c:pt>
                <c:pt idx="800">
                  <c:v>-1.6585243238155813</c:v>
                </c:pt>
                <c:pt idx="801">
                  <c:v>-2.0731554047693188</c:v>
                </c:pt>
                <c:pt idx="802">
                  <c:v>-1.0661942081671145</c:v>
                </c:pt>
                <c:pt idx="803">
                  <c:v>-1.3031262544261224</c:v>
                </c:pt>
                <c:pt idx="804">
                  <c:v>-0.94772818503729472</c:v>
                </c:pt>
                <c:pt idx="805">
                  <c:v>-1.8362233585103109</c:v>
                </c:pt>
                <c:pt idx="806">
                  <c:v>-0.59233011564846705</c:v>
                </c:pt>
                <c:pt idx="807">
                  <c:v>-1.5400583006857618</c:v>
                </c:pt>
                <c:pt idx="808">
                  <c:v>-2.5470194972879665</c:v>
                </c:pt>
                <c:pt idx="809">
                  <c:v>0</c:v>
                </c:pt>
                <c:pt idx="810">
                  <c:v>-2.5470194972879665</c:v>
                </c:pt>
                <c:pt idx="811">
                  <c:v>-0.88849517347238494</c:v>
                </c:pt>
                <c:pt idx="812">
                  <c:v>-0.65156312721337684</c:v>
                </c:pt>
                <c:pt idx="813">
                  <c:v>-2.3693204625932367</c:v>
                </c:pt>
                <c:pt idx="814">
                  <c:v>-0.82926216190810642</c:v>
                </c:pt>
                <c:pt idx="815">
                  <c:v>-1.4215922775559422</c:v>
                </c:pt>
                <c:pt idx="816">
                  <c:v>-1.9546893816394992</c:v>
                </c:pt>
                <c:pt idx="817">
                  <c:v>-0.47386409251864736</c:v>
                </c:pt>
                <c:pt idx="818">
                  <c:v>-2.4877864857230567</c:v>
                </c:pt>
                <c:pt idx="819">
                  <c:v>-0.29616505782454916</c:v>
                </c:pt>
                <c:pt idx="820">
                  <c:v>-1.3031262544261224</c:v>
                </c:pt>
                <c:pt idx="821">
                  <c:v>-2.132388416334229</c:v>
                </c:pt>
                <c:pt idx="822">
                  <c:v>-1.3031262544267537</c:v>
                </c:pt>
                <c:pt idx="823">
                  <c:v>-1.1846602312963028</c:v>
                </c:pt>
                <c:pt idx="824">
                  <c:v>-2.132388416334229</c:v>
                </c:pt>
                <c:pt idx="825">
                  <c:v>-1.7769903469454011</c:v>
                </c:pt>
                <c:pt idx="826">
                  <c:v>-0.53309710408355726</c:v>
                </c:pt>
                <c:pt idx="827">
                  <c:v>-1.2438932428612126</c:v>
                </c:pt>
                <c:pt idx="828">
                  <c:v>-1.6585243238155813</c:v>
                </c:pt>
                <c:pt idx="829">
                  <c:v>-1.7177573353804914</c:v>
                </c:pt>
                <c:pt idx="830">
                  <c:v>-1.8362233585096797</c:v>
                </c:pt>
                <c:pt idx="831">
                  <c:v>0.35539806938882768</c:v>
                </c:pt>
                <c:pt idx="832">
                  <c:v>-1.7177573353804914</c:v>
                </c:pt>
                <c:pt idx="833">
                  <c:v>-2.2508544394634171</c:v>
                </c:pt>
                <c:pt idx="834">
                  <c:v>-0.82926216190810642</c:v>
                </c:pt>
                <c:pt idx="835">
                  <c:v>-1.1846602312963028</c:v>
                </c:pt>
                <c:pt idx="836">
                  <c:v>-1.2438932428618439</c:v>
                </c:pt>
                <c:pt idx="837">
                  <c:v>-1.7769903469447699</c:v>
                </c:pt>
                <c:pt idx="838">
                  <c:v>-1.8362233585103109</c:v>
                </c:pt>
                <c:pt idx="839">
                  <c:v>-0.23693204625963935</c:v>
                </c:pt>
                <c:pt idx="840">
                  <c:v>-2.5470194972879665</c:v>
                </c:pt>
                <c:pt idx="841">
                  <c:v>-1.125427219731393</c:v>
                </c:pt>
                <c:pt idx="842">
                  <c:v>-1.1254272197320243</c:v>
                </c:pt>
                <c:pt idx="843">
                  <c:v>-0.47386409251864736</c:v>
                </c:pt>
                <c:pt idx="844">
                  <c:v>-2.132388416334229</c:v>
                </c:pt>
                <c:pt idx="845">
                  <c:v>-0.88849517347238494</c:v>
                </c:pt>
                <c:pt idx="846">
                  <c:v>-0.41463108095436885</c:v>
                </c:pt>
                <c:pt idx="847">
                  <c:v>-2.6062525088528763</c:v>
                </c:pt>
                <c:pt idx="848">
                  <c:v>-0.82926216190747504</c:v>
                </c:pt>
                <c:pt idx="849">
                  <c:v>-1.0069611966022045</c:v>
                </c:pt>
                <c:pt idx="850">
                  <c:v>-0.77002915034319652</c:v>
                </c:pt>
                <c:pt idx="851">
                  <c:v>-1.7177573353798601</c:v>
                </c:pt>
                <c:pt idx="852">
                  <c:v>-0.94772818503729472</c:v>
                </c:pt>
                <c:pt idx="853">
                  <c:v>-1.9546893816401307</c:v>
                </c:pt>
                <c:pt idx="854">
                  <c:v>-1.4215922775559422</c:v>
                </c:pt>
                <c:pt idx="855">
                  <c:v>-1.0069611966022045</c:v>
                </c:pt>
                <c:pt idx="856">
                  <c:v>-1.5400583006857618</c:v>
                </c:pt>
                <c:pt idx="857">
                  <c:v>5.9233011564909836E-2</c:v>
                </c:pt>
                <c:pt idx="858">
                  <c:v>-2.3693204625932367</c:v>
                </c:pt>
                <c:pt idx="859">
                  <c:v>-5.9233011564909836E-2</c:v>
                </c:pt>
                <c:pt idx="860">
                  <c:v>-1.4215922775565735</c:v>
                </c:pt>
                <c:pt idx="861">
                  <c:v>-0.94772818503729472</c:v>
                </c:pt>
                <c:pt idx="862">
                  <c:v>-2.132388416334229</c:v>
                </c:pt>
                <c:pt idx="863">
                  <c:v>-0.59233011564783578</c:v>
                </c:pt>
                <c:pt idx="864">
                  <c:v>-1.5400583006857618</c:v>
                </c:pt>
                <c:pt idx="865">
                  <c:v>0.1776990346940982</c:v>
                </c:pt>
                <c:pt idx="866">
                  <c:v>-1.5400583006857618</c:v>
                </c:pt>
                <c:pt idx="867">
                  <c:v>-1.0661942081671145</c:v>
                </c:pt>
                <c:pt idx="868">
                  <c:v>-1.8362233585096797</c:v>
                </c:pt>
                <c:pt idx="869">
                  <c:v>-0.41463108095373752</c:v>
                </c:pt>
                <c:pt idx="870">
                  <c:v>-0.1776990346947295</c:v>
                </c:pt>
                <c:pt idx="871">
                  <c:v>-2.4877864857230567</c:v>
                </c:pt>
                <c:pt idx="872">
                  <c:v>-0.59233011564846705</c:v>
                </c:pt>
                <c:pt idx="873">
                  <c:v>-1.6585243238155813</c:v>
                </c:pt>
                <c:pt idx="874">
                  <c:v>-1.0069611966022045</c:v>
                </c:pt>
                <c:pt idx="875">
                  <c:v>-0.71079613877828673</c:v>
                </c:pt>
                <c:pt idx="876">
                  <c:v>-1.7177573353798601</c:v>
                </c:pt>
                <c:pt idx="877">
                  <c:v>-0.1776990346947295</c:v>
                </c:pt>
                <c:pt idx="878">
                  <c:v>-1.8362233585096797</c:v>
                </c:pt>
                <c:pt idx="879">
                  <c:v>-1.2438932428618439</c:v>
                </c:pt>
                <c:pt idx="880">
                  <c:v>-0.82926216190747504</c:v>
                </c:pt>
                <c:pt idx="881">
                  <c:v>-1.1846602312969341</c:v>
                </c:pt>
                <c:pt idx="882">
                  <c:v>-0.29616505782391789</c:v>
                </c:pt>
                <c:pt idx="883">
                  <c:v>-1.3623592659916637</c:v>
                </c:pt>
                <c:pt idx="884">
                  <c:v>-1.5992913122506716</c:v>
                </c:pt>
                <c:pt idx="885">
                  <c:v>-0.65156312721274556</c:v>
                </c:pt>
                <c:pt idx="886">
                  <c:v>-1.7177573353804914</c:v>
                </c:pt>
                <c:pt idx="887">
                  <c:v>-2.3693204625938682</c:v>
                </c:pt>
                <c:pt idx="888">
                  <c:v>-0.53309710408324151</c:v>
                </c:pt>
                <c:pt idx="889">
                  <c:v>-0.29616505782423352</c:v>
                </c:pt>
                <c:pt idx="890">
                  <c:v>-1.7769903469450854</c:v>
                </c:pt>
                <c:pt idx="891">
                  <c:v>-0.47386409251864736</c:v>
                </c:pt>
                <c:pt idx="892">
                  <c:v>-0.41463108095405321</c:v>
                </c:pt>
                <c:pt idx="893">
                  <c:v>-0.53309710408355726</c:v>
                </c:pt>
                <c:pt idx="894">
                  <c:v>-2.7839515435472899</c:v>
                </c:pt>
                <c:pt idx="895">
                  <c:v>-0.94772818503729472</c:v>
                </c:pt>
                <c:pt idx="896">
                  <c:v>-2.013922393204409</c:v>
                </c:pt>
                <c:pt idx="897">
                  <c:v>-5.9233011564909836E-2</c:v>
                </c:pt>
                <c:pt idx="898">
                  <c:v>-0.88849517347270057</c:v>
                </c:pt>
                <c:pt idx="899">
                  <c:v>-1.8362233585096797</c:v>
                </c:pt>
                <c:pt idx="900">
                  <c:v>0.7107961387779711</c:v>
                </c:pt>
                <c:pt idx="901">
                  <c:v>-2.4285534741584622</c:v>
                </c:pt>
                <c:pt idx="902">
                  <c:v>-1.3623592659913479</c:v>
                </c:pt>
                <c:pt idx="903">
                  <c:v>-1.0069611966022045</c:v>
                </c:pt>
                <c:pt idx="904">
                  <c:v>-1.0661942081671145</c:v>
                </c:pt>
                <c:pt idx="905">
                  <c:v>-1.1846602312966183</c:v>
                </c:pt>
                <c:pt idx="906">
                  <c:v>-1.1254272197320243</c:v>
                </c:pt>
                <c:pt idx="907">
                  <c:v>-2.013922393204409</c:v>
                </c:pt>
                <c:pt idx="908">
                  <c:v>-1.5400583006857618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2-4B98-928A-73DA3508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56975"/>
        <c:axId val="414074447"/>
      </c:lineChart>
      <c:catAx>
        <c:axId val="41405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4447"/>
        <c:crosses val="autoZero"/>
        <c:auto val="1"/>
        <c:lblAlgn val="ctr"/>
        <c:lblOffset val="100"/>
        <c:noMultiLvlLbl val="0"/>
      </c:catAx>
      <c:valAx>
        <c:axId val="4140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85851334620517E-2"/>
          <c:y val="2.5716278074974595E-2"/>
          <c:w val="0.85512593990280716"/>
          <c:h val="0.80787257280478286"/>
        </c:manualLayout>
      </c:layout>
      <c:lineChart>
        <c:grouping val="standard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2184709</c:v>
                </c:pt>
                <c:pt idx="151">
                  <c:v>2184699</c:v>
                </c:pt>
                <c:pt idx="152">
                  <c:v>2184703</c:v>
                </c:pt>
                <c:pt idx="153">
                  <c:v>2184703</c:v>
                </c:pt>
                <c:pt idx="154">
                  <c:v>2184711</c:v>
                </c:pt>
                <c:pt idx="155">
                  <c:v>2184712</c:v>
                </c:pt>
                <c:pt idx="156">
                  <c:v>2184713</c:v>
                </c:pt>
                <c:pt idx="157">
                  <c:v>2184724</c:v>
                </c:pt>
                <c:pt idx="158">
                  <c:v>2184724</c:v>
                </c:pt>
                <c:pt idx="159">
                  <c:v>2184723</c:v>
                </c:pt>
                <c:pt idx="160">
                  <c:v>2184733</c:v>
                </c:pt>
                <c:pt idx="161">
                  <c:v>2184737</c:v>
                </c:pt>
                <c:pt idx="162">
                  <c:v>2184748</c:v>
                </c:pt>
                <c:pt idx="163">
                  <c:v>2184753</c:v>
                </c:pt>
                <c:pt idx="164">
                  <c:v>2184753</c:v>
                </c:pt>
                <c:pt idx="165">
                  <c:v>2184754</c:v>
                </c:pt>
                <c:pt idx="166">
                  <c:v>2184761</c:v>
                </c:pt>
                <c:pt idx="167">
                  <c:v>2184767</c:v>
                </c:pt>
                <c:pt idx="168">
                  <c:v>2184768</c:v>
                </c:pt>
                <c:pt idx="169">
                  <c:v>2184770</c:v>
                </c:pt>
                <c:pt idx="170">
                  <c:v>2184768</c:v>
                </c:pt>
                <c:pt idx="171">
                  <c:v>2184770</c:v>
                </c:pt>
                <c:pt idx="172">
                  <c:v>2184774</c:v>
                </c:pt>
                <c:pt idx="173">
                  <c:v>2184777</c:v>
                </c:pt>
                <c:pt idx="174">
                  <c:v>2184782</c:v>
                </c:pt>
                <c:pt idx="175">
                  <c:v>2184782</c:v>
                </c:pt>
                <c:pt idx="176">
                  <c:v>2184784</c:v>
                </c:pt>
                <c:pt idx="177">
                  <c:v>2184790</c:v>
                </c:pt>
                <c:pt idx="178">
                  <c:v>2184786</c:v>
                </c:pt>
                <c:pt idx="179">
                  <c:v>2184785</c:v>
                </c:pt>
                <c:pt idx="180">
                  <c:v>2184792</c:v>
                </c:pt>
                <c:pt idx="181">
                  <c:v>2184797</c:v>
                </c:pt>
                <c:pt idx="182">
                  <c:v>2184794</c:v>
                </c:pt>
                <c:pt idx="183">
                  <c:v>2184796</c:v>
                </c:pt>
                <c:pt idx="184">
                  <c:v>2184794</c:v>
                </c:pt>
                <c:pt idx="185">
                  <c:v>2184799</c:v>
                </c:pt>
                <c:pt idx="186">
                  <c:v>2184803</c:v>
                </c:pt>
                <c:pt idx="187">
                  <c:v>2184806</c:v>
                </c:pt>
                <c:pt idx="188">
                  <c:v>2184810</c:v>
                </c:pt>
                <c:pt idx="189">
                  <c:v>2184810</c:v>
                </c:pt>
                <c:pt idx="190">
                  <c:v>2184814</c:v>
                </c:pt>
                <c:pt idx="191">
                  <c:v>2184815</c:v>
                </c:pt>
                <c:pt idx="192">
                  <c:v>2184814</c:v>
                </c:pt>
                <c:pt idx="193">
                  <c:v>2184814</c:v>
                </c:pt>
                <c:pt idx="194">
                  <c:v>2184813</c:v>
                </c:pt>
                <c:pt idx="195">
                  <c:v>2184817</c:v>
                </c:pt>
                <c:pt idx="196">
                  <c:v>2184820</c:v>
                </c:pt>
                <c:pt idx="197">
                  <c:v>2184819</c:v>
                </c:pt>
                <c:pt idx="198">
                  <c:v>2184817</c:v>
                </c:pt>
                <c:pt idx="199">
                  <c:v>2184819</c:v>
                </c:pt>
                <c:pt idx="200">
                  <c:v>2184813</c:v>
                </c:pt>
                <c:pt idx="201">
                  <c:v>2184818</c:v>
                </c:pt>
                <c:pt idx="202">
                  <c:v>2184818</c:v>
                </c:pt>
                <c:pt idx="203">
                  <c:v>2184817</c:v>
                </c:pt>
                <c:pt idx="204">
                  <c:v>2184816</c:v>
                </c:pt>
                <c:pt idx="205">
                  <c:v>2184818</c:v>
                </c:pt>
                <c:pt idx="206">
                  <c:v>2184815</c:v>
                </c:pt>
                <c:pt idx="207">
                  <c:v>2184814</c:v>
                </c:pt>
                <c:pt idx="208">
                  <c:v>2184816</c:v>
                </c:pt>
                <c:pt idx="209">
                  <c:v>2184816</c:v>
                </c:pt>
                <c:pt idx="210">
                  <c:v>2184815</c:v>
                </c:pt>
                <c:pt idx="211">
                  <c:v>2184813</c:v>
                </c:pt>
                <c:pt idx="212">
                  <c:v>2184811</c:v>
                </c:pt>
                <c:pt idx="213">
                  <c:v>2184808</c:v>
                </c:pt>
                <c:pt idx="214">
                  <c:v>2184812</c:v>
                </c:pt>
                <c:pt idx="215">
                  <c:v>2184813</c:v>
                </c:pt>
                <c:pt idx="216">
                  <c:v>2184810</c:v>
                </c:pt>
                <c:pt idx="217">
                  <c:v>2184808</c:v>
                </c:pt>
                <c:pt idx="218">
                  <c:v>2184807</c:v>
                </c:pt>
                <c:pt idx="219">
                  <c:v>2184806</c:v>
                </c:pt>
                <c:pt idx="220">
                  <c:v>2184813</c:v>
                </c:pt>
                <c:pt idx="221">
                  <c:v>2184815</c:v>
                </c:pt>
                <c:pt idx="222">
                  <c:v>2184816</c:v>
                </c:pt>
                <c:pt idx="223">
                  <c:v>2184814</c:v>
                </c:pt>
                <c:pt idx="224">
                  <c:v>2184808</c:v>
                </c:pt>
                <c:pt idx="225">
                  <c:v>2184804</c:v>
                </c:pt>
                <c:pt idx="226">
                  <c:v>2184804</c:v>
                </c:pt>
                <c:pt idx="227">
                  <c:v>2184804</c:v>
                </c:pt>
                <c:pt idx="228">
                  <c:v>2184795</c:v>
                </c:pt>
                <c:pt idx="229">
                  <c:v>2184802</c:v>
                </c:pt>
                <c:pt idx="230">
                  <c:v>2184799</c:v>
                </c:pt>
                <c:pt idx="231">
                  <c:v>2184796</c:v>
                </c:pt>
                <c:pt idx="232">
                  <c:v>2184797</c:v>
                </c:pt>
                <c:pt idx="233">
                  <c:v>2184799</c:v>
                </c:pt>
                <c:pt idx="234">
                  <c:v>2184798</c:v>
                </c:pt>
                <c:pt idx="235">
                  <c:v>2184798</c:v>
                </c:pt>
                <c:pt idx="236">
                  <c:v>2184798</c:v>
                </c:pt>
                <c:pt idx="237">
                  <c:v>2184799</c:v>
                </c:pt>
                <c:pt idx="238">
                  <c:v>2184800</c:v>
                </c:pt>
                <c:pt idx="239">
                  <c:v>2184798</c:v>
                </c:pt>
                <c:pt idx="240">
                  <c:v>2184800</c:v>
                </c:pt>
                <c:pt idx="241">
                  <c:v>2184801</c:v>
                </c:pt>
                <c:pt idx="242">
                  <c:v>2184801</c:v>
                </c:pt>
                <c:pt idx="243">
                  <c:v>2184796</c:v>
                </c:pt>
                <c:pt idx="244">
                  <c:v>2184796</c:v>
                </c:pt>
                <c:pt idx="245">
                  <c:v>2184797</c:v>
                </c:pt>
                <c:pt idx="246">
                  <c:v>2184797</c:v>
                </c:pt>
                <c:pt idx="247">
                  <c:v>2184793</c:v>
                </c:pt>
                <c:pt idx="248">
                  <c:v>2184791</c:v>
                </c:pt>
                <c:pt idx="249">
                  <c:v>2184792</c:v>
                </c:pt>
                <c:pt idx="250">
                  <c:v>2184789</c:v>
                </c:pt>
                <c:pt idx="251">
                  <c:v>2184788</c:v>
                </c:pt>
                <c:pt idx="252">
                  <c:v>2184786</c:v>
                </c:pt>
                <c:pt idx="253">
                  <c:v>2184788</c:v>
                </c:pt>
                <c:pt idx="254">
                  <c:v>2184785</c:v>
                </c:pt>
                <c:pt idx="255">
                  <c:v>2184786</c:v>
                </c:pt>
                <c:pt idx="256">
                  <c:v>2184790</c:v>
                </c:pt>
                <c:pt idx="257">
                  <c:v>2184784</c:v>
                </c:pt>
                <c:pt idx="258">
                  <c:v>2184778</c:v>
                </c:pt>
                <c:pt idx="259">
                  <c:v>2184779</c:v>
                </c:pt>
                <c:pt idx="260">
                  <c:v>2184774</c:v>
                </c:pt>
                <c:pt idx="261">
                  <c:v>2184769</c:v>
                </c:pt>
                <c:pt idx="262">
                  <c:v>2184769</c:v>
                </c:pt>
                <c:pt idx="263">
                  <c:v>2184766</c:v>
                </c:pt>
                <c:pt idx="264">
                  <c:v>2184765</c:v>
                </c:pt>
                <c:pt idx="265">
                  <c:v>2184763</c:v>
                </c:pt>
                <c:pt idx="266">
                  <c:v>2184767</c:v>
                </c:pt>
                <c:pt idx="267">
                  <c:v>2184764</c:v>
                </c:pt>
                <c:pt idx="268">
                  <c:v>2184761</c:v>
                </c:pt>
                <c:pt idx="269">
                  <c:v>2184758</c:v>
                </c:pt>
                <c:pt idx="270">
                  <c:v>2184758</c:v>
                </c:pt>
                <c:pt idx="271">
                  <c:v>2184758</c:v>
                </c:pt>
                <c:pt idx="272">
                  <c:v>2184753</c:v>
                </c:pt>
                <c:pt idx="273">
                  <c:v>2184753</c:v>
                </c:pt>
                <c:pt idx="274">
                  <c:v>2184756</c:v>
                </c:pt>
                <c:pt idx="275">
                  <c:v>2184757</c:v>
                </c:pt>
                <c:pt idx="276">
                  <c:v>2184753</c:v>
                </c:pt>
                <c:pt idx="277">
                  <c:v>2184751</c:v>
                </c:pt>
                <c:pt idx="278">
                  <c:v>2184751</c:v>
                </c:pt>
                <c:pt idx="279">
                  <c:v>2184749</c:v>
                </c:pt>
                <c:pt idx="280">
                  <c:v>2184747</c:v>
                </c:pt>
                <c:pt idx="281">
                  <c:v>2184744</c:v>
                </c:pt>
                <c:pt idx="282">
                  <c:v>2184746</c:v>
                </c:pt>
                <c:pt idx="283">
                  <c:v>2184744</c:v>
                </c:pt>
                <c:pt idx="284">
                  <c:v>2184737</c:v>
                </c:pt>
                <c:pt idx="285">
                  <c:v>2184730</c:v>
                </c:pt>
                <c:pt idx="286">
                  <c:v>2184728</c:v>
                </c:pt>
                <c:pt idx="287">
                  <c:v>2184728</c:v>
                </c:pt>
                <c:pt idx="288">
                  <c:v>2184732</c:v>
                </c:pt>
                <c:pt idx="289">
                  <c:v>2184725</c:v>
                </c:pt>
                <c:pt idx="290">
                  <c:v>2184724</c:v>
                </c:pt>
                <c:pt idx="291">
                  <c:v>2184725</c:v>
                </c:pt>
                <c:pt idx="292">
                  <c:v>2184726</c:v>
                </c:pt>
                <c:pt idx="293">
                  <c:v>2184726</c:v>
                </c:pt>
                <c:pt idx="294">
                  <c:v>2184728</c:v>
                </c:pt>
                <c:pt idx="295">
                  <c:v>2184727</c:v>
                </c:pt>
                <c:pt idx="296">
                  <c:v>2184722</c:v>
                </c:pt>
                <c:pt idx="297">
                  <c:v>2184730</c:v>
                </c:pt>
                <c:pt idx="298">
                  <c:v>2184729</c:v>
                </c:pt>
                <c:pt idx="299">
                  <c:v>2184727</c:v>
                </c:pt>
                <c:pt idx="300">
                  <c:v>2184723</c:v>
                </c:pt>
                <c:pt idx="301">
                  <c:v>2184721</c:v>
                </c:pt>
                <c:pt idx="302">
                  <c:v>2184721</c:v>
                </c:pt>
                <c:pt idx="303">
                  <c:v>2184718</c:v>
                </c:pt>
                <c:pt idx="304">
                  <c:v>2184714</c:v>
                </c:pt>
                <c:pt idx="305">
                  <c:v>2184712</c:v>
                </c:pt>
                <c:pt idx="306">
                  <c:v>2184714</c:v>
                </c:pt>
                <c:pt idx="307">
                  <c:v>2184714</c:v>
                </c:pt>
                <c:pt idx="308">
                  <c:v>2184715</c:v>
                </c:pt>
                <c:pt idx="309">
                  <c:v>2184712</c:v>
                </c:pt>
                <c:pt idx="310">
                  <c:v>2184708</c:v>
                </c:pt>
                <c:pt idx="311">
                  <c:v>2184710</c:v>
                </c:pt>
                <c:pt idx="312">
                  <c:v>2184707</c:v>
                </c:pt>
                <c:pt idx="313">
                  <c:v>2184707</c:v>
                </c:pt>
                <c:pt idx="314">
                  <c:v>2184702</c:v>
                </c:pt>
                <c:pt idx="315">
                  <c:v>2184700</c:v>
                </c:pt>
                <c:pt idx="316">
                  <c:v>2184696</c:v>
                </c:pt>
                <c:pt idx="317">
                  <c:v>2184692</c:v>
                </c:pt>
                <c:pt idx="318">
                  <c:v>2184689</c:v>
                </c:pt>
                <c:pt idx="319">
                  <c:v>2184687</c:v>
                </c:pt>
                <c:pt idx="320">
                  <c:v>2184687</c:v>
                </c:pt>
                <c:pt idx="321">
                  <c:v>2184692</c:v>
                </c:pt>
                <c:pt idx="322">
                  <c:v>2184689</c:v>
                </c:pt>
                <c:pt idx="323">
                  <c:v>2184683</c:v>
                </c:pt>
                <c:pt idx="324">
                  <c:v>2184682</c:v>
                </c:pt>
                <c:pt idx="325">
                  <c:v>2184683</c:v>
                </c:pt>
                <c:pt idx="326">
                  <c:v>2184686</c:v>
                </c:pt>
                <c:pt idx="327">
                  <c:v>2184684</c:v>
                </c:pt>
                <c:pt idx="328">
                  <c:v>2184682</c:v>
                </c:pt>
                <c:pt idx="329">
                  <c:v>2184677</c:v>
                </c:pt>
                <c:pt idx="330">
                  <c:v>2184671</c:v>
                </c:pt>
                <c:pt idx="331">
                  <c:v>2184670</c:v>
                </c:pt>
                <c:pt idx="332">
                  <c:v>2184667</c:v>
                </c:pt>
                <c:pt idx="333">
                  <c:v>2184665</c:v>
                </c:pt>
                <c:pt idx="334">
                  <c:v>2184663</c:v>
                </c:pt>
                <c:pt idx="335">
                  <c:v>2184661</c:v>
                </c:pt>
                <c:pt idx="336">
                  <c:v>2184662</c:v>
                </c:pt>
                <c:pt idx="337">
                  <c:v>2184659</c:v>
                </c:pt>
                <c:pt idx="338">
                  <c:v>2184655</c:v>
                </c:pt>
                <c:pt idx="339">
                  <c:v>2184651</c:v>
                </c:pt>
                <c:pt idx="340">
                  <c:v>2184652</c:v>
                </c:pt>
                <c:pt idx="341">
                  <c:v>2184650</c:v>
                </c:pt>
                <c:pt idx="342">
                  <c:v>2184652</c:v>
                </c:pt>
                <c:pt idx="343">
                  <c:v>2184647</c:v>
                </c:pt>
                <c:pt idx="344">
                  <c:v>2184644</c:v>
                </c:pt>
                <c:pt idx="345">
                  <c:v>2184643</c:v>
                </c:pt>
                <c:pt idx="346">
                  <c:v>2184643</c:v>
                </c:pt>
                <c:pt idx="347">
                  <c:v>2184642</c:v>
                </c:pt>
                <c:pt idx="348">
                  <c:v>2184637</c:v>
                </c:pt>
                <c:pt idx="349">
                  <c:v>2184633</c:v>
                </c:pt>
                <c:pt idx="350">
                  <c:v>2184631</c:v>
                </c:pt>
                <c:pt idx="351">
                  <c:v>2184627</c:v>
                </c:pt>
                <c:pt idx="352">
                  <c:v>2184618</c:v>
                </c:pt>
                <c:pt idx="353">
                  <c:v>2184618</c:v>
                </c:pt>
                <c:pt idx="354">
                  <c:v>2184622</c:v>
                </c:pt>
                <c:pt idx="355">
                  <c:v>2184625</c:v>
                </c:pt>
                <c:pt idx="356">
                  <c:v>2184625</c:v>
                </c:pt>
                <c:pt idx="357">
                  <c:v>2184622</c:v>
                </c:pt>
                <c:pt idx="358">
                  <c:v>2184620</c:v>
                </c:pt>
                <c:pt idx="359">
                  <c:v>2184621</c:v>
                </c:pt>
                <c:pt idx="360">
                  <c:v>2184620</c:v>
                </c:pt>
                <c:pt idx="361">
                  <c:v>2184609</c:v>
                </c:pt>
                <c:pt idx="362">
                  <c:v>2184599</c:v>
                </c:pt>
                <c:pt idx="363">
                  <c:v>2184601</c:v>
                </c:pt>
                <c:pt idx="364">
                  <c:v>2184602</c:v>
                </c:pt>
                <c:pt idx="365">
                  <c:v>2184601</c:v>
                </c:pt>
                <c:pt idx="366">
                  <c:v>2184605</c:v>
                </c:pt>
                <c:pt idx="367">
                  <c:v>2184605</c:v>
                </c:pt>
                <c:pt idx="368">
                  <c:v>2184596</c:v>
                </c:pt>
                <c:pt idx="369">
                  <c:v>2184596</c:v>
                </c:pt>
                <c:pt idx="370">
                  <c:v>2184596</c:v>
                </c:pt>
                <c:pt idx="371">
                  <c:v>2184594</c:v>
                </c:pt>
                <c:pt idx="372">
                  <c:v>2184591</c:v>
                </c:pt>
                <c:pt idx="373">
                  <c:v>2184580</c:v>
                </c:pt>
                <c:pt idx="374">
                  <c:v>2184577</c:v>
                </c:pt>
                <c:pt idx="375">
                  <c:v>2184580</c:v>
                </c:pt>
                <c:pt idx="376">
                  <c:v>2184579</c:v>
                </c:pt>
                <c:pt idx="377">
                  <c:v>2184575</c:v>
                </c:pt>
                <c:pt idx="378">
                  <c:v>2184572</c:v>
                </c:pt>
                <c:pt idx="379">
                  <c:v>2184571</c:v>
                </c:pt>
                <c:pt idx="380">
                  <c:v>2184571</c:v>
                </c:pt>
                <c:pt idx="381">
                  <c:v>2184570</c:v>
                </c:pt>
                <c:pt idx="382">
                  <c:v>2184563</c:v>
                </c:pt>
                <c:pt idx="383">
                  <c:v>2184563</c:v>
                </c:pt>
                <c:pt idx="384">
                  <c:v>2184562</c:v>
                </c:pt>
                <c:pt idx="385">
                  <c:v>2184556</c:v>
                </c:pt>
                <c:pt idx="386">
                  <c:v>2184551</c:v>
                </c:pt>
                <c:pt idx="387">
                  <c:v>2184550</c:v>
                </c:pt>
                <c:pt idx="388">
                  <c:v>2184546</c:v>
                </c:pt>
                <c:pt idx="389">
                  <c:v>2184545</c:v>
                </c:pt>
                <c:pt idx="390">
                  <c:v>2184549</c:v>
                </c:pt>
                <c:pt idx="391">
                  <c:v>2184549</c:v>
                </c:pt>
                <c:pt idx="392">
                  <c:v>2184541</c:v>
                </c:pt>
                <c:pt idx="393">
                  <c:v>2184541</c:v>
                </c:pt>
                <c:pt idx="394">
                  <c:v>2184542</c:v>
                </c:pt>
                <c:pt idx="395">
                  <c:v>2184540</c:v>
                </c:pt>
                <c:pt idx="396">
                  <c:v>2184534</c:v>
                </c:pt>
                <c:pt idx="397">
                  <c:v>2184529</c:v>
                </c:pt>
                <c:pt idx="398">
                  <c:v>2184527</c:v>
                </c:pt>
                <c:pt idx="399">
                  <c:v>2184523</c:v>
                </c:pt>
                <c:pt idx="400">
                  <c:v>2184519</c:v>
                </c:pt>
                <c:pt idx="401">
                  <c:v>2184520</c:v>
                </c:pt>
                <c:pt idx="402">
                  <c:v>2184522</c:v>
                </c:pt>
                <c:pt idx="403">
                  <c:v>2184522</c:v>
                </c:pt>
                <c:pt idx="404">
                  <c:v>2184519</c:v>
                </c:pt>
                <c:pt idx="405">
                  <c:v>2184515</c:v>
                </c:pt>
                <c:pt idx="406">
                  <c:v>2184513</c:v>
                </c:pt>
                <c:pt idx="407">
                  <c:v>2184508</c:v>
                </c:pt>
                <c:pt idx="408">
                  <c:v>2184507</c:v>
                </c:pt>
                <c:pt idx="409">
                  <c:v>2184506</c:v>
                </c:pt>
                <c:pt idx="410">
                  <c:v>2184505</c:v>
                </c:pt>
                <c:pt idx="411">
                  <c:v>2184504</c:v>
                </c:pt>
                <c:pt idx="412">
                  <c:v>2184499</c:v>
                </c:pt>
                <c:pt idx="413">
                  <c:v>2184500</c:v>
                </c:pt>
                <c:pt idx="414">
                  <c:v>2184495</c:v>
                </c:pt>
                <c:pt idx="415">
                  <c:v>2184491</c:v>
                </c:pt>
                <c:pt idx="416">
                  <c:v>2184493</c:v>
                </c:pt>
                <c:pt idx="417">
                  <c:v>2184492</c:v>
                </c:pt>
                <c:pt idx="418">
                  <c:v>2184491</c:v>
                </c:pt>
                <c:pt idx="419">
                  <c:v>2184489</c:v>
                </c:pt>
                <c:pt idx="420">
                  <c:v>2184487</c:v>
                </c:pt>
                <c:pt idx="421">
                  <c:v>2184479</c:v>
                </c:pt>
                <c:pt idx="422">
                  <c:v>2184478</c:v>
                </c:pt>
                <c:pt idx="423">
                  <c:v>2184479</c:v>
                </c:pt>
                <c:pt idx="424">
                  <c:v>2184474</c:v>
                </c:pt>
                <c:pt idx="425">
                  <c:v>2184471</c:v>
                </c:pt>
                <c:pt idx="426">
                  <c:v>2184474</c:v>
                </c:pt>
                <c:pt idx="427">
                  <c:v>2184470</c:v>
                </c:pt>
                <c:pt idx="428">
                  <c:v>2184468</c:v>
                </c:pt>
                <c:pt idx="429">
                  <c:v>2184469</c:v>
                </c:pt>
                <c:pt idx="430">
                  <c:v>2184468</c:v>
                </c:pt>
                <c:pt idx="431">
                  <c:v>2184465</c:v>
                </c:pt>
                <c:pt idx="432">
                  <c:v>2184460</c:v>
                </c:pt>
                <c:pt idx="433">
                  <c:v>2184458</c:v>
                </c:pt>
                <c:pt idx="434">
                  <c:v>2184455</c:v>
                </c:pt>
                <c:pt idx="435">
                  <c:v>2184453</c:v>
                </c:pt>
                <c:pt idx="436">
                  <c:v>2184453</c:v>
                </c:pt>
                <c:pt idx="437">
                  <c:v>2184451</c:v>
                </c:pt>
                <c:pt idx="438">
                  <c:v>2184447</c:v>
                </c:pt>
                <c:pt idx="439">
                  <c:v>2184443</c:v>
                </c:pt>
                <c:pt idx="440">
                  <c:v>2184442</c:v>
                </c:pt>
                <c:pt idx="441">
                  <c:v>2184441</c:v>
                </c:pt>
                <c:pt idx="442">
                  <c:v>2184443</c:v>
                </c:pt>
                <c:pt idx="443">
                  <c:v>2184444</c:v>
                </c:pt>
                <c:pt idx="444">
                  <c:v>2184439</c:v>
                </c:pt>
                <c:pt idx="445">
                  <c:v>2184439</c:v>
                </c:pt>
                <c:pt idx="446">
                  <c:v>2184442</c:v>
                </c:pt>
                <c:pt idx="447">
                  <c:v>2184436</c:v>
                </c:pt>
                <c:pt idx="448">
                  <c:v>2184437</c:v>
                </c:pt>
                <c:pt idx="449">
                  <c:v>2184431</c:v>
                </c:pt>
                <c:pt idx="450">
                  <c:v>2184427</c:v>
                </c:pt>
                <c:pt idx="451">
                  <c:v>2184424</c:v>
                </c:pt>
                <c:pt idx="452">
                  <c:v>2184425</c:v>
                </c:pt>
                <c:pt idx="453">
                  <c:v>2184425</c:v>
                </c:pt>
                <c:pt idx="454">
                  <c:v>2184427</c:v>
                </c:pt>
                <c:pt idx="455">
                  <c:v>2184428</c:v>
                </c:pt>
                <c:pt idx="456">
                  <c:v>2184423</c:v>
                </c:pt>
                <c:pt idx="457">
                  <c:v>2184422</c:v>
                </c:pt>
                <c:pt idx="458">
                  <c:v>2184416</c:v>
                </c:pt>
                <c:pt idx="459">
                  <c:v>2184409</c:v>
                </c:pt>
                <c:pt idx="460">
                  <c:v>2184408</c:v>
                </c:pt>
                <c:pt idx="461">
                  <c:v>2184406</c:v>
                </c:pt>
                <c:pt idx="462">
                  <c:v>2184410</c:v>
                </c:pt>
                <c:pt idx="463">
                  <c:v>2184406</c:v>
                </c:pt>
                <c:pt idx="464">
                  <c:v>2184405</c:v>
                </c:pt>
                <c:pt idx="465">
                  <c:v>2184400</c:v>
                </c:pt>
                <c:pt idx="466">
                  <c:v>2184398</c:v>
                </c:pt>
                <c:pt idx="467">
                  <c:v>2184401</c:v>
                </c:pt>
                <c:pt idx="468">
                  <c:v>2184394</c:v>
                </c:pt>
                <c:pt idx="469">
                  <c:v>2184397</c:v>
                </c:pt>
                <c:pt idx="470">
                  <c:v>2184395</c:v>
                </c:pt>
                <c:pt idx="471">
                  <c:v>2184396</c:v>
                </c:pt>
                <c:pt idx="472">
                  <c:v>2184395</c:v>
                </c:pt>
                <c:pt idx="473">
                  <c:v>2184392</c:v>
                </c:pt>
                <c:pt idx="474">
                  <c:v>2184392</c:v>
                </c:pt>
                <c:pt idx="475">
                  <c:v>2184393</c:v>
                </c:pt>
                <c:pt idx="476">
                  <c:v>2184392</c:v>
                </c:pt>
                <c:pt idx="477">
                  <c:v>2184389</c:v>
                </c:pt>
                <c:pt idx="478">
                  <c:v>2184384</c:v>
                </c:pt>
                <c:pt idx="479">
                  <c:v>2184383</c:v>
                </c:pt>
                <c:pt idx="480">
                  <c:v>2184380</c:v>
                </c:pt>
                <c:pt idx="481">
                  <c:v>2184373</c:v>
                </c:pt>
                <c:pt idx="482">
                  <c:v>2184376</c:v>
                </c:pt>
                <c:pt idx="483">
                  <c:v>2184375</c:v>
                </c:pt>
                <c:pt idx="484">
                  <c:v>2184374</c:v>
                </c:pt>
                <c:pt idx="485">
                  <c:v>2184373</c:v>
                </c:pt>
                <c:pt idx="486">
                  <c:v>2184371</c:v>
                </c:pt>
                <c:pt idx="487">
                  <c:v>2184366</c:v>
                </c:pt>
                <c:pt idx="488">
                  <c:v>2184368</c:v>
                </c:pt>
                <c:pt idx="489">
                  <c:v>2184365</c:v>
                </c:pt>
                <c:pt idx="490">
                  <c:v>2184363</c:v>
                </c:pt>
                <c:pt idx="491">
                  <c:v>2184358</c:v>
                </c:pt>
                <c:pt idx="492">
                  <c:v>2184357</c:v>
                </c:pt>
                <c:pt idx="493">
                  <c:v>2184358</c:v>
                </c:pt>
                <c:pt idx="494">
                  <c:v>2184358</c:v>
                </c:pt>
                <c:pt idx="495">
                  <c:v>2184357</c:v>
                </c:pt>
                <c:pt idx="496">
                  <c:v>2184351</c:v>
                </c:pt>
                <c:pt idx="497">
                  <c:v>2184348</c:v>
                </c:pt>
                <c:pt idx="498">
                  <c:v>2184347</c:v>
                </c:pt>
                <c:pt idx="499">
                  <c:v>2184347</c:v>
                </c:pt>
                <c:pt idx="500">
                  <c:v>2184344</c:v>
                </c:pt>
                <c:pt idx="501">
                  <c:v>2184345</c:v>
                </c:pt>
                <c:pt idx="502">
                  <c:v>2184336</c:v>
                </c:pt>
                <c:pt idx="503">
                  <c:v>2184333</c:v>
                </c:pt>
                <c:pt idx="504">
                  <c:v>2184333</c:v>
                </c:pt>
                <c:pt idx="505">
                  <c:v>2184335</c:v>
                </c:pt>
                <c:pt idx="506">
                  <c:v>2184328</c:v>
                </c:pt>
                <c:pt idx="507">
                  <c:v>2184328</c:v>
                </c:pt>
                <c:pt idx="508">
                  <c:v>2184333</c:v>
                </c:pt>
                <c:pt idx="509">
                  <c:v>2184335</c:v>
                </c:pt>
                <c:pt idx="510">
                  <c:v>2184333</c:v>
                </c:pt>
                <c:pt idx="511">
                  <c:v>2184329</c:v>
                </c:pt>
                <c:pt idx="512">
                  <c:v>2184325</c:v>
                </c:pt>
                <c:pt idx="513">
                  <c:v>2184324</c:v>
                </c:pt>
                <c:pt idx="514">
                  <c:v>2184324</c:v>
                </c:pt>
                <c:pt idx="515">
                  <c:v>2184323</c:v>
                </c:pt>
                <c:pt idx="516">
                  <c:v>2184322</c:v>
                </c:pt>
                <c:pt idx="517">
                  <c:v>2184312</c:v>
                </c:pt>
                <c:pt idx="518">
                  <c:v>2184312</c:v>
                </c:pt>
                <c:pt idx="519">
                  <c:v>2184318</c:v>
                </c:pt>
                <c:pt idx="520">
                  <c:v>2184314</c:v>
                </c:pt>
                <c:pt idx="521">
                  <c:v>2184306</c:v>
                </c:pt>
                <c:pt idx="522">
                  <c:v>2184306</c:v>
                </c:pt>
                <c:pt idx="523">
                  <c:v>2184308</c:v>
                </c:pt>
                <c:pt idx="524">
                  <c:v>2184299</c:v>
                </c:pt>
                <c:pt idx="525">
                  <c:v>2184293</c:v>
                </c:pt>
                <c:pt idx="526">
                  <c:v>2184297</c:v>
                </c:pt>
                <c:pt idx="527">
                  <c:v>2184295</c:v>
                </c:pt>
                <c:pt idx="528">
                  <c:v>2184292</c:v>
                </c:pt>
                <c:pt idx="529">
                  <c:v>2184292</c:v>
                </c:pt>
                <c:pt idx="530">
                  <c:v>2184294</c:v>
                </c:pt>
                <c:pt idx="531">
                  <c:v>2184294</c:v>
                </c:pt>
                <c:pt idx="532">
                  <c:v>2184289</c:v>
                </c:pt>
                <c:pt idx="533">
                  <c:v>2184287</c:v>
                </c:pt>
                <c:pt idx="534">
                  <c:v>2184278</c:v>
                </c:pt>
                <c:pt idx="535">
                  <c:v>2184273</c:v>
                </c:pt>
                <c:pt idx="536">
                  <c:v>2184277</c:v>
                </c:pt>
                <c:pt idx="537">
                  <c:v>2184282</c:v>
                </c:pt>
                <c:pt idx="538">
                  <c:v>2184278</c:v>
                </c:pt>
                <c:pt idx="539">
                  <c:v>2184278</c:v>
                </c:pt>
                <c:pt idx="540">
                  <c:v>2184279</c:v>
                </c:pt>
                <c:pt idx="541">
                  <c:v>2184274</c:v>
                </c:pt>
                <c:pt idx="542">
                  <c:v>2184269</c:v>
                </c:pt>
                <c:pt idx="543">
                  <c:v>2184265</c:v>
                </c:pt>
                <c:pt idx="544">
                  <c:v>2184265</c:v>
                </c:pt>
                <c:pt idx="545">
                  <c:v>2184265</c:v>
                </c:pt>
                <c:pt idx="546">
                  <c:v>2184265</c:v>
                </c:pt>
                <c:pt idx="547">
                  <c:v>2184265</c:v>
                </c:pt>
                <c:pt idx="548">
                  <c:v>2184262</c:v>
                </c:pt>
                <c:pt idx="549">
                  <c:v>2184261</c:v>
                </c:pt>
                <c:pt idx="550">
                  <c:v>2184252</c:v>
                </c:pt>
                <c:pt idx="551">
                  <c:v>2184249</c:v>
                </c:pt>
                <c:pt idx="552">
                  <c:v>2184250</c:v>
                </c:pt>
                <c:pt idx="553">
                  <c:v>2184250</c:v>
                </c:pt>
                <c:pt idx="554">
                  <c:v>2184245</c:v>
                </c:pt>
                <c:pt idx="555">
                  <c:v>2184243</c:v>
                </c:pt>
                <c:pt idx="556">
                  <c:v>2184247</c:v>
                </c:pt>
                <c:pt idx="557">
                  <c:v>2184246</c:v>
                </c:pt>
                <c:pt idx="558">
                  <c:v>2184245</c:v>
                </c:pt>
                <c:pt idx="559">
                  <c:v>2184244</c:v>
                </c:pt>
                <c:pt idx="560">
                  <c:v>2184243</c:v>
                </c:pt>
                <c:pt idx="561">
                  <c:v>2184243</c:v>
                </c:pt>
                <c:pt idx="562">
                  <c:v>2184237</c:v>
                </c:pt>
                <c:pt idx="563">
                  <c:v>2184236</c:v>
                </c:pt>
                <c:pt idx="564">
                  <c:v>2184233</c:v>
                </c:pt>
                <c:pt idx="565">
                  <c:v>2184226</c:v>
                </c:pt>
                <c:pt idx="566">
                  <c:v>2184223</c:v>
                </c:pt>
                <c:pt idx="567">
                  <c:v>2184225</c:v>
                </c:pt>
                <c:pt idx="568">
                  <c:v>2184225</c:v>
                </c:pt>
                <c:pt idx="569">
                  <c:v>2184225</c:v>
                </c:pt>
                <c:pt idx="570">
                  <c:v>2184226</c:v>
                </c:pt>
                <c:pt idx="571">
                  <c:v>2184224</c:v>
                </c:pt>
                <c:pt idx="572">
                  <c:v>2184222</c:v>
                </c:pt>
                <c:pt idx="573">
                  <c:v>2184220</c:v>
                </c:pt>
                <c:pt idx="574">
                  <c:v>2184221</c:v>
                </c:pt>
                <c:pt idx="575">
                  <c:v>2184219</c:v>
                </c:pt>
                <c:pt idx="576">
                  <c:v>2184216</c:v>
                </c:pt>
                <c:pt idx="577">
                  <c:v>2184214</c:v>
                </c:pt>
                <c:pt idx="578">
                  <c:v>2184208</c:v>
                </c:pt>
                <c:pt idx="579">
                  <c:v>2184207</c:v>
                </c:pt>
                <c:pt idx="580">
                  <c:v>2184207</c:v>
                </c:pt>
                <c:pt idx="581">
                  <c:v>2184208</c:v>
                </c:pt>
                <c:pt idx="582">
                  <c:v>2184201</c:v>
                </c:pt>
                <c:pt idx="583">
                  <c:v>2184191</c:v>
                </c:pt>
                <c:pt idx="584">
                  <c:v>2184187</c:v>
                </c:pt>
                <c:pt idx="585">
                  <c:v>2184190</c:v>
                </c:pt>
                <c:pt idx="586">
                  <c:v>2184200</c:v>
                </c:pt>
                <c:pt idx="587">
                  <c:v>2184201</c:v>
                </c:pt>
                <c:pt idx="588">
                  <c:v>2184196</c:v>
                </c:pt>
                <c:pt idx="589">
                  <c:v>2184193</c:v>
                </c:pt>
                <c:pt idx="590">
                  <c:v>2184196</c:v>
                </c:pt>
                <c:pt idx="591">
                  <c:v>2184191</c:v>
                </c:pt>
                <c:pt idx="592">
                  <c:v>2184191</c:v>
                </c:pt>
                <c:pt idx="593">
                  <c:v>2184194</c:v>
                </c:pt>
                <c:pt idx="594">
                  <c:v>2184190</c:v>
                </c:pt>
                <c:pt idx="595">
                  <c:v>2184195</c:v>
                </c:pt>
                <c:pt idx="596">
                  <c:v>2184193</c:v>
                </c:pt>
                <c:pt idx="597">
                  <c:v>2184188</c:v>
                </c:pt>
                <c:pt idx="598">
                  <c:v>2184184</c:v>
                </c:pt>
                <c:pt idx="599">
                  <c:v>2184171</c:v>
                </c:pt>
                <c:pt idx="600">
                  <c:v>2184168</c:v>
                </c:pt>
                <c:pt idx="601">
                  <c:v>2184175</c:v>
                </c:pt>
                <c:pt idx="602">
                  <c:v>2184174</c:v>
                </c:pt>
                <c:pt idx="603">
                  <c:v>2184178</c:v>
                </c:pt>
                <c:pt idx="604">
                  <c:v>2184173</c:v>
                </c:pt>
                <c:pt idx="605">
                  <c:v>2184173</c:v>
                </c:pt>
                <c:pt idx="606">
                  <c:v>2184173</c:v>
                </c:pt>
                <c:pt idx="607">
                  <c:v>2184168</c:v>
                </c:pt>
                <c:pt idx="608">
                  <c:v>2184154</c:v>
                </c:pt>
                <c:pt idx="609">
                  <c:v>2184150</c:v>
                </c:pt>
                <c:pt idx="610">
                  <c:v>2184146</c:v>
                </c:pt>
                <c:pt idx="611">
                  <c:v>2184158</c:v>
                </c:pt>
                <c:pt idx="612">
                  <c:v>2184165</c:v>
                </c:pt>
                <c:pt idx="613">
                  <c:v>2184166</c:v>
                </c:pt>
                <c:pt idx="614">
                  <c:v>2184161</c:v>
                </c:pt>
                <c:pt idx="615">
                  <c:v>2184160</c:v>
                </c:pt>
                <c:pt idx="616">
                  <c:v>2184159</c:v>
                </c:pt>
                <c:pt idx="617">
                  <c:v>2184157</c:v>
                </c:pt>
                <c:pt idx="618">
                  <c:v>2184149</c:v>
                </c:pt>
                <c:pt idx="619">
                  <c:v>2184134</c:v>
                </c:pt>
                <c:pt idx="620">
                  <c:v>2184129</c:v>
                </c:pt>
                <c:pt idx="621">
                  <c:v>2184128</c:v>
                </c:pt>
                <c:pt idx="622">
                  <c:v>2184134</c:v>
                </c:pt>
                <c:pt idx="623">
                  <c:v>2184137</c:v>
                </c:pt>
                <c:pt idx="624">
                  <c:v>2184142</c:v>
                </c:pt>
                <c:pt idx="625">
                  <c:v>2184142</c:v>
                </c:pt>
                <c:pt idx="626">
                  <c:v>2184143</c:v>
                </c:pt>
                <c:pt idx="627">
                  <c:v>2184135</c:v>
                </c:pt>
                <c:pt idx="628">
                  <c:v>2184134</c:v>
                </c:pt>
                <c:pt idx="629">
                  <c:v>2184139</c:v>
                </c:pt>
                <c:pt idx="630">
                  <c:v>2184139</c:v>
                </c:pt>
                <c:pt idx="631">
                  <c:v>2184137</c:v>
                </c:pt>
                <c:pt idx="632">
                  <c:v>2184133</c:v>
                </c:pt>
                <c:pt idx="633">
                  <c:v>2184134</c:v>
                </c:pt>
                <c:pt idx="634">
                  <c:v>2184129</c:v>
                </c:pt>
                <c:pt idx="635">
                  <c:v>2184133</c:v>
                </c:pt>
                <c:pt idx="636">
                  <c:v>2184131</c:v>
                </c:pt>
                <c:pt idx="637">
                  <c:v>2184130</c:v>
                </c:pt>
                <c:pt idx="638">
                  <c:v>2184125</c:v>
                </c:pt>
                <c:pt idx="639">
                  <c:v>2184123</c:v>
                </c:pt>
                <c:pt idx="640">
                  <c:v>2184120</c:v>
                </c:pt>
                <c:pt idx="641">
                  <c:v>2184121</c:v>
                </c:pt>
                <c:pt idx="642">
                  <c:v>2184128</c:v>
                </c:pt>
                <c:pt idx="643">
                  <c:v>2184125</c:v>
                </c:pt>
                <c:pt idx="644">
                  <c:v>2184117</c:v>
                </c:pt>
                <c:pt idx="645">
                  <c:v>2184119</c:v>
                </c:pt>
                <c:pt idx="646">
                  <c:v>2184116</c:v>
                </c:pt>
                <c:pt idx="647">
                  <c:v>2184117</c:v>
                </c:pt>
                <c:pt idx="648">
                  <c:v>2184113</c:v>
                </c:pt>
                <c:pt idx="649">
                  <c:v>2184111</c:v>
                </c:pt>
                <c:pt idx="650">
                  <c:v>2184108</c:v>
                </c:pt>
                <c:pt idx="651">
                  <c:v>2184107</c:v>
                </c:pt>
                <c:pt idx="652">
                  <c:v>2184107</c:v>
                </c:pt>
                <c:pt idx="653">
                  <c:v>2184108</c:v>
                </c:pt>
                <c:pt idx="654">
                  <c:v>2184105</c:v>
                </c:pt>
                <c:pt idx="655">
                  <c:v>2184107</c:v>
                </c:pt>
                <c:pt idx="656">
                  <c:v>2184108</c:v>
                </c:pt>
                <c:pt idx="657">
                  <c:v>2184105</c:v>
                </c:pt>
                <c:pt idx="658">
                  <c:v>2184104</c:v>
                </c:pt>
                <c:pt idx="659">
                  <c:v>2184104</c:v>
                </c:pt>
                <c:pt idx="660">
                  <c:v>2184101</c:v>
                </c:pt>
                <c:pt idx="661">
                  <c:v>2184099</c:v>
                </c:pt>
                <c:pt idx="662">
                  <c:v>2184090</c:v>
                </c:pt>
                <c:pt idx="663">
                  <c:v>2184079</c:v>
                </c:pt>
                <c:pt idx="664">
                  <c:v>2184068</c:v>
                </c:pt>
                <c:pt idx="665">
                  <c:v>2184073</c:v>
                </c:pt>
                <c:pt idx="666">
                  <c:v>2184088</c:v>
                </c:pt>
                <c:pt idx="667">
                  <c:v>2184094</c:v>
                </c:pt>
                <c:pt idx="668">
                  <c:v>2184092</c:v>
                </c:pt>
                <c:pt idx="669">
                  <c:v>2184088</c:v>
                </c:pt>
                <c:pt idx="670">
                  <c:v>2184090</c:v>
                </c:pt>
                <c:pt idx="671">
                  <c:v>2184082</c:v>
                </c:pt>
                <c:pt idx="672">
                  <c:v>2184074</c:v>
                </c:pt>
                <c:pt idx="673">
                  <c:v>2184074</c:v>
                </c:pt>
                <c:pt idx="674">
                  <c:v>2184071</c:v>
                </c:pt>
                <c:pt idx="675">
                  <c:v>2184072</c:v>
                </c:pt>
                <c:pt idx="676">
                  <c:v>2184066</c:v>
                </c:pt>
                <c:pt idx="677">
                  <c:v>2184076</c:v>
                </c:pt>
                <c:pt idx="678">
                  <c:v>2184076</c:v>
                </c:pt>
                <c:pt idx="679">
                  <c:v>2184076</c:v>
                </c:pt>
                <c:pt idx="680">
                  <c:v>2184074</c:v>
                </c:pt>
                <c:pt idx="681">
                  <c:v>2184076</c:v>
                </c:pt>
                <c:pt idx="682">
                  <c:v>2184076</c:v>
                </c:pt>
                <c:pt idx="683">
                  <c:v>2184068</c:v>
                </c:pt>
                <c:pt idx="684">
                  <c:v>2184062</c:v>
                </c:pt>
                <c:pt idx="685">
                  <c:v>2184062</c:v>
                </c:pt>
                <c:pt idx="686">
                  <c:v>2184065</c:v>
                </c:pt>
                <c:pt idx="687">
                  <c:v>2184066</c:v>
                </c:pt>
                <c:pt idx="688">
                  <c:v>2184071</c:v>
                </c:pt>
                <c:pt idx="689">
                  <c:v>2184069</c:v>
                </c:pt>
                <c:pt idx="690">
                  <c:v>2184066</c:v>
                </c:pt>
                <c:pt idx="691">
                  <c:v>2184065</c:v>
                </c:pt>
                <c:pt idx="692">
                  <c:v>2184060</c:v>
                </c:pt>
                <c:pt idx="693">
                  <c:v>2184044</c:v>
                </c:pt>
                <c:pt idx="694">
                  <c:v>2184037</c:v>
                </c:pt>
                <c:pt idx="695">
                  <c:v>2184051</c:v>
                </c:pt>
                <c:pt idx="696">
                  <c:v>2184056</c:v>
                </c:pt>
                <c:pt idx="697">
                  <c:v>2184053</c:v>
                </c:pt>
                <c:pt idx="698">
                  <c:v>2184047</c:v>
                </c:pt>
                <c:pt idx="699">
                  <c:v>2184046</c:v>
                </c:pt>
                <c:pt idx="700">
                  <c:v>2184045</c:v>
                </c:pt>
                <c:pt idx="701">
                  <c:v>2184049</c:v>
                </c:pt>
                <c:pt idx="702">
                  <c:v>2184053</c:v>
                </c:pt>
                <c:pt idx="703">
                  <c:v>2184050</c:v>
                </c:pt>
                <c:pt idx="704">
                  <c:v>2184048</c:v>
                </c:pt>
                <c:pt idx="705">
                  <c:v>2184044</c:v>
                </c:pt>
                <c:pt idx="706">
                  <c:v>2184043</c:v>
                </c:pt>
                <c:pt idx="707">
                  <c:v>2184041</c:v>
                </c:pt>
                <c:pt idx="708">
                  <c:v>2184040</c:v>
                </c:pt>
                <c:pt idx="709">
                  <c:v>2184034</c:v>
                </c:pt>
                <c:pt idx="710">
                  <c:v>2184031</c:v>
                </c:pt>
                <c:pt idx="711">
                  <c:v>2184034</c:v>
                </c:pt>
                <c:pt idx="712">
                  <c:v>2184038</c:v>
                </c:pt>
                <c:pt idx="713">
                  <c:v>2184035</c:v>
                </c:pt>
                <c:pt idx="714">
                  <c:v>2184035</c:v>
                </c:pt>
                <c:pt idx="715">
                  <c:v>2184035</c:v>
                </c:pt>
                <c:pt idx="716">
                  <c:v>2184038</c:v>
                </c:pt>
                <c:pt idx="717">
                  <c:v>2184037</c:v>
                </c:pt>
                <c:pt idx="718">
                  <c:v>2184034</c:v>
                </c:pt>
                <c:pt idx="719">
                  <c:v>2184036</c:v>
                </c:pt>
                <c:pt idx="720">
                  <c:v>2184032</c:v>
                </c:pt>
                <c:pt idx="721">
                  <c:v>2184029</c:v>
                </c:pt>
                <c:pt idx="722">
                  <c:v>2184026</c:v>
                </c:pt>
                <c:pt idx="723">
                  <c:v>2184024</c:v>
                </c:pt>
                <c:pt idx="724">
                  <c:v>2184021</c:v>
                </c:pt>
                <c:pt idx="725">
                  <c:v>2184019</c:v>
                </c:pt>
                <c:pt idx="726">
                  <c:v>2184015</c:v>
                </c:pt>
                <c:pt idx="727">
                  <c:v>2184013</c:v>
                </c:pt>
                <c:pt idx="728">
                  <c:v>2184013</c:v>
                </c:pt>
                <c:pt idx="729">
                  <c:v>2184013</c:v>
                </c:pt>
                <c:pt idx="730">
                  <c:v>2184015</c:v>
                </c:pt>
                <c:pt idx="731">
                  <c:v>2184012</c:v>
                </c:pt>
                <c:pt idx="732">
                  <c:v>2184009</c:v>
                </c:pt>
                <c:pt idx="733">
                  <c:v>2184012</c:v>
                </c:pt>
                <c:pt idx="734">
                  <c:v>2184012</c:v>
                </c:pt>
                <c:pt idx="735">
                  <c:v>2184009</c:v>
                </c:pt>
                <c:pt idx="736">
                  <c:v>2184005</c:v>
                </c:pt>
                <c:pt idx="737">
                  <c:v>2183998</c:v>
                </c:pt>
                <c:pt idx="738">
                  <c:v>2183992</c:v>
                </c:pt>
                <c:pt idx="739">
                  <c:v>2183995</c:v>
                </c:pt>
                <c:pt idx="740">
                  <c:v>2184002</c:v>
                </c:pt>
                <c:pt idx="741">
                  <c:v>2184004</c:v>
                </c:pt>
                <c:pt idx="742">
                  <c:v>2184005</c:v>
                </c:pt>
                <c:pt idx="743">
                  <c:v>2184008</c:v>
                </c:pt>
                <c:pt idx="744">
                  <c:v>2184001</c:v>
                </c:pt>
                <c:pt idx="745">
                  <c:v>2183986</c:v>
                </c:pt>
                <c:pt idx="746">
                  <c:v>2183983</c:v>
                </c:pt>
                <c:pt idx="747">
                  <c:v>2183990</c:v>
                </c:pt>
                <c:pt idx="748">
                  <c:v>2183988</c:v>
                </c:pt>
                <c:pt idx="749">
                  <c:v>2183994</c:v>
                </c:pt>
                <c:pt idx="750">
                  <c:v>2183992</c:v>
                </c:pt>
                <c:pt idx="751">
                  <c:v>2183993</c:v>
                </c:pt>
                <c:pt idx="752">
                  <c:v>2183994</c:v>
                </c:pt>
                <c:pt idx="753">
                  <c:v>2183988</c:v>
                </c:pt>
                <c:pt idx="754">
                  <c:v>2183989</c:v>
                </c:pt>
                <c:pt idx="755">
                  <c:v>2183990</c:v>
                </c:pt>
                <c:pt idx="756">
                  <c:v>2183983</c:v>
                </c:pt>
                <c:pt idx="757">
                  <c:v>2183982</c:v>
                </c:pt>
                <c:pt idx="758">
                  <c:v>2183983</c:v>
                </c:pt>
                <c:pt idx="759">
                  <c:v>2183983</c:v>
                </c:pt>
                <c:pt idx="760">
                  <c:v>2183984</c:v>
                </c:pt>
                <c:pt idx="761">
                  <c:v>2183984</c:v>
                </c:pt>
                <c:pt idx="762">
                  <c:v>2183983</c:v>
                </c:pt>
                <c:pt idx="763">
                  <c:v>2183982</c:v>
                </c:pt>
                <c:pt idx="764">
                  <c:v>2183982</c:v>
                </c:pt>
                <c:pt idx="765">
                  <c:v>2183981</c:v>
                </c:pt>
                <c:pt idx="766">
                  <c:v>2183977</c:v>
                </c:pt>
                <c:pt idx="767">
                  <c:v>2183972</c:v>
                </c:pt>
                <c:pt idx="768">
                  <c:v>2183972</c:v>
                </c:pt>
                <c:pt idx="769">
                  <c:v>2183971</c:v>
                </c:pt>
                <c:pt idx="770">
                  <c:v>2183969</c:v>
                </c:pt>
                <c:pt idx="771">
                  <c:v>2183971</c:v>
                </c:pt>
                <c:pt idx="772">
                  <c:v>2183968</c:v>
                </c:pt>
                <c:pt idx="773">
                  <c:v>2183966</c:v>
                </c:pt>
                <c:pt idx="774">
                  <c:v>2183963</c:v>
                </c:pt>
                <c:pt idx="775">
                  <c:v>2183965</c:v>
                </c:pt>
                <c:pt idx="776">
                  <c:v>2183963</c:v>
                </c:pt>
                <c:pt idx="777">
                  <c:v>2183960</c:v>
                </c:pt>
                <c:pt idx="778">
                  <c:v>2183950</c:v>
                </c:pt>
                <c:pt idx="779">
                  <c:v>2183952</c:v>
                </c:pt>
                <c:pt idx="780">
                  <c:v>2183961</c:v>
                </c:pt>
                <c:pt idx="781">
                  <c:v>2183965</c:v>
                </c:pt>
                <c:pt idx="782">
                  <c:v>2183962</c:v>
                </c:pt>
                <c:pt idx="783">
                  <c:v>2183962</c:v>
                </c:pt>
                <c:pt idx="784">
                  <c:v>2183960</c:v>
                </c:pt>
                <c:pt idx="785">
                  <c:v>2183955</c:v>
                </c:pt>
                <c:pt idx="786">
                  <c:v>2183953</c:v>
                </c:pt>
                <c:pt idx="787">
                  <c:v>2183943</c:v>
                </c:pt>
                <c:pt idx="788">
                  <c:v>2183941</c:v>
                </c:pt>
                <c:pt idx="789">
                  <c:v>2183945</c:v>
                </c:pt>
                <c:pt idx="790">
                  <c:v>2183950</c:v>
                </c:pt>
                <c:pt idx="791">
                  <c:v>2183949</c:v>
                </c:pt>
                <c:pt idx="792">
                  <c:v>2183949</c:v>
                </c:pt>
                <c:pt idx="793">
                  <c:v>2183947</c:v>
                </c:pt>
                <c:pt idx="794">
                  <c:v>2183945</c:v>
                </c:pt>
                <c:pt idx="795">
                  <c:v>2183944</c:v>
                </c:pt>
                <c:pt idx="796">
                  <c:v>2183936</c:v>
                </c:pt>
                <c:pt idx="797">
                  <c:v>2183929</c:v>
                </c:pt>
                <c:pt idx="798">
                  <c:v>2183927</c:v>
                </c:pt>
                <c:pt idx="799">
                  <c:v>2183925</c:v>
                </c:pt>
                <c:pt idx="800">
                  <c:v>2183933</c:v>
                </c:pt>
                <c:pt idx="801">
                  <c:v>2183940</c:v>
                </c:pt>
                <c:pt idx="802">
                  <c:v>2183943</c:v>
                </c:pt>
                <c:pt idx="803">
                  <c:v>2183944</c:v>
                </c:pt>
                <c:pt idx="804">
                  <c:v>2183942</c:v>
                </c:pt>
                <c:pt idx="805">
                  <c:v>2183938</c:v>
                </c:pt>
                <c:pt idx="806">
                  <c:v>2183933</c:v>
                </c:pt>
                <c:pt idx="807">
                  <c:v>2183934</c:v>
                </c:pt>
                <c:pt idx="808">
                  <c:v>2183932</c:v>
                </c:pt>
                <c:pt idx="809">
                  <c:v>2183926</c:v>
                </c:pt>
                <c:pt idx="810">
                  <c:v>2183927</c:v>
                </c:pt>
                <c:pt idx="811">
                  <c:v>2183929</c:v>
                </c:pt>
                <c:pt idx="812">
                  <c:v>2183928</c:v>
                </c:pt>
                <c:pt idx="813">
                  <c:v>2183928</c:v>
                </c:pt>
                <c:pt idx="814">
                  <c:v>2183926</c:v>
                </c:pt>
                <c:pt idx="815">
                  <c:v>2183924</c:v>
                </c:pt>
                <c:pt idx="816">
                  <c:v>2183924</c:v>
                </c:pt>
                <c:pt idx="817">
                  <c:v>2183922</c:v>
                </c:pt>
                <c:pt idx="818">
                  <c:v>2183921</c:v>
                </c:pt>
                <c:pt idx="819">
                  <c:v>2183918</c:v>
                </c:pt>
                <c:pt idx="820">
                  <c:v>2183919</c:v>
                </c:pt>
                <c:pt idx="821">
                  <c:v>2183913</c:v>
                </c:pt>
                <c:pt idx="822">
                  <c:v>2183916</c:v>
                </c:pt>
                <c:pt idx="823">
                  <c:v>2183912</c:v>
                </c:pt>
                <c:pt idx="824">
                  <c:v>2183911</c:v>
                </c:pt>
                <c:pt idx="825">
                  <c:v>2183914</c:v>
                </c:pt>
                <c:pt idx="826">
                  <c:v>2183917</c:v>
                </c:pt>
                <c:pt idx="827">
                  <c:v>2183913</c:v>
                </c:pt>
                <c:pt idx="828">
                  <c:v>2183912</c:v>
                </c:pt>
                <c:pt idx="829">
                  <c:v>2183913</c:v>
                </c:pt>
                <c:pt idx="830">
                  <c:v>2183910</c:v>
                </c:pt>
                <c:pt idx="831">
                  <c:v>2183908</c:v>
                </c:pt>
                <c:pt idx="832">
                  <c:v>2183906</c:v>
                </c:pt>
                <c:pt idx="833">
                  <c:v>2183903</c:v>
                </c:pt>
                <c:pt idx="834">
                  <c:v>2183905</c:v>
                </c:pt>
                <c:pt idx="835">
                  <c:v>2183904</c:v>
                </c:pt>
                <c:pt idx="836">
                  <c:v>2183906</c:v>
                </c:pt>
                <c:pt idx="837">
                  <c:v>2183902</c:v>
                </c:pt>
                <c:pt idx="838">
                  <c:v>2183899</c:v>
                </c:pt>
                <c:pt idx="839">
                  <c:v>2183899</c:v>
                </c:pt>
                <c:pt idx="840">
                  <c:v>2183895</c:v>
                </c:pt>
                <c:pt idx="841">
                  <c:v>2183891</c:v>
                </c:pt>
                <c:pt idx="842">
                  <c:v>2183888</c:v>
                </c:pt>
                <c:pt idx="843">
                  <c:v>2183886</c:v>
                </c:pt>
                <c:pt idx="844">
                  <c:v>2183889</c:v>
                </c:pt>
                <c:pt idx="845">
                  <c:v>2183891</c:v>
                </c:pt>
                <c:pt idx="846">
                  <c:v>2183889</c:v>
                </c:pt>
                <c:pt idx="847">
                  <c:v>2183888</c:v>
                </c:pt>
                <c:pt idx="848">
                  <c:v>2183891</c:v>
                </c:pt>
                <c:pt idx="849">
                  <c:v>2183889</c:v>
                </c:pt>
                <c:pt idx="850">
                  <c:v>2183884</c:v>
                </c:pt>
                <c:pt idx="851">
                  <c:v>2183883</c:v>
                </c:pt>
                <c:pt idx="852">
                  <c:v>2183882</c:v>
                </c:pt>
                <c:pt idx="853">
                  <c:v>2183881</c:v>
                </c:pt>
                <c:pt idx="854">
                  <c:v>2183881</c:v>
                </c:pt>
                <c:pt idx="855">
                  <c:v>2183880</c:v>
                </c:pt>
                <c:pt idx="856">
                  <c:v>2183876</c:v>
                </c:pt>
                <c:pt idx="857">
                  <c:v>2183871</c:v>
                </c:pt>
                <c:pt idx="858">
                  <c:v>2183869</c:v>
                </c:pt>
                <c:pt idx="859">
                  <c:v>2183872</c:v>
                </c:pt>
                <c:pt idx="860">
                  <c:v>2183875</c:v>
                </c:pt>
                <c:pt idx="861">
                  <c:v>2183877</c:v>
                </c:pt>
                <c:pt idx="862">
                  <c:v>2183877</c:v>
                </c:pt>
                <c:pt idx="863">
                  <c:v>2183872</c:v>
                </c:pt>
                <c:pt idx="864">
                  <c:v>2183871</c:v>
                </c:pt>
                <c:pt idx="865">
                  <c:v>2183866</c:v>
                </c:pt>
                <c:pt idx="866">
                  <c:v>2183862</c:v>
                </c:pt>
                <c:pt idx="867">
                  <c:v>2183864</c:v>
                </c:pt>
                <c:pt idx="868">
                  <c:v>2183865</c:v>
                </c:pt>
                <c:pt idx="869">
                  <c:v>2183869</c:v>
                </c:pt>
                <c:pt idx="870">
                  <c:v>2183871</c:v>
                </c:pt>
                <c:pt idx="871">
                  <c:v>2183868</c:v>
                </c:pt>
                <c:pt idx="872">
                  <c:v>2183868</c:v>
                </c:pt>
                <c:pt idx="873">
                  <c:v>2183867</c:v>
                </c:pt>
                <c:pt idx="874">
                  <c:v>2183860</c:v>
                </c:pt>
                <c:pt idx="875">
                  <c:v>2183857</c:v>
                </c:pt>
                <c:pt idx="876">
                  <c:v>2183854</c:v>
                </c:pt>
                <c:pt idx="877">
                  <c:v>2183856</c:v>
                </c:pt>
                <c:pt idx="878">
                  <c:v>2183853</c:v>
                </c:pt>
                <c:pt idx="879">
                  <c:v>2183853</c:v>
                </c:pt>
                <c:pt idx="880">
                  <c:v>2183855</c:v>
                </c:pt>
                <c:pt idx="881">
                  <c:v>2183856</c:v>
                </c:pt>
                <c:pt idx="882">
                  <c:v>2183854</c:v>
                </c:pt>
                <c:pt idx="883">
                  <c:v>2183854</c:v>
                </c:pt>
                <c:pt idx="884">
                  <c:v>2183848</c:v>
                </c:pt>
                <c:pt idx="885">
                  <c:v>2183835</c:v>
                </c:pt>
                <c:pt idx="886">
                  <c:v>2183843</c:v>
                </c:pt>
                <c:pt idx="887">
                  <c:v>2183841</c:v>
                </c:pt>
                <c:pt idx="888">
                  <c:v>2183842</c:v>
                </c:pt>
                <c:pt idx="889">
                  <c:v>2183837</c:v>
                </c:pt>
                <c:pt idx="890">
                  <c:v>2183835</c:v>
                </c:pt>
                <c:pt idx="891">
                  <c:v>2183836</c:v>
                </c:pt>
                <c:pt idx="892">
                  <c:v>2183841</c:v>
                </c:pt>
                <c:pt idx="893">
                  <c:v>2183838</c:v>
                </c:pt>
                <c:pt idx="894">
                  <c:v>2183829</c:v>
                </c:pt>
                <c:pt idx="895">
                  <c:v>2183831</c:v>
                </c:pt>
                <c:pt idx="896">
                  <c:v>2183832</c:v>
                </c:pt>
                <c:pt idx="897">
                  <c:v>2183826</c:v>
                </c:pt>
                <c:pt idx="898">
                  <c:v>2183822</c:v>
                </c:pt>
                <c:pt idx="899">
                  <c:v>2183822</c:v>
                </c:pt>
                <c:pt idx="900">
                  <c:v>2183820</c:v>
                </c:pt>
                <c:pt idx="901">
                  <c:v>2183824</c:v>
                </c:pt>
                <c:pt idx="902">
                  <c:v>2183819</c:v>
                </c:pt>
                <c:pt idx="903">
                  <c:v>2183819</c:v>
                </c:pt>
                <c:pt idx="904">
                  <c:v>2183820</c:v>
                </c:pt>
                <c:pt idx="905">
                  <c:v>2183821</c:v>
                </c:pt>
                <c:pt idx="906">
                  <c:v>2183819</c:v>
                </c:pt>
                <c:pt idx="907">
                  <c:v>2183818</c:v>
                </c:pt>
                <c:pt idx="908">
                  <c:v>2183814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B-4C8D-8B04-C5658E99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83664"/>
        <c:axId val="1351804368"/>
      </c:lineChart>
      <c:lineChart>
        <c:grouping val="standard"/>
        <c:varyColors val="0"/>
        <c:ser>
          <c:idx val="1"/>
          <c:order val="1"/>
          <c:tx>
            <c:strRef>
              <c:f>'Начало '!$Q$1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'!$T$2:$T$910</c:f>
              <c:numCache>
                <c:formatCode>General</c:formatCode>
                <c:ptCount val="909"/>
                <c:pt idx="0">
                  <c:v>2183662.9544369425</c:v>
                </c:pt>
                <c:pt idx="1">
                  <c:v>2183622.9429978621</c:v>
                </c:pt>
                <c:pt idx="2">
                  <c:v>2183966.6133966669</c:v>
                </c:pt>
                <c:pt idx="3">
                  <c:v>2183891.3413716853</c:v>
                </c:pt>
                <c:pt idx="4">
                  <c:v>2183833.7862522947</c:v>
                </c:pt>
                <c:pt idx="5">
                  <c:v>2183865.1258182735</c:v>
                </c:pt>
                <c:pt idx="6">
                  <c:v>2183751.2581548966</c:v>
                </c:pt>
                <c:pt idx="7">
                  <c:v>2183713.7191366344</c:v>
                </c:pt>
                <c:pt idx="8">
                  <c:v>2183690.4430386401</c:v>
                </c:pt>
                <c:pt idx="9">
                  <c:v>2183700.5397678153</c:v>
                </c:pt>
                <c:pt idx="10">
                  <c:v>2183717.8493824</c:v>
                </c:pt>
                <c:pt idx="11">
                  <c:v>2183775.902332746</c:v>
                </c:pt>
                <c:pt idx="12">
                  <c:v>2183861.5639016801</c:v>
                </c:pt>
                <c:pt idx="13">
                  <c:v>2183827.0002008779</c:v>
                </c:pt>
                <c:pt idx="14">
                  <c:v>2183724.3608584683</c:v>
                </c:pt>
                <c:pt idx="15">
                  <c:v>2183709.8969067852</c:v>
                </c:pt>
                <c:pt idx="16">
                  <c:v>2183655.7430008589</c:v>
                </c:pt>
                <c:pt idx="17">
                  <c:v>2183626.4990883018</c:v>
                </c:pt>
                <c:pt idx="18">
                  <c:v>2183643.0947218104</c:v>
                </c:pt>
                <c:pt idx="19">
                  <c:v>2183614.0323765203</c:v>
                </c:pt>
                <c:pt idx="20">
                  <c:v>2183552.7261054991</c:v>
                </c:pt>
                <c:pt idx="21">
                  <c:v>2183558.6567926607</c:v>
                </c:pt>
                <c:pt idx="22">
                  <c:v>2183606.0908206175</c:v>
                </c:pt>
                <c:pt idx="23">
                  <c:v>2183545.4919616035</c:v>
                </c:pt>
                <c:pt idx="24">
                  <c:v>2183537.9212900233</c:v>
                </c:pt>
                <c:pt idx="25">
                  <c:v>2183542.9954719972</c:v>
                </c:pt>
                <c:pt idx="26">
                  <c:v>2183612.7738680481</c:v>
                </c:pt>
                <c:pt idx="27">
                  <c:v>2183679.5965041337</c:v>
                </c:pt>
                <c:pt idx="28">
                  <c:v>2183631.4012070172</c:v>
                </c:pt>
                <c:pt idx="29">
                  <c:v>2183626.2267706888</c:v>
                </c:pt>
                <c:pt idx="30">
                  <c:v>2183566.0098630702</c:v>
                </c:pt>
                <c:pt idx="31">
                  <c:v>2183545.057316775</c:v>
                </c:pt>
                <c:pt idx="32">
                  <c:v>2183529.7475049333</c:v>
                </c:pt>
                <c:pt idx="33">
                  <c:v>2183567.7128051673</c:v>
                </c:pt>
                <c:pt idx="34">
                  <c:v>2183510.3340051952</c:v>
                </c:pt>
                <c:pt idx="35">
                  <c:v>2183539.5001564068</c:v>
                </c:pt>
                <c:pt idx="36">
                  <c:v>2183513.7671540547</c:v>
                </c:pt>
                <c:pt idx="37">
                  <c:v>2183484.6817602138</c:v>
                </c:pt>
                <c:pt idx="38">
                  <c:v>2183537.7195978421</c:v>
                </c:pt>
                <c:pt idx="39">
                  <c:v>2183526.5598727609</c:v>
                </c:pt>
                <c:pt idx="40">
                  <c:v>2183477.5569967153</c:v>
                </c:pt>
                <c:pt idx="41">
                  <c:v>2183480.0061223274</c:v>
                </c:pt>
                <c:pt idx="42">
                  <c:v>2183486.2098731757</c:v>
                </c:pt>
                <c:pt idx="43">
                  <c:v>2183503.3150982908</c:v>
                </c:pt>
                <c:pt idx="44">
                  <c:v>2183538.7356555061</c:v>
                </c:pt>
                <c:pt idx="45">
                  <c:v>2183510.4519392848</c:v>
                </c:pt>
                <c:pt idx="46">
                  <c:v>2183557.2970748106</c:v>
                </c:pt>
                <c:pt idx="47">
                  <c:v>2183576.5918045929</c:v>
                </c:pt>
                <c:pt idx="48">
                  <c:v>2183545.6458936715</c:v>
                </c:pt>
                <c:pt idx="49">
                  <c:v>2183503.278590295</c:v>
                </c:pt>
                <c:pt idx="50">
                  <c:v>2183498.9505919046</c:v>
                </c:pt>
                <c:pt idx="51">
                  <c:v>2183479.8261736901</c:v>
                </c:pt>
                <c:pt idx="52">
                  <c:v>2183479.0691467118</c:v>
                </c:pt>
                <c:pt idx="53">
                  <c:v>2183505.6472179163</c:v>
                </c:pt>
                <c:pt idx="54">
                  <c:v>2183483.2309054406</c:v>
                </c:pt>
                <c:pt idx="55">
                  <c:v>2183472.546155103</c:v>
                </c:pt>
                <c:pt idx="56">
                  <c:v>2183514.4744353588</c:v>
                </c:pt>
                <c:pt idx="57">
                  <c:v>2183521.5228217542</c:v>
                </c:pt>
                <c:pt idx="58">
                  <c:v>2183533.8250679704</c:v>
                </c:pt>
                <c:pt idx="59">
                  <c:v>2183505.1396779898</c:v>
                </c:pt>
                <c:pt idx="60">
                  <c:v>2183521.2012041532</c:v>
                </c:pt>
                <c:pt idx="61">
                  <c:v>2183507.6136926673</c:v>
                </c:pt>
                <c:pt idx="62">
                  <c:v>2183520.0880333488</c:v>
                </c:pt>
                <c:pt idx="63">
                  <c:v>2183523.3996227384</c:v>
                </c:pt>
                <c:pt idx="64">
                  <c:v>2183522.3493309096</c:v>
                </c:pt>
                <c:pt idx="65">
                  <c:v>2183472.367761916</c:v>
                </c:pt>
                <c:pt idx="66">
                  <c:v>2183491.8497861484</c:v>
                </c:pt>
                <c:pt idx="67">
                  <c:v>2183531.844872382</c:v>
                </c:pt>
                <c:pt idx="68">
                  <c:v>2183545.2851484758</c:v>
                </c:pt>
                <c:pt idx="69">
                  <c:v>2183522.1731845578</c:v>
                </c:pt>
                <c:pt idx="70">
                  <c:v>2183538.4987440165</c:v>
                </c:pt>
                <c:pt idx="71">
                  <c:v>2183515.2429596791</c:v>
                </c:pt>
                <c:pt idx="72">
                  <c:v>2183514.157141991</c:v>
                </c:pt>
                <c:pt idx="73">
                  <c:v>2183527.9736979385</c:v>
                </c:pt>
                <c:pt idx="74">
                  <c:v>2183497.5059424769</c:v>
                </c:pt>
                <c:pt idx="75">
                  <c:v>2183516.4774407633</c:v>
                </c:pt>
                <c:pt idx="76">
                  <c:v>2183586.6598536931</c:v>
                </c:pt>
                <c:pt idx="77">
                  <c:v>2183537.4718846497</c:v>
                </c:pt>
                <c:pt idx="78">
                  <c:v>2183563.7823178004</c:v>
                </c:pt>
                <c:pt idx="79">
                  <c:v>2183522.5733727305</c:v>
                </c:pt>
                <c:pt idx="80">
                  <c:v>2183567.6694303346</c:v>
                </c:pt>
                <c:pt idx="81">
                  <c:v>2183581.2430302352</c:v>
                </c:pt>
                <c:pt idx="82">
                  <c:v>2183588.1334283622</c:v>
                </c:pt>
                <c:pt idx="83">
                  <c:v>2183601.4472199245</c:v>
                </c:pt>
                <c:pt idx="84">
                  <c:v>2183581.6108512678</c:v>
                </c:pt>
                <c:pt idx="85">
                  <c:v>2183617.6810990549</c:v>
                </c:pt>
                <c:pt idx="86">
                  <c:v>2183589.7470459235</c:v>
                </c:pt>
                <c:pt idx="87">
                  <c:v>2183567.5892552766</c:v>
                </c:pt>
                <c:pt idx="88">
                  <c:v>2183585.8022095319</c:v>
                </c:pt>
                <c:pt idx="89">
                  <c:v>2183614.3917108569</c:v>
                </c:pt>
                <c:pt idx="90">
                  <c:v>2183585.4522880618</c:v>
                </c:pt>
                <c:pt idx="91">
                  <c:v>2183579.3319419427</c:v>
                </c:pt>
                <c:pt idx="92">
                  <c:v>2183590.2582987011</c:v>
                </c:pt>
                <c:pt idx="93">
                  <c:v>2183559.5393622401</c:v>
                </c:pt>
                <c:pt idx="94">
                  <c:v>2183628.3132879948</c:v>
                </c:pt>
                <c:pt idx="95">
                  <c:v>2183632.6993419314</c:v>
                </c:pt>
                <c:pt idx="96">
                  <c:v>2183591.9031496672</c:v>
                </c:pt>
                <c:pt idx="97">
                  <c:v>2183648.7274389206</c:v>
                </c:pt>
                <c:pt idx="98">
                  <c:v>2183596.0858035288</c:v>
                </c:pt>
                <c:pt idx="99">
                  <c:v>2183603.380770226</c:v>
                </c:pt>
                <c:pt idx="100">
                  <c:v>2183603.5966364187</c:v>
                </c:pt>
                <c:pt idx="101">
                  <c:v>2183608.7126443749</c:v>
                </c:pt>
                <c:pt idx="102">
                  <c:v>2183614.5190692102</c:v>
                </c:pt>
                <c:pt idx="103">
                  <c:v>2183591.643282949</c:v>
                </c:pt>
                <c:pt idx="104">
                  <c:v>2183612.0297809322</c:v>
                </c:pt>
                <c:pt idx="105">
                  <c:v>2183579.5096698264</c:v>
                </c:pt>
                <c:pt idx="106">
                  <c:v>2183588.9117763662</c:v>
                </c:pt>
                <c:pt idx="107">
                  <c:v>2183604.8615307291</c:v>
                </c:pt>
                <c:pt idx="108">
                  <c:v>2183636.3700795323</c:v>
                </c:pt>
                <c:pt idx="109">
                  <c:v>2183642.5614937376</c:v>
                </c:pt>
                <c:pt idx="110">
                  <c:v>2183637.9719722467</c:v>
                </c:pt>
                <c:pt idx="111">
                  <c:v>2183682.9665883938</c:v>
                </c:pt>
                <c:pt idx="112">
                  <c:v>2183617.2799028731</c:v>
                </c:pt>
                <c:pt idx="113">
                  <c:v>2183594.0781451417</c:v>
                </c:pt>
                <c:pt idx="114">
                  <c:v>2183615.8637073631</c:v>
                </c:pt>
                <c:pt idx="115">
                  <c:v>2183645.3390148035</c:v>
                </c:pt>
                <c:pt idx="116">
                  <c:v>2183635.5659713373</c:v>
                </c:pt>
                <c:pt idx="117">
                  <c:v>2183610.2767232154</c:v>
                </c:pt>
                <c:pt idx="118">
                  <c:v>2183631.8829811811</c:v>
                </c:pt>
                <c:pt idx="119">
                  <c:v>2183652.0377019877</c:v>
                </c:pt>
                <c:pt idx="120">
                  <c:v>2183706.4722058447</c:v>
                </c:pt>
                <c:pt idx="121">
                  <c:v>2183624.6258094702</c:v>
                </c:pt>
                <c:pt idx="122">
                  <c:v>2183682.0787223657</c:v>
                </c:pt>
                <c:pt idx="123">
                  <c:v>2183638.8596666525</c:v>
                </c:pt>
                <c:pt idx="124">
                  <c:v>2183642.7354554245</c:v>
                </c:pt>
                <c:pt idx="125">
                  <c:v>2183693.7836135486</c:v>
                </c:pt>
                <c:pt idx="126">
                  <c:v>2183658.8288035807</c:v>
                </c:pt>
                <c:pt idx="127">
                  <c:v>2183625.4723201646</c:v>
                </c:pt>
                <c:pt idx="128">
                  <c:v>2183664.7191629768</c:v>
                </c:pt>
                <c:pt idx="129">
                  <c:v>2183674.0960328337</c:v>
                </c:pt>
                <c:pt idx="130">
                  <c:v>2183657.3530089105</c:v>
                </c:pt>
                <c:pt idx="131">
                  <c:v>2183692.7007201109</c:v>
                </c:pt>
                <c:pt idx="132">
                  <c:v>2183706.2626742045</c:v>
                </c:pt>
                <c:pt idx="133">
                  <c:v>2183700.9329902311</c:v>
                </c:pt>
                <c:pt idx="134">
                  <c:v>2183648.0111812656</c:v>
                </c:pt>
                <c:pt idx="135">
                  <c:v>2183666.8481175145</c:v>
                </c:pt>
                <c:pt idx="136">
                  <c:v>2183664.5686143292</c:v>
                </c:pt>
                <c:pt idx="137">
                  <c:v>2183689.6115740733</c:v>
                </c:pt>
                <c:pt idx="138">
                  <c:v>2183693.7711629584</c:v>
                </c:pt>
                <c:pt idx="139">
                  <c:v>2183706.1804320104</c:v>
                </c:pt>
                <c:pt idx="140">
                  <c:v>2183658.9321164768</c:v>
                </c:pt>
                <c:pt idx="141">
                  <c:v>2183687.2099531405</c:v>
                </c:pt>
                <c:pt idx="142">
                  <c:v>2183698.0466253525</c:v>
                </c:pt>
                <c:pt idx="143">
                  <c:v>2183659.5413757758</c:v>
                </c:pt>
                <c:pt idx="144">
                  <c:v>2183691.6794318547</c:v>
                </c:pt>
                <c:pt idx="145">
                  <c:v>2183694.0100721898</c:v>
                </c:pt>
                <c:pt idx="146">
                  <c:v>2183691.4593909173</c:v>
                </c:pt>
                <c:pt idx="147">
                  <c:v>2183710.6776253623</c:v>
                </c:pt>
                <c:pt idx="148">
                  <c:v>2183686.3504395462</c:v>
                </c:pt>
                <c:pt idx="149">
                  <c:v>2183685.931024753</c:v>
                </c:pt>
                <c:pt idx="150">
                  <c:v>2183724.0288495435</c:v>
                </c:pt>
                <c:pt idx="151">
                  <c:v>2183685.7294040318</c:v>
                </c:pt>
                <c:pt idx="152">
                  <c:v>2183672.9149130289</c:v>
                </c:pt>
                <c:pt idx="153">
                  <c:v>2183682.456905446</c:v>
                </c:pt>
                <c:pt idx="154">
                  <c:v>2183721.2012090664</c:v>
                </c:pt>
                <c:pt idx="155">
                  <c:v>2183726.3418215523</c:v>
                </c:pt>
                <c:pt idx="156">
                  <c:v>2183629.7444424867</c:v>
                </c:pt>
                <c:pt idx="157">
                  <c:v>2183640.8858202789</c:v>
                </c:pt>
                <c:pt idx="158">
                  <c:v>2183706.5342019578</c:v>
                </c:pt>
                <c:pt idx="159">
                  <c:v>2183674.8430285077</c:v>
                </c:pt>
                <c:pt idx="160">
                  <c:v>2183697.2527850191</c:v>
                </c:pt>
                <c:pt idx="161">
                  <c:v>2183699.0862856982</c:v>
                </c:pt>
                <c:pt idx="162">
                  <c:v>2183688.9126308267</c:v>
                </c:pt>
                <c:pt idx="163">
                  <c:v>2183652.3954675859</c:v>
                </c:pt>
                <c:pt idx="164">
                  <c:v>2183676.3300895919</c:v>
                </c:pt>
                <c:pt idx="165">
                  <c:v>2183724.1273165457</c:v>
                </c:pt>
                <c:pt idx="166">
                  <c:v>2183712.0699347961</c:v>
                </c:pt>
                <c:pt idx="167">
                  <c:v>2183691.7295177919</c:v>
                </c:pt>
                <c:pt idx="168">
                  <c:v>2183686.0596379107</c:v>
                </c:pt>
                <c:pt idx="169">
                  <c:v>2183692.3178521651</c:v>
                </c:pt>
                <c:pt idx="170">
                  <c:v>2183688.0873109177</c:v>
                </c:pt>
                <c:pt idx="171">
                  <c:v>2183684.2604879271</c:v>
                </c:pt>
                <c:pt idx="172">
                  <c:v>2183678.2011201945</c:v>
                </c:pt>
                <c:pt idx="173">
                  <c:v>2183704.1498183254</c:v>
                </c:pt>
                <c:pt idx="174">
                  <c:v>2183675.8541157162</c:v>
                </c:pt>
                <c:pt idx="175">
                  <c:v>2183669.243845081</c:v>
                </c:pt>
                <c:pt idx="176">
                  <c:v>2183709.4289175579</c:v>
                </c:pt>
                <c:pt idx="177">
                  <c:v>2183655.4399280194</c:v>
                </c:pt>
                <c:pt idx="178">
                  <c:v>2183655.7023155806</c:v>
                </c:pt>
                <c:pt idx="179">
                  <c:v>2183715.3051578002</c:v>
                </c:pt>
                <c:pt idx="180">
                  <c:v>2183672.1459784545</c:v>
                </c:pt>
                <c:pt idx="181">
                  <c:v>2183672.4224965367</c:v>
                </c:pt>
                <c:pt idx="182">
                  <c:v>2183692.1628868375</c:v>
                </c:pt>
                <c:pt idx="183">
                  <c:v>2183613.6044349838</c:v>
                </c:pt>
                <c:pt idx="184">
                  <c:v>2183609.9881172553</c:v>
                </c:pt>
                <c:pt idx="185">
                  <c:v>2183668.3318698751</c:v>
                </c:pt>
                <c:pt idx="186">
                  <c:v>2183702.7923427215</c:v>
                </c:pt>
                <c:pt idx="187">
                  <c:v>2183667.2637972543</c:v>
                </c:pt>
                <c:pt idx="188">
                  <c:v>2183643.66871709</c:v>
                </c:pt>
                <c:pt idx="189">
                  <c:v>2183684.715762184</c:v>
                </c:pt>
                <c:pt idx="190">
                  <c:v>2183656.0528135686</c:v>
                </c:pt>
                <c:pt idx="191">
                  <c:v>2183653.1647331296</c:v>
                </c:pt>
                <c:pt idx="192">
                  <c:v>2183700.3204834103</c:v>
                </c:pt>
                <c:pt idx="193">
                  <c:v>2183657.56315648</c:v>
                </c:pt>
                <c:pt idx="194">
                  <c:v>2183668.2807036019</c:v>
                </c:pt>
                <c:pt idx="195">
                  <c:v>2183651.9082730529</c:v>
                </c:pt>
                <c:pt idx="196">
                  <c:v>2183666.6135647479</c:v>
                </c:pt>
                <c:pt idx="197">
                  <c:v>2183610.5684407018</c:v>
                </c:pt>
                <c:pt idx="198">
                  <c:v>2183619.6021782793</c:v>
                </c:pt>
                <c:pt idx="199">
                  <c:v>2183662.9229020355</c:v>
                </c:pt>
                <c:pt idx="200">
                  <c:v>2183658.4257545094</c:v>
                </c:pt>
                <c:pt idx="201">
                  <c:v>2183676.1689537121</c:v>
                </c:pt>
                <c:pt idx="202">
                  <c:v>2183653.0682879682</c:v>
                </c:pt>
                <c:pt idx="203">
                  <c:v>2183669.4351765234</c:v>
                </c:pt>
                <c:pt idx="204">
                  <c:v>2183669.8536121701</c:v>
                </c:pt>
                <c:pt idx="205">
                  <c:v>2183663.2874963772</c:v>
                </c:pt>
                <c:pt idx="206">
                  <c:v>2183662.2046564473</c:v>
                </c:pt>
                <c:pt idx="207">
                  <c:v>2183665.1492475071</c:v>
                </c:pt>
                <c:pt idx="208">
                  <c:v>2183681.0970083363</c:v>
                </c:pt>
                <c:pt idx="209">
                  <c:v>2183632.0008047083</c:v>
                </c:pt>
                <c:pt idx="210">
                  <c:v>2183630.8160324288</c:v>
                </c:pt>
                <c:pt idx="211">
                  <c:v>2183681.3612249759</c:v>
                </c:pt>
                <c:pt idx="212">
                  <c:v>2183639.1231699698</c:v>
                </c:pt>
                <c:pt idx="213">
                  <c:v>2183644.1874551494</c:v>
                </c:pt>
                <c:pt idx="214">
                  <c:v>2183665.2180891102</c:v>
                </c:pt>
                <c:pt idx="215">
                  <c:v>2183627.3976475401</c:v>
                </c:pt>
                <c:pt idx="216">
                  <c:v>2183647.3198787924</c:v>
                </c:pt>
                <c:pt idx="217">
                  <c:v>2183682.7893688367</c:v>
                </c:pt>
                <c:pt idx="218">
                  <c:v>2183621.4586021896</c:v>
                </c:pt>
                <c:pt idx="219">
                  <c:v>2183632.0988187338</c:v>
                </c:pt>
                <c:pt idx="220">
                  <c:v>2183653.7362630218</c:v>
                </c:pt>
                <c:pt idx="221">
                  <c:v>2183636.1452254793</c:v>
                </c:pt>
                <c:pt idx="222">
                  <c:v>2183664.7114610202</c:v>
                </c:pt>
                <c:pt idx="223">
                  <c:v>2183664.0429915711</c:v>
                </c:pt>
                <c:pt idx="224">
                  <c:v>2183642.0212480952</c:v>
                </c:pt>
                <c:pt idx="225">
                  <c:v>2183664.7936191731</c:v>
                </c:pt>
                <c:pt idx="226">
                  <c:v>2183640.0565947876</c:v>
                </c:pt>
                <c:pt idx="227">
                  <c:v>2183634.9516502093</c:v>
                </c:pt>
                <c:pt idx="228">
                  <c:v>2183602.8104419648</c:v>
                </c:pt>
                <c:pt idx="229">
                  <c:v>2183625.5979690198</c:v>
                </c:pt>
                <c:pt idx="230">
                  <c:v>2183658.8789819553</c:v>
                </c:pt>
                <c:pt idx="231">
                  <c:v>2183620.5717157512</c:v>
                </c:pt>
                <c:pt idx="232">
                  <c:v>2183611.8016495616</c:v>
                </c:pt>
                <c:pt idx="233">
                  <c:v>2183633.5791486371</c:v>
                </c:pt>
                <c:pt idx="234">
                  <c:v>2183650.610419313</c:v>
                </c:pt>
                <c:pt idx="235">
                  <c:v>2183605.5081393858</c:v>
                </c:pt>
                <c:pt idx="236">
                  <c:v>2183609.6055716975</c:v>
                </c:pt>
                <c:pt idx="237">
                  <c:v>2183635.6201659283</c:v>
                </c:pt>
                <c:pt idx="238">
                  <c:v>2183642.0721951202</c:v>
                </c:pt>
                <c:pt idx="239">
                  <c:v>2183638.1414108202</c:v>
                </c:pt>
                <c:pt idx="240">
                  <c:v>2183601.3054969846</c:v>
                </c:pt>
                <c:pt idx="241">
                  <c:v>2183615.8290774212</c:v>
                </c:pt>
                <c:pt idx="242">
                  <c:v>2183667.4564495683</c:v>
                </c:pt>
                <c:pt idx="243">
                  <c:v>2183623.7622536635</c:v>
                </c:pt>
                <c:pt idx="244">
                  <c:v>2183606.3810630469</c:v>
                </c:pt>
                <c:pt idx="245">
                  <c:v>2183643.9948740588</c:v>
                </c:pt>
                <c:pt idx="246">
                  <c:v>2183671.1585423066</c:v>
                </c:pt>
                <c:pt idx="247">
                  <c:v>2183647.4889697051</c:v>
                </c:pt>
                <c:pt idx="248">
                  <c:v>2183641.3664110936</c:v>
                </c:pt>
                <c:pt idx="249">
                  <c:v>2183648.3349006125</c:v>
                </c:pt>
                <c:pt idx="250">
                  <c:v>2183674.1180243744</c:v>
                </c:pt>
                <c:pt idx="251">
                  <c:v>2183665.0514265629</c:v>
                </c:pt>
                <c:pt idx="252">
                  <c:v>2183642.6289050509</c:v>
                </c:pt>
                <c:pt idx="253">
                  <c:v>2183655.8108281055</c:v>
                </c:pt>
                <c:pt idx="254">
                  <c:v>2183661.8425312317</c:v>
                </c:pt>
                <c:pt idx="255">
                  <c:v>2183636.7567547914</c:v>
                </c:pt>
                <c:pt idx="256">
                  <c:v>2183647.2301555648</c:v>
                </c:pt>
                <c:pt idx="257">
                  <c:v>2183656.8435656959</c:v>
                </c:pt>
                <c:pt idx="258">
                  <c:v>2183631.3553044251</c:v>
                </c:pt>
                <c:pt idx="259">
                  <c:v>2183666.2573303329</c:v>
                </c:pt>
                <c:pt idx="260">
                  <c:v>2183640.4668581672</c:v>
                </c:pt>
                <c:pt idx="261">
                  <c:v>2183620.2443307368</c:v>
                </c:pt>
                <c:pt idx="262">
                  <c:v>2183638.9130329615</c:v>
                </c:pt>
                <c:pt idx="263">
                  <c:v>2183646.4896794446</c:v>
                </c:pt>
                <c:pt idx="264">
                  <c:v>2183631.4841482718</c:v>
                </c:pt>
                <c:pt idx="265">
                  <c:v>2183617.2371830312</c:v>
                </c:pt>
                <c:pt idx="266">
                  <c:v>2183662.7970234174</c:v>
                </c:pt>
                <c:pt idx="267">
                  <c:v>2183612.1501686526</c:v>
                </c:pt>
                <c:pt idx="268">
                  <c:v>2183614.6859374582</c:v>
                </c:pt>
                <c:pt idx="269">
                  <c:v>2183656.4720133268</c:v>
                </c:pt>
                <c:pt idx="270">
                  <c:v>2183604.2937110714</c:v>
                </c:pt>
                <c:pt idx="271">
                  <c:v>2183604.0470734504</c:v>
                </c:pt>
                <c:pt idx="272">
                  <c:v>2183654.8682388845</c:v>
                </c:pt>
                <c:pt idx="273">
                  <c:v>2183666.5833452935</c:v>
                </c:pt>
                <c:pt idx="274">
                  <c:v>2183673.7074421812</c:v>
                </c:pt>
                <c:pt idx="275">
                  <c:v>2183656.662404493</c:v>
                </c:pt>
                <c:pt idx="276">
                  <c:v>2183622.9404244716</c:v>
                </c:pt>
                <c:pt idx="277">
                  <c:v>2183606.110592294</c:v>
                </c:pt>
                <c:pt idx="278">
                  <c:v>2183625.4086051737</c:v>
                </c:pt>
                <c:pt idx="279">
                  <c:v>2183637.0677823601</c:v>
                </c:pt>
                <c:pt idx="280">
                  <c:v>2183612.5178739377</c:v>
                </c:pt>
                <c:pt idx="281">
                  <c:v>2183623.6534328759</c:v>
                </c:pt>
                <c:pt idx="282">
                  <c:v>2183618.7844825056</c:v>
                </c:pt>
                <c:pt idx="283">
                  <c:v>2183636.3367502354</c:v>
                </c:pt>
                <c:pt idx="284">
                  <c:v>2183614.5030038906</c:v>
                </c:pt>
                <c:pt idx="285">
                  <c:v>2183621.5767630907</c:v>
                </c:pt>
                <c:pt idx="286">
                  <c:v>2183697.3647113731</c:v>
                </c:pt>
                <c:pt idx="287">
                  <c:v>2183547.6653903704</c:v>
                </c:pt>
                <c:pt idx="288">
                  <c:v>2183556.8722749716</c:v>
                </c:pt>
                <c:pt idx="289">
                  <c:v>2183631.6755560176</c:v>
                </c:pt>
                <c:pt idx="290">
                  <c:v>2183642.8914172645</c:v>
                </c:pt>
                <c:pt idx="291">
                  <c:v>2183667.3201066134</c:v>
                </c:pt>
                <c:pt idx="292">
                  <c:v>2183624.1488509988</c:v>
                </c:pt>
                <c:pt idx="293">
                  <c:v>2183619.0927357492</c:v>
                </c:pt>
                <c:pt idx="294">
                  <c:v>2183660.4551187744</c:v>
                </c:pt>
                <c:pt idx="295">
                  <c:v>2183647.6726013958</c:v>
                </c:pt>
                <c:pt idx="296">
                  <c:v>2183650.4071689993</c:v>
                </c:pt>
                <c:pt idx="297">
                  <c:v>2183642.9448711281</c:v>
                </c:pt>
                <c:pt idx="298">
                  <c:v>2183634.7818276417</c:v>
                </c:pt>
                <c:pt idx="299">
                  <c:v>2183689.2936850553</c:v>
                </c:pt>
                <c:pt idx="300">
                  <c:v>2183627.3297137921</c:v>
                </c:pt>
                <c:pt idx="301">
                  <c:v>2183606.8071617833</c:v>
                </c:pt>
                <c:pt idx="302">
                  <c:v>2183642.669385171</c:v>
                </c:pt>
                <c:pt idx="303">
                  <c:v>2183668.4839140028</c:v>
                </c:pt>
                <c:pt idx="304">
                  <c:v>2183604.8186269156</c:v>
                </c:pt>
                <c:pt idx="305">
                  <c:v>2183611.0706642494</c:v>
                </c:pt>
                <c:pt idx="306">
                  <c:v>2183621.3724807482</c:v>
                </c:pt>
                <c:pt idx="307">
                  <c:v>2183633.0439070356</c:v>
                </c:pt>
                <c:pt idx="308">
                  <c:v>2183665.1532781138</c:v>
                </c:pt>
                <c:pt idx="309">
                  <c:v>2183605.8276492101</c:v>
                </c:pt>
                <c:pt idx="310">
                  <c:v>2183637.2806837675</c:v>
                </c:pt>
                <c:pt idx="311">
                  <c:v>2183574.6074694931</c:v>
                </c:pt>
                <c:pt idx="312">
                  <c:v>2183558.3701135516</c:v>
                </c:pt>
                <c:pt idx="313">
                  <c:v>2183613.3249469521</c:v>
                </c:pt>
                <c:pt idx="314">
                  <c:v>2183623.2074253988</c:v>
                </c:pt>
                <c:pt idx="315">
                  <c:v>2183629.607342768</c:v>
                </c:pt>
                <c:pt idx="316">
                  <c:v>2183661.6155163548</c:v>
                </c:pt>
                <c:pt idx="317">
                  <c:v>2183682.4265650962</c:v>
                </c:pt>
                <c:pt idx="318">
                  <c:v>2183619.9977850839</c:v>
                </c:pt>
                <c:pt idx="319">
                  <c:v>2183609.4137647222</c:v>
                </c:pt>
                <c:pt idx="320">
                  <c:v>2183640.9275284116</c:v>
                </c:pt>
                <c:pt idx="321">
                  <c:v>2183643.5787879452</c:v>
                </c:pt>
                <c:pt idx="322">
                  <c:v>2183657.48145092</c:v>
                </c:pt>
                <c:pt idx="323">
                  <c:v>2183642.6751318481</c:v>
                </c:pt>
                <c:pt idx="324">
                  <c:v>2183623.7250128952</c:v>
                </c:pt>
                <c:pt idx="325">
                  <c:v>2183667.781044167</c:v>
                </c:pt>
                <c:pt idx="326">
                  <c:v>2183657.3188497592</c:v>
                </c:pt>
                <c:pt idx="327">
                  <c:v>2183638.5841606958</c:v>
                </c:pt>
                <c:pt idx="328">
                  <c:v>2183652.4865947524</c:v>
                </c:pt>
                <c:pt idx="329">
                  <c:v>2183676.0671616066</c:v>
                </c:pt>
                <c:pt idx="330">
                  <c:v>2183670.5929182088</c:v>
                </c:pt>
                <c:pt idx="331">
                  <c:v>2183657.333321413</c:v>
                </c:pt>
                <c:pt idx="332">
                  <c:v>2183610.1703843414</c:v>
                </c:pt>
                <c:pt idx="333">
                  <c:v>2183621.7108313683</c:v>
                </c:pt>
                <c:pt idx="334">
                  <c:v>2183703.1399876969</c:v>
                </c:pt>
                <c:pt idx="335">
                  <c:v>2183632.035219044</c:v>
                </c:pt>
                <c:pt idx="336">
                  <c:v>2183637.7426599255</c:v>
                </c:pt>
                <c:pt idx="337">
                  <c:v>2183679.5864441562</c:v>
                </c:pt>
                <c:pt idx="338">
                  <c:v>2183635.4279159396</c:v>
                </c:pt>
                <c:pt idx="339">
                  <c:v>2183644.2633222663</c:v>
                </c:pt>
                <c:pt idx="340">
                  <c:v>2183637.4692627541</c:v>
                </c:pt>
                <c:pt idx="341">
                  <c:v>2183625.716511135</c:v>
                </c:pt>
                <c:pt idx="342">
                  <c:v>2183652.3109594495</c:v>
                </c:pt>
                <c:pt idx="343">
                  <c:v>2183647.3123586862</c:v>
                </c:pt>
                <c:pt idx="344">
                  <c:v>2183663.6308989371</c:v>
                </c:pt>
                <c:pt idx="345">
                  <c:v>2183651.2962471345</c:v>
                </c:pt>
                <c:pt idx="346">
                  <c:v>2183653.2815628625</c:v>
                </c:pt>
                <c:pt idx="347">
                  <c:v>2183677.8105612714</c:v>
                </c:pt>
                <c:pt idx="348">
                  <c:v>2183675.1707209274</c:v>
                </c:pt>
                <c:pt idx="349">
                  <c:v>2183664.616384347</c:v>
                </c:pt>
                <c:pt idx="350">
                  <c:v>2183647.413493305</c:v>
                </c:pt>
                <c:pt idx="351">
                  <c:v>2183659.7042780141</c:v>
                </c:pt>
                <c:pt idx="352">
                  <c:v>2183677.2796268063</c:v>
                </c:pt>
                <c:pt idx="353">
                  <c:v>2183663.1344486098</c:v>
                </c:pt>
                <c:pt idx="354">
                  <c:v>2183647.6776977219</c:v>
                </c:pt>
                <c:pt idx="355">
                  <c:v>2183659.1388435257</c:v>
                </c:pt>
                <c:pt idx="356">
                  <c:v>2183689.5200365828</c:v>
                </c:pt>
                <c:pt idx="357">
                  <c:v>2183657.8400502875</c:v>
                </c:pt>
                <c:pt idx="358">
                  <c:v>2183637.1382244718</c:v>
                </c:pt>
                <c:pt idx="359">
                  <c:v>2183682.8952208101</c:v>
                </c:pt>
                <c:pt idx="360">
                  <c:v>2183666.2048926204</c:v>
                </c:pt>
                <c:pt idx="361">
                  <c:v>2183644.3607554315</c:v>
                </c:pt>
                <c:pt idx="362">
                  <c:v>2183658.3603545786</c:v>
                </c:pt>
                <c:pt idx="363">
                  <c:v>2183676.8281132546</c:v>
                </c:pt>
                <c:pt idx="364">
                  <c:v>2183651.7790137534</c:v>
                </c:pt>
                <c:pt idx="365">
                  <c:v>2183641.5497396444</c:v>
                </c:pt>
                <c:pt idx="366">
                  <c:v>2183645.2436209675</c:v>
                </c:pt>
                <c:pt idx="367">
                  <c:v>2183655.8360008253</c:v>
                </c:pt>
                <c:pt idx="368">
                  <c:v>2183684.4840579932</c:v>
                </c:pt>
                <c:pt idx="369">
                  <c:v>2183678.0543075367</c:v>
                </c:pt>
                <c:pt idx="370">
                  <c:v>2183697.4811479831</c:v>
                </c:pt>
                <c:pt idx="371">
                  <c:v>2183677.6001814813</c:v>
                </c:pt>
                <c:pt idx="372">
                  <c:v>2183632.4520941395</c:v>
                </c:pt>
                <c:pt idx="373">
                  <c:v>2183628.9636927382</c:v>
                </c:pt>
                <c:pt idx="374">
                  <c:v>2183645.9479913148</c:v>
                </c:pt>
                <c:pt idx="375">
                  <c:v>2183675.2548593222</c:v>
                </c:pt>
                <c:pt idx="376">
                  <c:v>2183658.4641465107</c:v>
                </c:pt>
                <c:pt idx="377">
                  <c:v>2183641.7932373132</c:v>
                </c:pt>
                <c:pt idx="378">
                  <c:v>2183685.2991989921</c:v>
                </c:pt>
                <c:pt idx="379">
                  <c:v>2183687.3646229734</c:v>
                </c:pt>
                <c:pt idx="380">
                  <c:v>2183634.6728649903</c:v>
                </c:pt>
                <c:pt idx="381">
                  <c:v>2183636.305306951</c:v>
                </c:pt>
                <c:pt idx="382">
                  <c:v>2183642.8706633151</c:v>
                </c:pt>
                <c:pt idx="383">
                  <c:v>2183599.0623386111</c:v>
                </c:pt>
                <c:pt idx="384">
                  <c:v>2183626.3908359758</c:v>
                </c:pt>
                <c:pt idx="385">
                  <c:v>2183656.9422572562</c:v>
                </c:pt>
                <c:pt idx="386">
                  <c:v>2183640.7263190909</c:v>
                </c:pt>
                <c:pt idx="387">
                  <c:v>2183625.9512879816</c:v>
                </c:pt>
                <c:pt idx="388">
                  <c:v>2183616.4779861378</c:v>
                </c:pt>
                <c:pt idx="389">
                  <c:v>2183619.5377233028</c:v>
                </c:pt>
                <c:pt idx="390">
                  <c:v>2183642.8219866846</c:v>
                </c:pt>
                <c:pt idx="391">
                  <c:v>2183672.8559828573</c:v>
                </c:pt>
                <c:pt idx="392">
                  <c:v>2183624.9767756131</c:v>
                </c:pt>
                <c:pt idx="393">
                  <c:v>2183608.4624490701</c:v>
                </c:pt>
                <c:pt idx="394">
                  <c:v>2183615.1378102964</c:v>
                </c:pt>
                <c:pt idx="395">
                  <c:v>2183643.2754025301</c:v>
                </c:pt>
                <c:pt idx="396">
                  <c:v>2183672.8044917407</c:v>
                </c:pt>
                <c:pt idx="397">
                  <c:v>2183626.7824755297</c:v>
                </c:pt>
                <c:pt idx="398">
                  <c:v>2183651.5773550514</c:v>
                </c:pt>
                <c:pt idx="399">
                  <c:v>2183588.2899672422</c:v>
                </c:pt>
                <c:pt idx="400">
                  <c:v>2183583.8614357542</c:v>
                </c:pt>
                <c:pt idx="401">
                  <c:v>2183647.3900763397</c:v>
                </c:pt>
                <c:pt idx="402">
                  <c:v>2183634.991803023</c:v>
                </c:pt>
                <c:pt idx="403">
                  <c:v>2183660.7068333873</c:v>
                </c:pt>
                <c:pt idx="404">
                  <c:v>2183624.4402113296</c:v>
                </c:pt>
                <c:pt idx="405">
                  <c:v>2183645.782469749</c:v>
                </c:pt>
                <c:pt idx="406">
                  <c:v>2183671.7659183438</c:v>
                </c:pt>
                <c:pt idx="407">
                  <c:v>2183661.8567373645</c:v>
                </c:pt>
                <c:pt idx="408">
                  <c:v>2183651.7945614369</c:v>
                </c:pt>
                <c:pt idx="409">
                  <c:v>2183627.6426718654</c:v>
                </c:pt>
                <c:pt idx="410">
                  <c:v>2183663.2403611778</c:v>
                </c:pt>
                <c:pt idx="411">
                  <c:v>2183679.3961973353</c:v>
                </c:pt>
                <c:pt idx="412">
                  <c:v>2183665.9351855349</c:v>
                </c:pt>
                <c:pt idx="413">
                  <c:v>2183679.7122042342</c:v>
                </c:pt>
                <c:pt idx="414">
                  <c:v>2183659.3862134516</c:v>
                </c:pt>
                <c:pt idx="415">
                  <c:v>2183636.1076907157</c:v>
                </c:pt>
                <c:pt idx="416">
                  <c:v>2183648.3540946892</c:v>
                </c:pt>
                <c:pt idx="417">
                  <c:v>2183708.7828823864</c:v>
                </c:pt>
                <c:pt idx="418">
                  <c:v>2183662.9385494553</c:v>
                </c:pt>
                <c:pt idx="419">
                  <c:v>2183642.6745214825</c:v>
                </c:pt>
                <c:pt idx="420">
                  <c:v>2183648.2326485659</c:v>
                </c:pt>
                <c:pt idx="421">
                  <c:v>2183626.316809027</c:v>
                </c:pt>
                <c:pt idx="422">
                  <c:v>2183652.0529209487</c:v>
                </c:pt>
                <c:pt idx="423">
                  <c:v>2183674.676561642</c:v>
                </c:pt>
                <c:pt idx="424">
                  <c:v>2183643.4530008682</c:v>
                </c:pt>
                <c:pt idx="425">
                  <c:v>2183645.1784160919</c:v>
                </c:pt>
                <c:pt idx="426">
                  <c:v>2183644.4133041236</c:v>
                </c:pt>
                <c:pt idx="427">
                  <c:v>2183640.5510618589</c:v>
                </c:pt>
                <c:pt idx="428">
                  <c:v>2183654.3883805075</c:v>
                </c:pt>
                <c:pt idx="429">
                  <c:v>2183653.5072781108</c:v>
                </c:pt>
                <c:pt idx="430">
                  <c:v>2183670.4419531273</c:v>
                </c:pt>
                <c:pt idx="431">
                  <c:v>2183654.5977156237</c:v>
                </c:pt>
                <c:pt idx="432">
                  <c:v>2183641.0055003879</c:v>
                </c:pt>
                <c:pt idx="433">
                  <c:v>2183634.8807957978</c:v>
                </c:pt>
                <c:pt idx="434">
                  <c:v>2183663.5190365002</c:v>
                </c:pt>
                <c:pt idx="435">
                  <c:v>2183694.825254105</c:v>
                </c:pt>
                <c:pt idx="436">
                  <c:v>2183622.272593441</c:v>
                </c:pt>
                <c:pt idx="437">
                  <c:v>2183617.7633593683</c:v>
                </c:pt>
                <c:pt idx="438">
                  <c:v>2183659.4829126564</c:v>
                </c:pt>
                <c:pt idx="439">
                  <c:v>2183636.3690195554</c:v>
                </c:pt>
                <c:pt idx="440">
                  <c:v>2183652.5945281922</c:v>
                </c:pt>
                <c:pt idx="441">
                  <c:v>2183661.0709538604</c:v>
                </c:pt>
                <c:pt idx="442">
                  <c:v>2183655.4799785241</c:v>
                </c:pt>
                <c:pt idx="443">
                  <c:v>2183655.3925829628</c:v>
                </c:pt>
                <c:pt idx="444">
                  <c:v>2183638.3287751945</c:v>
                </c:pt>
                <c:pt idx="445">
                  <c:v>2183665.5743001853</c:v>
                </c:pt>
                <c:pt idx="446">
                  <c:v>2183668.2524027289</c:v>
                </c:pt>
                <c:pt idx="447">
                  <c:v>2183660.3262608997</c:v>
                </c:pt>
                <c:pt idx="448">
                  <c:v>2183655.5061332895</c:v>
                </c:pt>
                <c:pt idx="449">
                  <c:v>2183617.6404362591</c:v>
                </c:pt>
                <c:pt idx="450">
                  <c:v>2183651.6492648511</c:v>
                </c:pt>
                <c:pt idx="451">
                  <c:v>2183659.9897604217</c:v>
                </c:pt>
                <c:pt idx="452">
                  <c:v>2183621.9061783142</c:v>
                </c:pt>
                <c:pt idx="453">
                  <c:v>2183639.0938138147</c:v>
                </c:pt>
                <c:pt idx="454">
                  <c:v>2183672.6223398368</c:v>
                </c:pt>
                <c:pt idx="455">
                  <c:v>2183645.6109155351</c:v>
                </c:pt>
                <c:pt idx="456">
                  <c:v>2183651.6056751572</c:v>
                </c:pt>
                <c:pt idx="457">
                  <c:v>2183652.162429967</c:v>
                </c:pt>
                <c:pt idx="458">
                  <c:v>2183640.514997154</c:v>
                </c:pt>
                <c:pt idx="459">
                  <c:v>2183690.1781566348</c:v>
                </c:pt>
                <c:pt idx="460">
                  <c:v>2183639.0248824628</c:v>
                </c:pt>
                <c:pt idx="461">
                  <c:v>2183609.5291003035</c:v>
                </c:pt>
                <c:pt idx="462">
                  <c:v>2183641.3687670077</c:v>
                </c:pt>
                <c:pt idx="463">
                  <c:v>2183628.4556714175</c:v>
                </c:pt>
                <c:pt idx="464">
                  <c:v>2183608.1918618032</c:v>
                </c:pt>
                <c:pt idx="465">
                  <c:v>2183625.1849406846</c:v>
                </c:pt>
                <c:pt idx="466">
                  <c:v>2183685.5929275742</c:v>
                </c:pt>
                <c:pt idx="467">
                  <c:v>2183654.06288984</c:v>
                </c:pt>
                <c:pt idx="468">
                  <c:v>2183634.7496817689</c:v>
                </c:pt>
                <c:pt idx="469">
                  <c:v>2183666.8858068325</c:v>
                </c:pt>
                <c:pt idx="470">
                  <c:v>2183654.6927065491</c:v>
                </c:pt>
                <c:pt idx="471">
                  <c:v>2183641.4901372171</c:v>
                </c:pt>
                <c:pt idx="472">
                  <c:v>2183660.2129721232</c:v>
                </c:pt>
                <c:pt idx="473">
                  <c:v>2183636.5742497817</c:v>
                </c:pt>
                <c:pt idx="474">
                  <c:v>2183625.2804723773</c:v>
                </c:pt>
                <c:pt idx="475">
                  <c:v>2183670.694620667</c:v>
                </c:pt>
                <c:pt idx="476">
                  <c:v>2183666.0228695525</c:v>
                </c:pt>
                <c:pt idx="477">
                  <c:v>2183662.7935735863</c:v>
                </c:pt>
                <c:pt idx="478">
                  <c:v>2183617.7152353791</c:v>
                </c:pt>
                <c:pt idx="479">
                  <c:v>2183621.4859231664</c:v>
                </c:pt>
                <c:pt idx="480">
                  <c:v>2183688.0480073774</c:v>
                </c:pt>
                <c:pt idx="481">
                  <c:v>2183654.8011988909</c:v>
                </c:pt>
                <c:pt idx="482">
                  <c:v>2183638.5890965965</c:v>
                </c:pt>
                <c:pt idx="483">
                  <c:v>2183670.9053805461</c:v>
                </c:pt>
                <c:pt idx="484">
                  <c:v>2183639.6827908964</c:v>
                </c:pt>
                <c:pt idx="485">
                  <c:v>2183630.9078268157</c:v>
                </c:pt>
                <c:pt idx="486">
                  <c:v>2183640.9233714556</c:v>
                </c:pt>
                <c:pt idx="487">
                  <c:v>2183658.4504945851</c:v>
                </c:pt>
                <c:pt idx="488">
                  <c:v>2183658.5419202149</c:v>
                </c:pt>
                <c:pt idx="489">
                  <c:v>2183641.1986094145</c:v>
                </c:pt>
                <c:pt idx="490">
                  <c:v>2183602.9761673692</c:v>
                </c:pt>
                <c:pt idx="491">
                  <c:v>2183572.6627372145</c:v>
                </c:pt>
                <c:pt idx="492">
                  <c:v>2183633.9115867224</c:v>
                </c:pt>
                <c:pt idx="493">
                  <c:v>2183674.3128082347</c:v>
                </c:pt>
                <c:pt idx="494">
                  <c:v>2183618.138570379</c:v>
                </c:pt>
                <c:pt idx="495">
                  <c:v>2183631.16699654</c:v>
                </c:pt>
                <c:pt idx="496">
                  <c:v>2183661.3375489996</c:v>
                </c:pt>
                <c:pt idx="497">
                  <c:v>2183615.2685971227</c:v>
                </c:pt>
                <c:pt idx="498">
                  <c:v>2183650.968944998</c:v>
                </c:pt>
                <c:pt idx="499">
                  <c:v>2183688.2045324137</c:v>
                </c:pt>
                <c:pt idx="500">
                  <c:v>2183620.4618714806</c:v>
                </c:pt>
                <c:pt idx="501">
                  <c:v>2183613.8121890444</c:v>
                </c:pt>
                <c:pt idx="502">
                  <c:v>2183616.1855408167</c:v>
                </c:pt>
                <c:pt idx="503">
                  <c:v>2183647.5234508761</c:v>
                </c:pt>
                <c:pt idx="504">
                  <c:v>2183616.2071284419</c:v>
                </c:pt>
                <c:pt idx="505">
                  <c:v>2183599.9023899264</c:v>
                </c:pt>
                <c:pt idx="506">
                  <c:v>2183644.7628160967</c:v>
                </c:pt>
                <c:pt idx="507">
                  <c:v>2183625.0967446519</c:v>
                </c:pt>
                <c:pt idx="508">
                  <c:v>2183646.5031132395</c:v>
                </c:pt>
                <c:pt idx="509">
                  <c:v>2183661.5974637684</c:v>
                </c:pt>
                <c:pt idx="510">
                  <c:v>2183617.3159971698</c:v>
                </c:pt>
                <c:pt idx="511">
                  <c:v>2183613.0080483253</c:v>
                </c:pt>
                <c:pt idx="512">
                  <c:v>2183650.4342455301</c:v>
                </c:pt>
                <c:pt idx="513">
                  <c:v>2183640.7345934571</c:v>
                </c:pt>
                <c:pt idx="514">
                  <c:v>2183646.2887642956</c:v>
                </c:pt>
                <c:pt idx="515">
                  <c:v>2183635.3121223305</c:v>
                </c:pt>
                <c:pt idx="516">
                  <c:v>2183641.2195005813</c:v>
                </c:pt>
                <c:pt idx="517">
                  <c:v>2183626.3309717998</c:v>
                </c:pt>
                <c:pt idx="518">
                  <c:v>2183620.4302357435</c:v>
                </c:pt>
                <c:pt idx="519">
                  <c:v>2183654.7287567477</c:v>
                </c:pt>
                <c:pt idx="520">
                  <c:v>2183667.5613605622</c:v>
                </c:pt>
                <c:pt idx="521">
                  <c:v>2183649.6346650203</c:v>
                </c:pt>
                <c:pt idx="522">
                  <c:v>2183629.9923859523</c:v>
                </c:pt>
                <c:pt idx="523">
                  <c:v>2183638.4630348543</c:v>
                </c:pt>
                <c:pt idx="524">
                  <c:v>2183642.7472853358</c:v>
                </c:pt>
                <c:pt idx="525">
                  <c:v>2183664.7052318519</c:v>
                </c:pt>
                <c:pt idx="526">
                  <c:v>2183609.116289021</c:v>
                </c:pt>
                <c:pt idx="527">
                  <c:v>2183603.5822046325</c:v>
                </c:pt>
                <c:pt idx="528">
                  <c:v>2183649.8406854444</c:v>
                </c:pt>
                <c:pt idx="529">
                  <c:v>2183656.7167219343</c:v>
                </c:pt>
                <c:pt idx="530">
                  <c:v>2183615.0396381505</c:v>
                </c:pt>
                <c:pt idx="531">
                  <c:v>2183612.7233224656</c:v>
                </c:pt>
                <c:pt idx="532">
                  <c:v>2183671.8027475723</c:v>
                </c:pt>
                <c:pt idx="533">
                  <c:v>2183619.7533184951</c:v>
                </c:pt>
                <c:pt idx="534">
                  <c:v>2183629.6871124436</c:v>
                </c:pt>
                <c:pt idx="535">
                  <c:v>2183634.7434137552</c:v>
                </c:pt>
                <c:pt idx="536">
                  <c:v>2183639.8739574184</c:v>
                </c:pt>
                <c:pt idx="537">
                  <c:v>2183671.2045760341</c:v>
                </c:pt>
                <c:pt idx="538">
                  <c:v>2183639.0960230459</c:v>
                </c:pt>
                <c:pt idx="539">
                  <c:v>2183622.2283545947</c:v>
                </c:pt>
                <c:pt idx="540">
                  <c:v>2183655.1287408029</c:v>
                </c:pt>
                <c:pt idx="541">
                  <c:v>2183654.3421065495</c:v>
                </c:pt>
                <c:pt idx="542">
                  <c:v>2183628.4886443685</c:v>
                </c:pt>
                <c:pt idx="543">
                  <c:v>2183646.8866935759</c:v>
                </c:pt>
                <c:pt idx="544">
                  <c:v>2183658.2456888822</c:v>
                </c:pt>
                <c:pt idx="545">
                  <c:v>2183640.9726599073</c:v>
                </c:pt>
                <c:pt idx="546">
                  <c:v>2183663.897573845</c:v>
                </c:pt>
                <c:pt idx="547">
                  <c:v>2183618.6700050212</c:v>
                </c:pt>
                <c:pt idx="548">
                  <c:v>2183599.6873602024</c:v>
                </c:pt>
                <c:pt idx="549">
                  <c:v>2183673.3605180532</c:v>
                </c:pt>
                <c:pt idx="550">
                  <c:v>2183637.1981057981</c:v>
                </c:pt>
                <c:pt idx="551">
                  <c:v>2183631.0591223529</c:v>
                </c:pt>
                <c:pt idx="552">
                  <c:v>2183675.2348830779</c:v>
                </c:pt>
                <c:pt idx="553">
                  <c:v>2183641.0908195581</c:v>
                </c:pt>
                <c:pt idx="554">
                  <c:v>2183627.076992366</c:v>
                </c:pt>
                <c:pt idx="555">
                  <c:v>2183642.1499344427</c:v>
                </c:pt>
                <c:pt idx="556">
                  <c:v>2183633.2320724172</c:v>
                </c:pt>
                <c:pt idx="557">
                  <c:v>2183665.7430527429</c:v>
                </c:pt>
                <c:pt idx="558">
                  <c:v>2183619.9168502861</c:v>
                </c:pt>
                <c:pt idx="559">
                  <c:v>2183620.1684949193</c:v>
                </c:pt>
                <c:pt idx="560">
                  <c:v>2183668.244195919</c:v>
                </c:pt>
                <c:pt idx="561">
                  <c:v>2183644.7276909351</c:v>
                </c:pt>
                <c:pt idx="562">
                  <c:v>2183643.0230496828</c:v>
                </c:pt>
                <c:pt idx="563">
                  <c:v>2183664.4151807316</c:v>
                </c:pt>
                <c:pt idx="564">
                  <c:v>2183657.9586600689</c:v>
                </c:pt>
                <c:pt idx="565">
                  <c:v>2183614.2198061459</c:v>
                </c:pt>
                <c:pt idx="566">
                  <c:v>2183643.6082950574</c:v>
                </c:pt>
                <c:pt idx="567">
                  <c:v>2183673.5314415516</c:v>
                </c:pt>
                <c:pt idx="568">
                  <c:v>2183660.6373877735</c:v>
                </c:pt>
                <c:pt idx="569">
                  <c:v>2183640.9707781523</c:v>
                </c:pt>
                <c:pt idx="570">
                  <c:v>2183643.0031955377</c:v>
                </c:pt>
                <c:pt idx="571">
                  <c:v>2183652.5657075914</c:v>
                </c:pt>
                <c:pt idx="572">
                  <c:v>2183641.4297758741</c:v>
                </c:pt>
                <c:pt idx="573">
                  <c:v>2183657.9842901537</c:v>
                </c:pt>
                <c:pt idx="574">
                  <c:v>2183650.8496206258</c:v>
                </c:pt>
                <c:pt idx="575">
                  <c:v>2183653.2845493956</c:v>
                </c:pt>
                <c:pt idx="576">
                  <c:v>2183659.6021182984</c:v>
                </c:pt>
                <c:pt idx="577">
                  <c:v>2183658.1693085111</c:v>
                </c:pt>
                <c:pt idx="578">
                  <c:v>2183651.0100803291</c:v>
                </c:pt>
                <c:pt idx="579">
                  <c:v>2183639.4010486458</c:v>
                </c:pt>
                <c:pt idx="580">
                  <c:v>2183641.5291010286</c:v>
                </c:pt>
                <c:pt idx="581">
                  <c:v>2183660.5903423782</c:v>
                </c:pt>
                <c:pt idx="582">
                  <c:v>2183629.7247392442</c:v>
                </c:pt>
                <c:pt idx="583">
                  <c:v>2183641.8182450091</c:v>
                </c:pt>
                <c:pt idx="584">
                  <c:v>2183639.0913704755</c:v>
                </c:pt>
                <c:pt idx="585">
                  <c:v>2183617.7810599837</c:v>
                </c:pt>
                <c:pt idx="586">
                  <c:v>2183647.6641057301</c:v>
                </c:pt>
                <c:pt idx="587">
                  <c:v>2183634.0287388344</c:v>
                </c:pt>
                <c:pt idx="588">
                  <c:v>2183654.6382953022</c:v>
                </c:pt>
                <c:pt idx="589">
                  <c:v>2183626.8619332211</c:v>
                </c:pt>
                <c:pt idx="590">
                  <c:v>2183622.4838441825</c:v>
                </c:pt>
                <c:pt idx="591">
                  <c:v>2183612.2581962263</c:v>
                </c:pt>
                <c:pt idx="592">
                  <c:v>2183612.9110275693</c:v>
                </c:pt>
                <c:pt idx="593">
                  <c:v>2183664.1177410828</c:v>
                </c:pt>
                <c:pt idx="594">
                  <c:v>2183654.3174358755</c:v>
                </c:pt>
                <c:pt idx="595">
                  <c:v>2183647.3968222905</c:v>
                </c:pt>
                <c:pt idx="596">
                  <c:v>2183644.6522600544</c:v>
                </c:pt>
                <c:pt idx="597">
                  <c:v>2183630.7432989362</c:v>
                </c:pt>
                <c:pt idx="598">
                  <c:v>2183632.7448430173</c:v>
                </c:pt>
                <c:pt idx="599">
                  <c:v>2183644.1155054946</c:v>
                </c:pt>
                <c:pt idx="600">
                  <c:v>2183630.5483732671</c:v>
                </c:pt>
                <c:pt idx="601">
                  <c:v>2183630.3931483487</c:v>
                </c:pt>
                <c:pt idx="602">
                  <c:v>2183642.1942709298</c:v>
                </c:pt>
                <c:pt idx="603">
                  <c:v>2183647.0246161246</c:v>
                </c:pt>
                <c:pt idx="604">
                  <c:v>2183632.327297132</c:v>
                </c:pt>
                <c:pt idx="605">
                  <c:v>2183646.497234276</c:v>
                </c:pt>
                <c:pt idx="606">
                  <c:v>2183644.5942659229</c:v>
                </c:pt>
                <c:pt idx="607">
                  <c:v>2183634.3669127207</c:v>
                </c:pt>
                <c:pt idx="608">
                  <c:v>2183612.4535930129</c:v>
                </c:pt>
                <c:pt idx="609">
                  <c:v>2183625.908852424</c:v>
                </c:pt>
                <c:pt idx="610">
                  <c:v>2183598.110936719</c:v>
                </c:pt>
                <c:pt idx="611">
                  <c:v>2183612.3288597097</c:v>
                </c:pt>
                <c:pt idx="612">
                  <c:v>2183668.5256583942</c:v>
                </c:pt>
                <c:pt idx="613">
                  <c:v>2183658.5742069865</c:v>
                </c:pt>
                <c:pt idx="614">
                  <c:v>2183631.2292225766</c:v>
                </c:pt>
                <c:pt idx="615">
                  <c:v>2183613.9266283559</c:v>
                </c:pt>
                <c:pt idx="616">
                  <c:v>2183628.3926089001</c:v>
                </c:pt>
                <c:pt idx="617">
                  <c:v>2183632.649367745</c:v>
                </c:pt>
                <c:pt idx="618">
                  <c:v>2183648.7648900375</c:v>
                </c:pt>
                <c:pt idx="619">
                  <c:v>2183640.6623215489</c:v>
                </c:pt>
                <c:pt idx="620">
                  <c:v>2183618.3506044797</c:v>
                </c:pt>
                <c:pt idx="621">
                  <c:v>2183591.3074434483</c:v>
                </c:pt>
                <c:pt idx="622">
                  <c:v>2183617.2895961497</c:v>
                </c:pt>
                <c:pt idx="623">
                  <c:v>2183659.3358294917</c:v>
                </c:pt>
                <c:pt idx="624">
                  <c:v>2183639.5139155672</c:v>
                </c:pt>
                <c:pt idx="625">
                  <c:v>2183633.2006749688</c:v>
                </c:pt>
                <c:pt idx="626">
                  <c:v>2183624.4159298311</c:v>
                </c:pt>
                <c:pt idx="627">
                  <c:v>2183615.2133219051</c:v>
                </c:pt>
                <c:pt idx="628">
                  <c:v>2183638.2551173111</c:v>
                </c:pt>
                <c:pt idx="629">
                  <c:v>2183644.7436358095</c:v>
                </c:pt>
                <c:pt idx="630">
                  <c:v>2183646.5247497368</c:v>
                </c:pt>
                <c:pt idx="631">
                  <c:v>2183657.7571393005</c:v>
                </c:pt>
                <c:pt idx="632">
                  <c:v>2183642.8257083348</c:v>
                </c:pt>
                <c:pt idx="633">
                  <c:v>2183632.0831381236</c:v>
                </c:pt>
                <c:pt idx="634">
                  <c:v>2183639.059371924</c:v>
                </c:pt>
                <c:pt idx="635">
                  <c:v>2183641.3252710449</c:v>
                </c:pt>
                <c:pt idx="636">
                  <c:v>2183628.063602522</c:v>
                </c:pt>
                <c:pt idx="637">
                  <c:v>2183636.6660786145</c:v>
                </c:pt>
                <c:pt idx="638">
                  <c:v>2183646.8702802788</c:v>
                </c:pt>
                <c:pt idx="639">
                  <c:v>2183641.0222615055</c:v>
                </c:pt>
                <c:pt idx="640">
                  <c:v>2183626.8135452811</c:v>
                </c:pt>
                <c:pt idx="641">
                  <c:v>2183644.4056699132</c:v>
                </c:pt>
                <c:pt idx="642">
                  <c:v>2183658.1495842552</c:v>
                </c:pt>
                <c:pt idx="643">
                  <c:v>2183644.4526701579</c:v>
                </c:pt>
                <c:pt idx="644">
                  <c:v>2183638.3180165002</c:v>
                </c:pt>
                <c:pt idx="645">
                  <c:v>2183642.0923607396</c:v>
                </c:pt>
                <c:pt idx="646">
                  <c:v>2183639.0413555684</c:v>
                </c:pt>
                <c:pt idx="647">
                  <c:v>2183646.0220858925</c:v>
                </c:pt>
                <c:pt idx="648">
                  <c:v>2183638.7545053568</c:v>
                </c:pt>
                <c:pt idx="649">
                  <c:v>2183639.0511072744</c:v>
                </c:pt>
                <c:pt idx="650">
                  <c:v>2183642.0723246047</c:v>
                </c:pt>
                <c:pt idx="651">
                  <c:v>2183623.0980624338</c:v>
                </c:pt>
                <c:pt idx="652">
                  <c:v>2183623.8270149943</c:v>
                </c:pt>
                <c:pt idx="653">
                  <c:v>2183654.8496656423</c:v>
                </c:pt>
                <c:pt idx="654">
                  <c:v>2183615.7341525038</c:v>
                </c:pt>
                <c:pt idx="655">
                  <c:v>2183623.6938152504</c:v>
                </c:pt>
                <c:pt idx="656">
                  <c:v>2183655.8199634538</c:v>
                </c:pt>
                <c:pt idx="657">
                  <c:v>2183648.525979701</c:v>
                </c:pt>
                <c:pt idx="658">
                  <c:v>2183627.3925754311</c:v>
                </c:pt>
                <c:pt idx="659">
                  <c:v>2183610.1148175187</c:v>
                </c:pt>
                <c:pt idx="660">
                  <c:v>2183641.9308687709</c:v>
                </c:pt>
                <c:pt idx="661">
                  <c:v>2183623.1526030996</c:v>
                </c:pt>
                <c:pt idx="662">
                  <c:v>2183592.6270810436</c:v>
                </c:pt>
                <c:pt idx="663">
                  <c:v>2183624.126127643</c:v>
                </c:pt>
                <c:pt idx="664">
                  <c:v>2183635.2338551665</c:v>
                </c:pt>
                <c:pt idx="665">
                  <c:v>2183598.5536333919</c:v>
                </c:pt>
                <c:pt idx="666">
                  <c:v>2183579.6327841249</c:v>
                </c:pt>
                <c:pt idx="667">
                  <c:v>2183608.5560377799</c:v>
                </c:pt>
                <c:pt idx="668">
                  <c:v>2183663.513226815</c:v>
                </c:pt>
                <c:pt idx="669">
                  <c:v>2183637.6786135081</c:v>
                </c:pt>
                <c:pt idx="670">
                  <c:v>2183623.4897131962</c:v>
                </c:pt>
                <c:pt idx="671">
                  <c:v>2183617.0894435802</c:v>
                </c:pt>
                <c:pt idx="672">
                  <c:v>2183626.1821135543</c:v>
                </c:pt>
                <c:pt idx="673">
                  <c:v>2183647.8620707728</c:v>
                </c:pt>
                <c:pt idx="674">
                  <c:v>2183603.8433900797</c:v>
                </c:pt>
                <c:pt idx="675">
                  <c:v>2183606.4431495825</c:v>
                </c:pt>
                <c:pt idx="676">
                  <c:v>2183645.7335986369</c:v>
                </c:pt>
                <c:pt idx="677">
                  <c:v>2183651.4144775495</c:v>
                </c:pt>
                <c:pt idx="678">
                  <c:v>2183620.473696114</c:v>
                </c:pt>
                <c:pt idx="679">
                  <c:v>2183618.3587756422</c:v>
                </c:pt>
                <c:pt idx="680">
                  <c:v>2183647.1597754708</c:v>
                </c:pt>
                <c:pt idx="681">
                  <c:v>2183654.6282879468</c:v>
                </c:pt>
                <c:pt idx="682">
                  <c:v>2183643.4032214661</c:v>
                </c:pt>
                <c:pt idx="683">
                  <c:v>2183579.308135313</c:v>
                </c:pt>
                <c:pt idx="684">
                  <c:v>2183587.063776827</c:v>
                </c:pt>
                <c:pt idx="685">
                  <c:v>2183653.4420244098</c:v>
                </c:pt>
                <c:pt idx="686">
                  <c:v>2183652.704261547</c:v>
                </c:pt>
                <c:pt idx="687">
                  <c:v>2183646.9281610199</c:v>
                </c:pt>
                <c:pt idx="688">
                  <c:v>2183631.3390110424</c:v>
                </c:pt>
                <c:pt idx="689">
                  <c:v>2183622.9882611218</c:v>
                </c:pt>
                <c:pt idx="690">
                  <c:v>2183651.8980940008</c:v>
                </c:pt>
                <c:pt idx="691">
                  <c:v>2183650.5598735223</c:v>
                </c:pt>
                <c:pt idx="692">
                  <c:v>2183611.2050616345</c:v>
                </c:pt>
                <c:pt idx="693">
                  <c:v>2183615.485502956</c:v>
                </c:pt>
                <c:pt idx="694">
                  <c:v>2183612.4824652201</c:v>
                </c:pt>
                <c:pt idx="695">
                  <c:v>2183630.0192232621</c:v>
                </c:pt>
                <c:pt idx="696">
                  <c:v>2183662.010356687</c:v>
                </c:pt>
                <c:pt idx="697">
                  <c:v>2183599.5608126279</c:v>
                </c:pt>
                <c:pt idx="698">
                  <c:v>2183616.3878154717</c:v>
                </c:pt>
                <c:pt idx="699">
                  <c:v>2183637.0495201536</c:v>
                </c:pt>
                <c:pt idx="700">
                  <c:v>2183626.1685252036</c:v>
                </c:pt>
                <c:pt idx="701">
                  <c:v>2183641.0743747395</c:v>
                </c:pt>
                <c:pt idx="702">
                  <c:v>2183654.5092947651</c:v>
                </c:pt>
                <c:pt idx="703">
                  <c:v>2183641.2728344714</c:v>
                </c:pt>
                <c:pt idx="704">
                  <c:v>2183625.7198105454</c:v>
                </c:pt>
                <c:pt idx="705">
                  <c:v>2183634.2932170606</c:v>
                </c:pt>
                <c:pt idx="706">
                  <c:v>2183624.68003164</c:v>
                </c:pt>
                <c:pt idx="707">
                  <c:v>2183626.8412488755</c:v>
                </c:pt>
                <c:pt idx="708">
                  <c:v>2183675.9910849137</c:v>
                </c:pt>
                <c:pt idx="709">
                  <c:v>2183633.1405590787</c:v>
                </c:pt>
                <c:pt idx="710">
                  <c:v>2183619.6763608106</c:v>
                </c:pt>
                <c:pt idx="711">
                  <c:v>2183644.6770040221</c:v>
                </c:pt>
                <c:pt idx="712">
                  <c:v>2183585.7834189772</c:v>
                </c:pt>
                <c:pt idx="713">
                  <c:v>2183601.3012548834</c:v>
                </c:pt>
                <c:pt idx="714">
                  <c:v>2183682.1251185047</c:v>
                </c:pt>
                <c:pt idx="715">
                  <c:v>2183643.2689659484</c:v>
                </c:pt>
                <c:pt idx="716">
                  <c:v>2183631.2541598189</c:v>
                </c:pt>
                <c:pt idx="717">
                  <c:v>2183638.2010509679</c:v>
                </c:pt>
                <c:pt idx="718">
                  <c:v>2183652.7314363243</c:v>
                </c:pt>
                <c:pt idx="719">
                  <c:v>2183665.9086817708</c:v>
                </c:pt>
                <c:pt idx="720">
                  <c:v>2183644.2075427952</c:v>
                </c:pt>
                <c:pt idx="721">
                  <c:v>2183638.8899222231</c:v>
                </c:pt>
                <c:pt idx="722">
                  <c:v>2183620.5125253936</c:v>
                </c:pt>
                <c:pt idx="723">
                  <c:v>2183642.5435025385</c:v>
                </c:pt>
                <c:pt idx="724">
                  <c:v>2183649.6507774759</c:v>
                </c:pt>
                <c:pt idx="725">
                  <c:v>2183619.9404095067</c:v>
                </c:pt>
                <c:pt idx="726">
                  <c:v>2183650.0027835569</c:v>
                </c:pt>
                <c:pt idx="727">
                  <c:v>2183639.3080331609</c:v>
                </c:pt>
                <c:pt idx="728">
                  <c:v>2183624.2451564395</c:v>
                </c:pt>
                <c:pt idx="729">
                  <c:v>2183622.8354137191</c:v>
                </c:pt>
                <c:pt idx="730">
                  <c:v>2183627.764162044</c:v>
                </c:pt>
                <c:pt idx="731">
                  <c:v>2183622.8088633078</c:v>
                </c:pt>
                <c:pt idx="732">
                  <c:v>2183617.1251749638</c:v>
                </c:pt>
                <c:pt idx="733">
                  <c:v>2183660.9677668088</c:v>
                </c:pt>
                <c:pt idx="734">
                  <c:v>2183653.691939075</c:v>
                </c:pt>
                <c:pt idx="735">
                  <c:v>2183615.0496341637</c:v>
                </c:pt>
                <c:pt idx="736">
                  <c:v>2183633.3074916978</c:v>
                </c:pt>
                <c:pt idx="737">
                  <c:v>2183608.9909576741</c:v>
                </c:pt>
                <c:pt idx="738">
                  <c:v>2183621.9783701641</c:v>
                </c:pt>
                <c:pt idx="739">
                  <c:v>2183638.9388278672</c:v>
                </c:pt>
                <c:pt idx="740">
                  <c:v>2183599.2243445618</c:v>
                </c:pt>
                <c:pt idx="741">
                  <c:v>2183608.9533985951</c:v>
                </c:pt>
                <c:pt idx="742">
                  <c:v>2183660.9688388514</c:v>
                </c:pt>
                <c:pt idx="743">
                  <c:v>2183655.6118454183</c:v>
                </c:pt>
                <c:pt idx="744">
                  <c:v>2183618.6524492344</c:v>
                </c:pt>
                <c:pt idx="745">
                  <c:v>2183622.5190829556</c:v>
                </c:pt>
                <c:pt idx="746">
                  <c:v>2183630.4523387938</c:v>
                </c:pt>
                <c:pt idx="747">
                  <c:v>2183635.2006536489</c:v>
                </c:pt>
                <c:pt idx="748">
                  <c:v>2183588.6323891804</c:v>
                </c:pt>
                <c:pt idx="749">
                  <c:v>2183610.2905932367</c:v>
                </c:pt>
                <c:pt idx="750">
                  <c:v>2183639.1792463772</c:v>
                </c:pt>
                <c:pt idx="751">
                  <c:v>2183625.6620979249</c:v>
                </c:pt>
                <c:pt idx="752">
                  <c:v>2183644.8623081977</c:v>
                </c:pt>
                <c:pt idx="753">
                  <c:v>2183616.6156749236</c:v>
                </c:pt>
                <c:pt idx="754">
                  <c:v>2183613.3350154366</c:v>
                </c:pt>
                <c:pt idx="755">
                  <c:v>2183633.6813866957</c:v>
                </c:pt>
                <c:pt idx="756">
                  <c:v>2183638.2389631877</c:v>
                </c:pt>
                <c:pt idx="757">
                  <c:v>2183612.368970572</c:v>
                </c:pt>
                <c:pt idx="758">
                  <c:v>2183601.6692564916</c:v>
                </c:pt>
                <c:pt idx="759">
                  <c:v>2183646.2188435504</c:v>
                </c:pt>
                <c:pt idx="760">
                  <c:v>2183634.7226310042</c:v>
                </c:pt>
                <c:pt idx="761">
                  <c:v>2183615.2353134854</c:v>
                </c:pt>
                <c:pt idx="762">
                  <c:v>2183643.9487316757</c:v>
                </c:pt>
                <c:pt idx="763">
                  <c:v>2183651.7242244813</c:v>
                </c:pt>
                <c:pt idx="764">
                  <c:v>2183630.9522682871</c:v>
                </c:pt>
                <c:pt idx="765">
                  <c:v>2183607.824700865</c:v>
                </c:pt>
                <c:pt idx="766">
                  <c:v>2183630.3291037367</c:v>
                </c:pt>
                <c:pt idx="767">
                  <c:v>2183635.5735926698</c:v>
                </c:pt>
                <c:pt idx="768">
                  <c:v>2183656.0726063643</c:v>
                </c:pt>
                <c:pt idx="769">
                  <c:v>2183637.7664508224</c:v>
                </c:pt>
                <c:pt idx="770">
                  <c:v>2183615.942238084</c:v>
                </c:pt>
                <c:pt idx="771">
                  <c:v>2183635.9345754664</c:v>
                </c:pt>
                <c:pt idx="772">
                  <c:v>2183614.2547691604</c:v>
                </c:pt>
                <c:pt idx="773">
                  <c:v>2183609.1246965542</c:v>
                </c:pt>
                <c:pt idx="774">
                  <c:v>2183629.9605066557</c:v>
                </c:pt>
                <c:pt idx="775">
                  <c:v>2183634.36593448</c:v>
                </c:pt>
                <c:pt idx="776">
                  <c:v>2183647.2939612581</c:v>
                </c:pt>
                <c:pt idx="777">
                  <c:v>2183644.3409430236</c:v>
                </c:pt>
                <c:pt idx="778">
                  <c:v>2183606.6126851486</c:v>
                </c:pt>
                <c:pt idx="779">
                  <c:v>2183603.3777938592</c:v>
                </c:pt>
                <c:pt idx="780">
                  <c:v>2183641.5568882315</c:v>
                </c:pt>
                <c:pt idx="781">
                  <c:v>2183659.9284554585</c:v>
                </c:pt>
                <c:pt idx="782">
                  <c:v>2183628.0688064592</c:v>
                </c:pt>
                <c:pt idx="783">
                  <c:v>2183647.7234417163</c:v>
                </c:pt>
                <c:pt idx="784">
                  <c:v>2183660.1593454913</c:v>
                </c:pt>
                <c:pt idx="785">
                  <c:v>2183647.3887577248</c:v>
                </c:pt>
                <c:pt idx="786">
                  <c:v>2183633.8688966064</c:v>
                </c:pt>
                <c:pt idx="787">
                  <c:v>2183614.1703053894</c:v>
                </c:pt>
                <c:pt idx="788">
                  <c:v>2183616.5000988473</c:v>
                </c:pt>
                <c:pt idx="789">
                  <c:v>2183647.3199712657</c:v>
                </c:pt>
                <c:pt idx="790">
                  <c:v>2183658.9733275431</c:v>
                </c:pt>
                <c:pt idx="791">
                  <c:v>2183627.9504352114</c:v>
                </c:pt>
                <c:pt idx="792">
                  <c:v>2183622.4401574726</c:v>
                </c:pt>
                <c:pt idx="793">
                  <c:v>2183641.3549451074</c:v>
                </c:pt>
                <c:pt idx="794">
                  <c:v>2183656.9903015182</c:v>
                </c:pt>
                <c:pt idx="795">
                  <c:v>2183673.575124593</c:v>
                </c:pt>
                <c:pt idx="796">
                  <c:v>2183606.7316047545</c:v>
                </c:pt>
                <c:pt idx="797">
                  <c:v>2183610.4696223931</c:v>
                </c:pt>
                <c:pt idx="798">
                  <c:v>2183640.1162541057</c:v>
                </c:pt>
                <c:pt idx="799">
                  <c:v>2183622.6605673777</c:v>
                </c:pt>
                <c:pt idx="800">
                  <c:v>2183629.8399230433</c:v>
                </c:pt>
                <c:pt idx="801">
                  <c:v>2183625.9640583657</c:v>
                </c:pt>
                <c:pt idx="802">
                  <c:v>2183637.4049682971</c:v>
                </c:pt>
                <c:pt idx="803">
                  <c:v>2183654.4621580243</c:v>
                </c:pt>
                <c:pt idx="804">
                  <c:v>2183655.1013593026</c:v>
                </c:pt>
                <c:pt idx="805">
                  <c:v>2183641.3001369606</c:v>
                </c:pt>
                <c:pt idx="806">
                  <c:v>2183644.518903947</c:v>
                </c:pt>
                <c:pt idx="807">
                  <c:v>2183650.9216101514</c:v>
                </c:pt>
                <c:pt idx="808">
                  <c:v>2183615.9740925157</c:v>
                </c:pt>
                <c:pt idx="809">
                  <c:v>2183635.6147637544</c:v>
                </c:pt>
                <c:pt idx="810">
                  <c:v>2183635.2099721008</c:v>
                </c:pt>
                <c:pt idx="811">
                  <c:v>2183623.7564286906</c:v>
                </c:pt>
                <c:pt idx="812">
                  <c:v>2183659.6568825711</c:v>
                </c:pt>
                <c:pt idx="813">
                  <c:v>2183632.9764718926</c:v>
                </c:pt>
                <c:pt idx="814">
                  <c:v>2183629.3321703775</c:v>
                </c:pt>
                <c:pt idx="815">
                  <c:v>2183645.5221287338</c:v>
                </c:pt>
                <c:pt idx="816">
                  <c:v>2183627.7040965175</c:v>
                </c:pt>
                <c:pt idx="817">
                  <c:v>2183641.1708626766</c:v>
                </c:pt>
                <c:pt idx="818">
                  <c:v>2183629.7485036594</c:v>
                </c:pt>
                <c:pt idx="819">
                  <c:v>2183631.1230602688</c:v>
                </c:pt>
                <c:pt idx="820">
                  <c:v>2183655.620153531</c:v>
                </c:pt>
                <c:pt idx="821">
                  <c:v>2183617.929270227</c:v>
                </c:pt>
                <c:pt idx="822">
                  <c:v>2183622.136738549</c:v>
                </c:pt>
                <c:pt idx="823">
                  <c:v>2183636.79943045</c:v>
                </c:pt>
                <c:pt idx="824">
                  <c:v>2183621.7600559592</c:v>
                </c:pt>
                <c:pt idx="825">
                  <c:v>2183615.9931972106</c:v>
                </c:pt>
                <c:pt idx="826">
                  <c:v>2183644.8750020089</c:v>
                </c:pt>
                <c:pt idx="827">
                  <c:v>2183652.1500715367</c:v>
                </c:pt>
                <c:pt idx="828">
                  <c:v>2183633.7791197137</c:v>
                </c:pt>
                <c:pt idx="829">
                  <c:v>2183627.8637842685</c:v>
                </c:pt>
                <c:pt idx="830">
                  <c:v>2183622.7986843246</c:v>
                </c:pt>
                <c:pt idx="831">
                  <c:v>2183653.1942765322</c:v>
                </c:pt>
                <c:pt idx="832">
                  <c:v>2183652.3815511679</c:v>
                </c:pt>
                <c:pt idx="833">
                  <c:v>2183610.3330189786</c:v>
                </c:pt>
                <c:pt idx="834">
                  <c:v>2183625.8758521192</c:v>
                </c:pt>
                <c:pt idx="835">
                  <c:v>2183646.686213206</c:v>
                </c:pt>
                <c:pt idx="836">
                  <c:v>2183642.4847677848</c:v>
                </c:pt>
                <c:pt idx="837">
                  <c:v>2183628.5252326196</c:v>
                </c:pt>
                <c:pt idx="838">
                  <c:v>2183617.1713933265</c:v>
                </c:pt>
                <c:pt idx="839">
                  <c:v>2183641.4902008437</c:v>
                </c:pt>
                <c:pt idx="840">
                  <c:v>2183621.9695952861</c:v>
                </c:pt>
                <c:pt idx="841">
                  <c:v>2183609.9402358481</c:v>
                </c:pt>
                <c:pt idx="842">
                  <c:v>2183632.7768843025</c:v>
                </c:pt>
                <c:pt idx="843">
                  <c:v>2183642.2784762988</c:v>
                </c:pt>
                <c:pt idx="844">
                  <c:v>2183628.1490471028</c:v>
                </c:pt>
                <c:pt idx="845">
                  <c:v>2183622.3108363543</c:v>
                </c:pt>
                <c:pt idx="846">
                  <c:v>2183652.5824532723</c:v>
                </c:pt>
                <c:pt idx="847">
                  <c:v>2183618.7054878767</c:v>
                </c:pt>
                <c:pt idx="848">
                  <c:v>2183615.0558014773</c:v>
                </c:pt>
                <c:pt idx="849">
                  <c:v>2183645.9106394355</c:v>
                </c:pt>
                <c:pt idx="850">
                  <c:v>2183642.719138653</c:v>
                </c:pt>
                <c:pt idx="851">
                  <c:v>2183629.3012547195</c:v>
                </c:pt>
                <c:pt idx="852">
                  <c:v>2183626.4015735518</c:v>
                </c:pt>
                <c:pt idx="853">
                  <c:v>2183621.8373842649</c:v>
                </c:pt>
                <c:pt idx="854">
                  <c:v>2183615.2592023979</c:v>
                </c:pt>
                <c:pt idx="855">
                  <c:v>2183631.5110069891</c:v>
                </c:pt>
                <c:pt idx="856">
                  <c:v>2183625.6552131181</c:v>
                </c:pt>
                <c:pt idx="857">
                  <c:v>2183639.5821724338</c:v>
                </c:pt>
                <c:pt idx="858">
                  <c:v>2183618.3588149813</c:v>
                </c:pt>
                <c:pt idx="859">
                  <c:v>2183618.8870408619</c:v>
                </c:pt>
                <c:pt idx="860">
                  <c:v>2183645.5527377049</c:v>
                </c:pt>
                <c:pt idx="861">
                  <c:v>2183632.9265431566</c:v>
                </c:pt>
                <c:pt idx="862">
                  <c:v>2183621.3623357369</c:v>
                </c:pt>
                <c:pt idx="863">
                  <c:v>2183623.6573760849</c:v>
                </c:pt>
                <c:pt idx="864">
                  <c:v>2183633.1301785163</c:v>
                </c:pt>
                <c:pt idx="865">
                  <c:v>2183641.8903836072</c:v>
                </c:pt>
                <c:pt idx="866">
                  <c:v>2183634.6107652099</c:v>
                </c:pt>
                <c:pt idx="867">
                  <c:v>2183619.9365253183</c:v>
                </c:pt>
                <c:pt idx="868">
                  <c:v>2183617.2432475444</c:v>
                </c:pt>
                <c:pt idx="869">
                  <c:v>2183629.3890307737</c:v>
                </c:pt>
                <c:pt idx="870">
                  <c:v>2183663.5582712288</c:v>
                </c:pt>
                <c:pt idx="871">
                  <c:v>2183619.8685799199</c:v>
                </c:pt>
                <c:pt idx="872">
                  <c:v>2183616.0826851153</c:v>
                </c:pt>
                <c:pt idx="873">
                  <c:v>2183632.7592090052</c:v>
                </c:pt>
                <c:pt idx="874">
                  <c:v>2183621.1288012052</c:v>
                </c:pt>
                <c:pt idx="875">
                  <c:v>2183634.4261489017</c:v>
                </c:pt>
                <c:pt idx="876">
                  <c:v>2183618.3882125104</c:v>
                </c:pt>
                <c:pt idx="877">
                  <c:v>2183628.2724408964</c:v>
                </c:pt>
                <c:pt idx="878">
                  <c:v>2183623.6339915833</c:v>
                </c:pt>
                <c:pt idx="879">
                  <c:v>2183609.4393034317</c:v>
                </c:pt>
                <c:pt idx="880">
                  <c:v>2183629.3120724964</c:v>
                </c:pt>
                <c:pt idx="881">
                  <c:v>2183632.4893656373</c:v>
                </c:pt>
                <c:pt idx="882">
                  <c:v>2183639.6324206088</c:v>
                </c:pt>
                <c:pt idx="883">
                  <c:v>2183636.6246200795</c:v>
                </c:pt>
                <c:pt idx="884">
                  <c:v>2183609.6569041801</c:v>
                </c:pt>
                <c:pt idx="885">
                  <c:v>2183611.6976906788</c:v>
                </c:pt>
                <c:pt idx="886">
                  <c:v>2183617.9041130794</c:v>
                </c:pt>
                <c:pt idx="887">
                  <c:v>2183586.0841023503</c:v>
                </c:pt>
                <c:pt idx="888">
                  <c:v>2183604.574967185</c:v>
                </c:pt>
                <c:pt idx="889">
                  <c:v>2183639.6222800324</c:v>
                </c:pt>
                <c:pt idx="890">
                  <c:v>2183614.2900179336</c:v>
                </c:pt>
                <c:pt idx="891">
                  <c:v>2183613.2534344709</c:v>
                </c:pt>
                <c:pt idx="892">
                  <c:v>2183643.8681514952</c:v>
                </c:pt>
                <c:pt idx="893">
                  <c:v>2183640.2256395542</c:v>
                </c:pt>
                <c:pt idx="894">
                  <c:v>2183582.1147185205</c:v>
                </c:pt>
                <c:pt idx="895">
                  <c:v>2183583.0906182425</c:v>
                </c:pt>
                <c:pt idx="896">
                  <c:v>2183602.5524913738</c:v>
                </c:pt>
                <c:pt idx="897">
                  <c:v>2183611.9938047086</c:v>
                </c:pt>
                <c:pt idx="898">
                  <c:v>2183626.9030473554</c:v>
                </c:pt>
                <c:pt idx="899">
                  <c:v>2183598.2862993651</c:v>
                </c:pt>
                <c:pt idx="900">
                  <c:v>2183619.6175987273</c:v>
                </c:pt>
                <c:pt idx="901">
                  <c:v>2183613.7283344651</c:v>
                </c:pt>
                <c:pt idx="902">
                  <c:v>2183579.6530178627</c:v>
                </c:pt>
                <c:pt idx="903">
                  <c:v>2183604.5547226709</c:v>
                </c:pt>
                <c:pt idx="904">
                  <c:v>2183611.4869312192</c:v>
                </c:pt>
                <c:pt idx="905">
                  <c:v>2183610.1719537051</c:v>
                </c:pt>
                <c:pt idx="906">
                  <c:v>2183607.8575911671</c:v>
                </c:pt>
                <c:pt idx="907">
                  <c:v>2183592.9491237933</c:v>
                </c:pt>
                <c:pt idx="908">
                  <c:v>2183583.7828961429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B-4C8D-8B04-C5658E99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152227904"/>
        <c:axId val="1546425728"/>
      </c:lineChart>
      <c:catAx>
        <c:axId val="89898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1804368"/>
        <c:crosses val="autoZero"/>
        <c:auto val="1"/>
        <c:lblAlgn val="ctr"/>
        <c:lblOffset val="100"/>
        <c:noMultiLvlLbl val="0"/>
      </c:catAx>
      <c:valAx>
        <c:axId val="13518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8983664"/>
        <c:crosses val="autoZero"/>
        <c:crossBetween val="between"/>
      </c:valAx>
      <c:valAx>
        <c:axId val="1546425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227904"/>
        <c:crosses val="max"/>
        <c:crossBetween val="between"/>
      </c:valAx>
      <c:catAx>
        <c:axId val="115222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46425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436245</xdr:colOff>
      <xdr:row>21</xdr:row>
      <xdr:rowOff>50482</xdr:rowOff>
    </xdr:from>
    <xdr:to>
      <xdr:col>29</xdr:col>
      <xdr:colOff>222885</xdr:colOff>
      <xdr:row>40</xdr:row>
      <xdr:rowOff>161925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9</xdr:row>
      <xdr:rowOff>69532</xdr:rowOff>
    </xdr:from>
    <xdr:to>
      <xdr:col>29</xdr:col>
      <xdr:colOff>104775</xdr:colOff>
      <xdr:row>24</xdr:row>
      <xdr:rowOff>101917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25</xdr:row>
      <xdr:rowOff>38100</xdr:rowOff>
    </xdr:from>
    <xdr:to>
      <xdr:col>11</xdr:col>
      <xdr:colOff>38100</xdr:colOff>
      <xdr:row>39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78105</xdr:rowOff>
    </xdr:from>
    <xdr:to>
      <xdr:col>6</xdr:col>
      <xdr:colOff>371475</xdr:colOff>
      <xdr:row>34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190500</xdr:colOff>
      <xdr:row>22</xdr:row>
      <xdr:rowOff>38100</xdr:rowOff>
    </xdr:from>
    <xdr:to>
      <xdr:col>47</xdr:col>
      <xdr:colOff>495300</xdr:colOff>
      <xdr:row>36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144019</xdr:colOff>
      <xdr:row>32</xdr:row>
      <xdr:rowOff>137759</xdr:rowOff>
    </xdr:from>
    <xdr:to>
      <xdr:col>42</xdr:col>
      <xdr:colOff>456614</xdr:colOff>
      <xdr:row>47</xdr:row>
      <xdr:rowOff>23459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173936</xdr:colOff>
      <xdr:row>26</xdr:row>
      <xdr:rowOff>119269</xdr:rowOff>
    </xdr:from>
    <xdr:to>
      <xdr:col>42</xdr:col>
      <xdr:colOff>554936</xdr:colOff>
      <xdr:row>52</xdr:row>
      <xdr:rowOff>91108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182217</xdr:colOff>
      <xdr:row>45</xdr:row>
      <xdr:rowOff>144118</xdr:rowOff>
    </xdr:from>
    <xdr:to>
      <xdr:col>33</xdr:col>
      <xdr:colOff>463826</xdr:colOff>
      <xdr:row>60</xdr:row>
      <xdr:rowOff>29818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538368</xdr:colOff>
      <xdr:row>6</xdr:row>
      <xdr:rowOff>157367</xdr:rowOff>
    </xdr:from>
    <xdr:to>
      <xdr:col>18</xdr:col>
      <xdr:colOff>314738</xdr:colOff>
      <xdr:row>27</xdr:row>
      <xdr:rowOff>107672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165652</xdr:colOff>
      <xdr:row>17</xdr:row>
      <xdr:rowOff>177248</xdr:rowOff>
    </xdr:from>
    <xdr:to>
      <xdr:col>7</xdr:col>
      <xdr:colOff>289891</xdr:colOff>
      <xdr:row>32</xdr:row>
      <xdr:rowOff>62948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16565</xdr:colOff>
      <xdr:row>21</xdr:row>
      <xdr:rowOff>177248</xdr:rowOff>
    </xdr:from>
    <xdr:to>
      <xdr:col>17</xdr:col>
      <xdr:colOff>844826</xdr:colOff>
      <xdr:row>36</xdr:row>
      <xdr:rowOff>62948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4139</xdr:colOff>
      <xdr:row>5</xdr:row>
      <xdr:rowOff>190499</xdr:rowOff>
    </xdr:from>
    <xdr:to>
      <xdr:col>10</xdr:col>
      <xdr:colOff>24847</xdr:colOff>
      <xdr:row>21</xdr:row>
      <xdr:rowOff>16564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8283</xdr:colOff>
      <xdr:row>5</xdr:row>
      <xdr:rowOff>168966</xdr:rowOff>
    </xdr:from>
    <xdr:to>
      <xdr:col>18</xdr:col>
      <xdr:colOff>289892</xdr:colOff>
      <xdr:row>20</xdr:row>
      <xdr:rowOff>54666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19050</xdr:rowOff>
    </xdr:from>
    <xdr:to>
      <xdr:col>16</xdr:col>
      <xdr:colOff>28575</xdr:colOff>
      <xdr:row>20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142874</xdr:rowOff>
    </xdr:from>
    <xdr:to>
      <xdr:col>20</xdr:col>
      <xdr:colOff>533400</xdr:colOff>
      <xdr:row>41</xdr:row>
      <xdr:rowOff>171449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499829</xdr:colOff>
      <xdr:row>3</xdr:row>
      <xdr:rowOff>105245</xdr:rowOff>
    </xdr:from>
    <xdr:to>
      <xdr:col>25</xdr:col>
      <xdr:colOff>143347</xdr:colOff>
      <xdr:row>18</xdr:row>
      <xdr:rowOff>19238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563955</xdr:colOff>
      <xdr:row>19</xdr:row>
      <xdr:rowOff>3395</xdr:rowOff>
    </xdr:from>
    <xdr:to>
      <xdr:col>21</xdr:col>
      <xdr:colOff>224451</xdr:colOff>
      <xdr:row>34</xdr:row>
      <xdr:rowOff>30555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00F667-41BB-F60E-58C0-520BEF7E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298010</xdr:colOff>
      <xdr:row>2</xdr:row>
      <xdr:rowOff>33573</xdr:rowOff>
    </xdr:from>
    <xdr:to>
      <xdr:col>21</xdr:col>
      <xdr:colOff>579045</xdr:colOff>
      <xdr:row>16</xdr:row>
      <xdr:rowOff>136179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29</xdr:row>
      <xdr:rowOff>66675</xdr:rowOff>
    </xdr:from>
    <xdr:to>
      <xdr:col>22</xdr:col>
      <xdr:colOff>142875</xdr:colOff>
      <xdr:row>48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4</xdr:row>
      <xdr:rowOff>85725</xdr:rowOff>
    </xdr:from>
    <xdr:to>
      <xdr:col>20</xdr:col>
      <xdr:colOff>76200</xdr:colOff>
      <xdr:row>23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27</xdr:row>
      <xdr:rowOff>9525</xdr:rowOff>
    </xdr:from>
    <xdr:to>
      <xdr:col>13</xdr:col>
      <xdr:colOff>19050</xdr:colOff>
      <xdr:row>41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910"/>
  <sheetViews>
    <sheetView tabSelected="1" workbookViewId="0">
      <selection activeCell="C1" sqref="C1"/>
    </sheetView>
  </sheetViews>
  <sheetFormatPr defaultRowHeight="15" x14ac:dyDescent="0.25"/>
  <cols>
    <col min="1" max="1" width="17.28515625" customWidth="1"/>
    <col min="16" max="17" width="8.85546875" style="2"/>
  </cols>
  <sheetData>
    <row r="1" spans="1:19" x14ac:dyDescent="0.25">
      <c r="C1" t="s">
        <v>1</v>
      </c>
      <c r="E1" t="s">
        <v>0</v>
      </c>
      <c r="K1" t="s">
        <v>10</v>
      </c>
      <c r="O1" t="s">
        <v>4</v>
      </c>
      <c r="P1" s="2" t="s">
        <v>5</v>
      </c>
      <c r="Q1" s="2" t="s">
        <v>3</v>
      </c>
      <c r="R1" t="s">
        <v>2</v>
      </c>
    </row>
    <row r="2" spans="1:19" x14ac:dyDescent="0.25">
      <c r="A2" s="1">
        <v>45369.587962962964</v>
      </c>
      <c r="B2">
        <v>8</v>
      </c>
      <c r="C2">
        <v>34.6248</v>
      </c>
      <c r="D2">
        <v>26.8</v>
      </c>
      <c r="E2">
        <v>2183140</v>
      </c>
      <c r="F2">
        <v>2178584</v>
      </c>
      <c r="G2">
        <v>2178557</v>
      </c>
      <c r="H2">
        <v>0</v>
      </c>
      <c r="I2">
        <v>0</v>
      </c>
      <c r="J2">
        <v>42.61</v>
      </c>
      <c r="K2">
        <v>36.464199999999998</v>
      </c>
      <c r="L2">
        <v>26</v>
      </c>
      <c r="M2">
        <v>52.15</v>
      </c>
      <c r="N2">
        <v>0</v>
      </c>
      <c r="O2">
        <v>-163</v>
      </c>
      <c r="P2" s="2">
        <f>O2/-1500+35</f>
        <v>35.108666666666664</v>
      </c>
      <c r="Q2" s="2">
        <f>E2</f>
        <v>2183140</v>
      </c>
      <c r="R2">
        <f>0</f>
        <v>0</v>
      </c>
      <c r="S2">
        <f>CORREL(Q2:Q910,P2:P910)</f>
        <v>0.82479211352542581</v>
      </c>
    </row>
    <row r="3" spans="1:19" x14ac:dyDescent="0.25">
      <c r="A3" s="1">
        <v>45369.588101851848</v>
      </c>
      <c r="B3">
        <v>8</v>
      </c>
      <c r="C3">
        <v>35.119700000000002</v>
      </c>
      <c r="D3">
        <v>24.12</v>
      </c>
      <c r="E3">
        <v>2183170</v>
      </c>
      <c r="F3">
        <v>2178549</v>
      </c>
      <c r="G3">
        <v>2178525</v>
      </c>
      <c r="H3">
        <v>0</v>
      </c>
      <c r="I3">
        <v>0</v>
      </c>
      <c r="J3">
        <v>38.31</v>
      </c>
      <c r="K3">
        <v>36.9437</v>
      </c>
      <c r="L3">
        <v>24</v>
      </c>
      <c r="M3">
        <v>52.47</v>
      </c>
      <c r="N3">
        <v>0</v>
      </c>
      <c r="O3">
        <v>-861</v>
      </c>
      <c r="P3" s="2">
        <f t="shared" ref="P3:P66" si="0">O3/-1500+35</f>
        <v>35.573999999999998</v>
      </c>
      <c r="Q3" s="2">
        <f t="shared" ref="Q3:Q66" si="1">E3</f>
        <v>2183170</v>
      </c>
      <c r="R3">
        <f>E3-E2</f>
        <v>30</v>
      </c>
    </row>
    <row r="4" spans="1:19" x14ac:dyDescent="0.25">
      <c r="A4" s="1">
        <v>45369.588946759257</v>
      </c>
      <c r="B4">
        <v>8</v>
      </c>
      <c r="C4">
        <v>35.594000000000001</v>
      </c>
      <c r="D4">
        <v>21.707999999999998</v>
      </c>
      <c r="E4">
        <v>2183159</v>
      </c>
      <c r="F4">
        <v>2178476</v>
      </c>
      <c r="G4">
        <v>2178503</v>
      </c>
      <c r="H4">
        <v>0</v>
      </c>
      <c r="I4">
        <v>0</v>
      </c>
      <c r="J4">
        <v>37.17</v>
      </c>
      <c r="K4">
        <v>37.426200000000001</v>
      </c>
      <c r="L4">
        <v>-27</v>
      </c>
      <c r="M4">
        <v>52.73</v>
      </c>
      <c r="N4">
        <v>0</v>
      </c>
      <c r="O4">
        <v>-1603</v>
      </c>
      <c r="P4" s="2">
        <f t="shared" si="0"/>
        <v>36.068666666666665</v>
      </c>
      <c r="Q4" s="2">
        <f t="shared" si="1"/>
        <v>2183159</v>
      </c>
      <c r="R4">
        <f t="shared" ref="R4:R67" si="2">E4-E3</f>
        <v>-11</v>
      </c>
    </row>
    <row r="5" spans="1:19" x14ac:dyDescent="0.25">
      <c r="A5" s="1">
        <v>45369.589780092596</v>
      </c>
      <c r="B5">
        <v>8</v>
      </c>
      <c r="C5">
        <v>36.051000000000002</v>
      </c>
      <c r="D5">
        <v>19.536999999999999</v>
      </c>
      <c r="E5">
        <v>2183152</v>
      </c>
      <c r="F5">
        <v>2178408</v>
      </c>
      <c r="G5">
        <v>2178484</v>
      </c>
      <c r="H5">
        <v>0</v>
      </c>
      <c r="I5">
        <v>0</v>
      </c>
      <c r="J5">
        <v>37.020000000000003</v>
      </c>
      <c r="K5">
        <v>37.869900000000001</v>
      </c>
      <c r="L5">
        <v>-75</v>
      </c>
      <c r="M5">
        <v>52.96</v>
      </c>
      <c r="N5">
        <v>0</v>
      </c>
      <c r="O5">
        <v>-2266</v>
      </c>
      <c r="P5" s="2">
        <f t="shared" si="0"/>
        <v>36.510666666666665</v>
      </c>
      <c r="Q5" s="2">
        <f t="shared" si="1"/>
        <v>2183152</v>
      </c>
      <c r="R5">
        <f>E5-E4</f>
        <v>-7</v>
      </c>
    </row>
    <row r="6" spans="1:19" x14ac:dyDescent="0.25">
      <c r="A6" s="1">
        <v>45369.590624999997</v>
      </c>
      <c r="B6">
        <v>8</v>
      </c>
      <c r="C6">
        <v>36.494500000000002</v>
      </c>
      <c r="D6">
        <v>17.584</v>
      </c>
      <c r="E6">
        <v>2183170</v>
      </c>
      <c r="F6">
        <v>2178368</v>
      </c>
      <c r="G6">
        <v>2178466</v>
      </c>
      <c r="H6">
        <v>0</v>
      </c>
      <c r="I6">
        <v>0</v>
      </c>
      <c r="J6">
        <v>37.15</v>
      </c>
      <c r="K6">
        <v>38.305999999999997</v>
      </c>
      <c r="L6">
        <v>-98</v>
      </c>
      <c r="M6">
        <v>53.17</v>
      </c>
      <c r="N6">
        <v>0</v>
      </c>
      <c r="O6">
        <v>-2935</v>
      </c>
      <c r="P6" s="2">
        <f t="shared" si="0"/>
        <v>36.956666666666663</v>
      </c>
      <c r="Q6" s="2">
        <f t="shared" si="1"/>
        <v>2183170</v>
      </c>
      <c r="R6">
        <f t="shared" si="2"/>
        <v>18</v>
      </c>
    </row>
    <row r="7" spans="1:19" x14ac:dyDescent="0.25">
      <c r="A7" s="1">
        <v>45369.591469907406</v>
      </c>
      <c r="B7">
        <v>8</v>
      </c>
      <c r="C7">
        <v>36.934699999999999</v>
      </c>
      <c r="D7">
        <v>15.824999999999999</v>
      </c>
      <c r="E7">
        <v>2183224</v>
      </c>
      <c r="F7">
        <v>2178364</v>
      </c>
      <c r="G7">
        <v>2178450</v>
      </c>
      <c r="H7">
        <v>0</v>
      </c>
      <c r="I7">
        <v>0</v>
      </c>
      <c r="J7">
        <v>37.1</v>
      </c>
      <c r="K7">
        <v>38.733400000000003</v>
      </c>
      <c r="L7">
        <v>-86</v>
      </c>
      <c r="M7">
        <v>53.36</v>
      </c>
      <c r="N7">
        <v>0</v>
      </c>
      <c r="O7">
        <v>-3565</v>
      </c>
      <c r="P7" s="2">
        <f t="shared" si="0"/>
        <v>37.376666666666665</v>
      </c>
      <c r="Q7" s="2">
        <f t="shared" si="1"/>
        <v>2183224</v>
      </c>
      <c r="R7">
        <f t="shared" si="2"/>
        <v>54</v>
      </c>
    </row>
    <row r="8" spans="1:19" x14ac:dyDescent="0.25">
      <c r="A8" s="1">
        <v>45369.592303240737</v>
      </c>
      <c r="B8">
        <v>8</v>
      </c>
      <c r="C8">
        <v>37.368600000000001</v>
      </c>
      <c r="D8">
        <v>14.243</v>
      </c>
      <c r="E8">
        <v>2183217</v>
      </c>
      <c r="F8">
        <v>2178300</v>
      </c>
      <c r="G8">
        <v>2178329</v>
      </c>
      <c r="H8">
        <v>0</v>
      </c>
      <c r="I8">
        <v>0</v>
      </c>
      <c r="J8">
        <v>37.08</v>
      </c>
      <c r="K8">
        <v>39.136800000000001</v>
      </c>
      <c r="L8">
        <v>-29</v>
      </c>
      <c r="M8">
        <v>53.54</v>
      </c>
      <c r="N8">
        <v>0</v>
      </c>
      <c r="O8">
        <v>-4162</v>
      </c>
      <c r="P8" s="2">
        <f t="shared" si="0"/>
        <v>37.774666666666668</v>
      </c>
      <c r="Q8" s="2">
        <f t="shared" si="1"/>
        <v>2183217</v>
      </c>
      <c r="R8">
        <f t="shared" si="2"/>
        <v>-7</v>
      </c>
    </row>
    <row r="9" spans="1:19" x14ac:dyDescent="0.25">
      <c r="A9" s="1">
        <v>45369.593148148146</v>
      </c>
      <c r="B9">
        <v>8</v>
      </c>
      <c r="C9">
        <v>37.777099999999997</v>
      </c>
      <c r="D9">
        <v>12.819000000000001</v>
      </c>
      <c r="E9">
        <v>2183236</v>
      </c>
      <c r="F9">
        <v>2178265</v>
      </c>
      <c r="G9">
        <v>2178317</v>
      </c>
      <c r="H9">
        <v>0</v>
      </c>
      <c r="I9">
        <v>0</v>
      </c>
      <c r="J9">
        <v>37</v>
      </c>
      <c r="K9">
        <v>39.548000000000002</v>
      </c>
      <c r="L9">
        <v>-51</v>
      </c>
      <c r="M9">
        <v>53.69</v>
      </c>
      <c r="N9">
        <v>0</v>
      </c>
      <c r="O9">
        <v>-4726</v>
      </c>
      <c r="P9" s="2">
        <f t="shared" si="0"/>
        <v>38.150666666666666</v>
      </c>
      <c r="Q9" s="2">
        <f t="shared" si="1"/>
        <v>2183236</v>
      </c>
      <c r="R9">
        <f t="shared" si="2"/>
        <v>19</v>
      </c>
    </row>
    <row r="10" spans="1:19" x14ac:dyDescent="0.25">
      <c r="A10" s="1">
        <v>45369.593981481485</v>
      </c>
      <c r="B10">
        <v>8</v>
      </c>
      <c r="C10">
        <v>38.180100000000003</v>
      </c>
      <c r="D10">
        <v>11.537000000000001</v>
      </c>
      <c r="E10">
        <v>2183255</v>
      </c>
      <c r="F10">
        <v>2178231</v>
      </c>
      <c r="G10">
        <v>2178305</v>
      </c>
      <c r="H10">
        <v>0</v>
      </c>
      <c r="I10">
        <v>0</v>
      </c>
      <c r="J10">
        <v>36.92</v>
      </c>
      <c r="K10">
        <v>39.944600000000001</v>
      </c>
      <c r="L10">
        <v>-74</v>
      </c>
      <c r="M10">
        <v>53.86</v>
      </c>
      <c r="N10">
        <v>0</v>
      </c>
      <c r="O10">
        <v>-5306</v>
      </c>
      <c r="P10" s="2">
        <f t="shared" si="0"/>
        <v>38.537333333333336</v>
      </c>
      <c r="Q10" s="2">
        <f t="shared" si="1"/>
        <v>2183255</v>
      </c>
      <c r="R10">
        <f t="shared" si="2"/>
        <v>19</v>
      </c>
    </row>
    <row r="11" spans="1:19" x14ac:dyDescent="0.25">
      <c r="A11" s="1">
        <v>45369.594826388886</v>
      </c>
      <c r="B11">
        <v>8</v>
      </c>
      <c r="C11">
        <v>38.578200000000002</v>
      </c>
      <c r="D11">
        <v>10.382999999999999</v>
      </c>
      <c r="E11">
        <v>2183266</v>
      </c>
      <c r="F11">
        <v>2178190</v>
      </c>
      <c r="G11">
        <v>2178295</v>
      </c>
      <c r="H11">
        <v>0</v>
      </c>
      <c r="I11">
        <v>0</v>
      </c>
      <c r="J11">
        <v>36.82</v>
      </c>
      <c r="K11">
        <v>40.3127</v>
      </c>
      <c r="L11">
        <v>-105</v>
      </c>
      <c r="M11">
        <v>53.99</v>
      </c>
      <c r="N11">
        <v>0</v>
      </c>
      <c r="O11">
        <v>-5887</v>
      </c>
      <c r="P11" s="2">
        <f t="shared" si="0"/>
        <v>38.924666666666667</v>
      </c>
      <c r="Q11" s="2">
        <f t="shared" si="1"/>
        <v>2183266</v>
      </c>
      <c r="R11">
        <f t="shared" si="2"/>
        <v>11</v>
      </c>
    </row>
    <row r="12" spans="1:19" x14ac:dyDescent="0.25">
      <c r="A12" s="1">
        <v>45369.595659722225</v>
      </c>
      <c r="B12">
        <v>8</v>
      </c>
      <c r="C12">
        <v>38.958100000000002</v>
      </c>
      <c r="D12">
        <v>9.3450000000000006</v>
      </c>
      <c r="E12">
        <v>2183284</v>
      </c>
      <c r="F12">
        <v>2178158</v>
      </c>
      <c r="G12">
        <v>2178179</v>
      </c>
      <c r="H12">
        <v>0</v>
      </c>
      <c r="I12">
        <v>0</v>
      </c>
      <c r="J12">
        <v>36.729999999999997</v>
      </c>
      <c r="K12">
        <v>40.684399999999997</v>
      </c>
      <c r="L12">
        <v>-21</v>
      </c>
      <c r="M12">
        <v>54.12</v>
      </c>
      <c r="N12">
        <v>0</v>
      </c>
      <c r="O12">
        <v>-6490</v>
      </c>
      <c r="P12" s="2">
        <f t="shared" si="0"/>
        <v>39.326666666666668</v>
      </c>
      <c r="Q12" s="2">
        <f t="shared" si="1"/>
        <v>2183284</v>
      </c>
      <c r="R12">
        <f t="shared" si="2"/>
        <v>18</v>
      </c>
    </row>
    <row r="13" spans="1:19" x14ac:dyDescent="0.25">
      <c r="A13" s="1">
        <v>45369.596504629626</v>
      </c>
      <c r="B13">
        <v>8</v>
      </c>
      <c r="C13">
        <v>39.340499999999999</v>
      </c>
      <c r="D13">
        <v>8.41</v>
      </c>
      <c r="E13">
        <v>2183329</v>
      </c>
      <c r="F13">
        <v>2178152</v>
      </c>
      <c r="G13">
        <v>2178170</v>
      </c>
      <c r="H13">
        <v>0</v>
      </c>
      <c r="I13">
        <v>0</v>
      </c>
      <c r="J13">
        <v>36.619999999999997</v>
      </c>
      <c r="K13">
        <v>41.051900000000003</v>
      </c>
      <c r="L13">
        <v>-17</v>
      </c>
      <c r="M13">
        <v>54.23</v>
      </c>
      <c r="N13">
        <v>0</v>
      </c>
      <c r="O13">
        <v>-7126</v>
      </c>
      <c r="P13" s="2">
        <f t="shared" si="0"/>
        <v>39.750666666666667</v>
      </c>
      <c r="Q13" s="2">
        <f t="shared" si="1"/>
        <v>2183329</v>
      </c>
      <c r="R13">
        <f t="shared" si="2"/>
        <v>45</v>
      </c>
    </row>
    <row r="14" spans="1:19" x14ac:dyDescent="0.25">
      <c r="A14" s="1">
        <v>45369.597349537034</v>
      </c>
      <c r="B14">
        <v>8</v>
      </c>
      <c r="C14">
        <v>39.694299999999998</v>
      </c>
      <c r="D14">
        <v>7.569</v>
      </c>
      <c r="E14">
        <v>2183368</v>
      </c>
      <c r="F14">
        <v>2178145</v>
      </c>
      <c r="G14">
        <v>2178163</v>
      </c>
      <c r="H14">
        <v>0</v>
      </c>
      <c r="I14">
        <v>0</v>
      </c>
      <c r="J14">
        <v>36.47</v>
      </c>
      <c r="K14">
        <v>41.4163</v>
      </c>
      <c r="L14">
        <v>-18</v>
      </c>
      <c r="M14">
        <v>54.31</v>
      </c>
      <c r="N14">
        <v>0</v>
      </c>
      <c r="O14">
        <v>-7807</v>
      </c>
      <c r="P14" s="2">
        <f t="shared" si="0"/>
        <v>40.204666666666668</v>
      </c>
      <c r="Q14" s="2">
        <f t="shared" si="1"/>
        <v>2183368</v>
      </c>
      <c r="R14">
        <f t="shared" si="2"/>
        <v>39</v>
      </c>
    </row>
    <row r="15" spans="1:19" x14ac:dyDescent="0.25">
      <c r="A15" s="1">
        <v>45369.598194444443</v>
      </c>
      <c r="B15">
        <v>8</v>
      </c>
      <c r="C15">
        <v>40.054099999999998</v>
      </c>
      <c r="D15">
        <v>6.8120000000000003</v>
      </c>
      <c r="E15">
        <v>2183368</v>
      </c>
      <c r="F15">
        <v>2178097</v>
      </c>
      <c r="G15">
        <v>2178156</v>
      </c>
      <c r="H15">
        <v>0</v>
      </c>
      <c r="I15">
        <v>0</v>
      </c>
      <c r="J15">
        <v>36.32</v>
      </c>
      <c r="K15">
        <v>41.7483</v>
      </c>
      <c r="L15">
        <v>-58</v>
      </c>
      <c r="M15">
        <v>54.38</v>
      </c>
      <c r="N15">
        <v>0</v>
      </c>
      <c r="O15">
        <v>-8375</v>
      </c>
      <c r="P15" s="2">
        <f t="shared" si="0"/>
        <v>40.583333333333336</v>
      </c>
      <c r="Q15" s="2">
        <f t="shared" si="1"/>
        <v>2183368</v>
      </c>
      <c r="R15">
        <f t="shared" si="2"/>
        <v>0</v>
      </c>
    </row>
    <row r="16" spans="1:19" x14ac:dyDescent="0.25">
      <c r="A16" s="1">
        <v>45369.599050925928</v>
      </c>
      <c r="B16">
        <v>8</v>
      </c>
      <c r="C16">
        <v>40.386200000000002</v>
      </c>
      <c r="D16">
        <v>7.1849999999999996</v>
      </c>
      <c r="E16">
        <v>2183397</v>
      </c>
      <c r="F16">
        <v>2178083</v>
      </c>
      <c r="G16">
        <v>2178149</v>
      </c>
      <c r="H16">
        <v>0</v>
      </c>
      <c r="I16">
        <v>0</v>
      </c>
      <c r="J16">
        <v>36.18</v>
      </c>
      <c r="K16">
        <v>42.0685</v>
      </c>
      <c r="L16">
        <v>-66</v>
      </c>
      <c r="M16">
        <v>54.44</v>
      </c>
      <c r="N16">
        <v>0</v>
      </c>
      <c r="O16">
        <v>-8942</v>
      </c>
      <c r="P16" s="2">
        <f t="shared" si="0"/>
        <v>40.961333333333336</v>
      </c>
      <c r="Q16" s="2">
        <f t="shared" si="1"/>
        <v>2183397</v>
      </c>
      <c r="R16">
        <f t="shared" si="2"/>
        <v>29</v>
      </c>
    </row>
    <row r="17" spans="1:18" x14ac:dyDescent="0.25">
      <c r="A17" s="1">
        <v>45369.59988425926</v>
      </c>
      <c r="B17">
        <v>8</v>
      </c>
      <c r="C17">
        <v>40.743600000000001</v>
      </c>
      <c r="D17">
        <v>7.2619999999999996</v>
      </c>
      <c r="E17">
        <v>2183416</v>
      </c>
      <c r="F17">
        <v>2178054</v>
      </c>
      <c r="G17">
        <v>2178141</v>
      </c>
      <c r="H17">
        <v>0</v>
      </c>
      <c r="I17">
        <v>0</v>
      </c>
      <c r="J17">
        <v>36.090000000000003</v>
      </c>
      <c r="K17">
        <v>42.362099999999998</v>
      </c>
      <c r="L17">
        <v>-87</v>
      </c>
      <c r="M17">
        <v>54.5</v>
      </c>
      <c r="N17">
        <v>0</v>
      </c>
      <c r="O17">
        <v>-9474</v>
      </c>
      <c r="P17" s="2">
        <f t="shared" si="0"/>
        <v>41.316000000000003</v>
      </c>
      <c r="Q17" s="2">
        <f t="shared" si="1"/>
        <v>2183416</v>
      </c>
      <c r="R17">
        <f t="shared" si="2"/>
        <v>19</v>
      </c>
    </row>
    <row r="18" spans="1:18" x14ac:dyDescent="0.25">
      <c r="A18" s="1">
        <v>45369.600729166668</v>
      </c>
      <c r="B18">
        <v>8</v>
      </c>
      <c r="C18">
        <v>41.061700000000002</v>
      </c>
      <c r="D18">
        <v>6.5359999999999996</v>
      </c>
      <c r="E18">
        <v>2183435</v>
      </c>
      <c r="F18">
        <v>2178032</v>
      </c>
      <c r="G18">
        <v>2178135</v>
      </c>
      <c r="H18">
        <v>0</v>
      </c>
      <c r="I18">
        <v>0</v>
      </c>
      <c r="J18">
        <v>35.97</v>
      </c>
      <c r="K18">
        <v>42.656399999999998</v>
      </c>
      <c r="L18">
        <v>-103</v>
      </c>
      <c r="M18">
        <v>54.56</v>
      </c>
      <c r="N18">
        <v>0</v>
      </c>
      <c r="O18">
        <v>-9964</v>
      </c>
      <c r="P18" s="2">
        <f t="shared" si="0"/>
        <v>41.64266666666667</v>
      </c>
      <c r="Q18" s="2">
        <f t="shared" si="1"/>
        <v>2183435</v>
      </c>
      <c r="R18">
        <f t="shared" si="2"/>
        <v>19</v>
      </c>
    </row>
    <row r="19" spans="1:18" x14ac:dyDescent="0.25">
      <c r="A19" s="1">
        <v>45369.601585648146</v>
      </c>
      <c r="B19">
        <v>8</v>
      </c>
      <c r="C19">
        <v>41.3735</v>
      </c>
      <c r="D19">
        <v>7.4240000000000004</v>
      </c>
      <c r="E19">
        <v>2183438</v>
      </c>
      <c r="F19">
        <v>2177994</v>
      </c>
      <c r="G19">
        <v>2178021</v>
      </c>
      <c r="H19">
        <v>0</v>
      </c>
      <c r="I19">
        <v>0</v>
      </c>
      <c r="J19">
        <v>35.840000000000003</v>
      </c>
      <c r="K19">
        <v>42.957599999999999</v>
      </c>
      <c r="L19">
        <v>-27</v>
      </c>
      <c r="M19">
        <v>54.61</v>
      </c>
      <c r="N19">
        <v>0</v>
      </c>
      <c r="O19">
        <v>-10489</v>
      </c>
      <c r="P19" s="2">
        <f t="shared" si="0"/>
        <v>41.992666666666665</v>
      </c>
      <c r="Q19" s="2">
        <f t="shared" si="1"/>
        <v>2183438</v>
      </c>
      <c r="R19">
        <f t="shared" si="2"/>
        <v>3</v>
      </c>
    </row>
    <row r="20" spans="1:18" x14ac:dyDescent="0.25">
      <c r="A20" s="1">
        <v>45369.602418981478</v>
      </c>
      <c r="B20">
        <v>8</v>
      </c>
      <c r="C20">
        <v>41.6798</v>
      </c>
      <c r="D20">
        <v>6.6820000000000004</v>
      </c>
      <c r="E20">
        <v>2183454</v>
      </c>
      <c r="F20">
        <v>2177969</v>
      </c>
      <c r="G20">
        <v>2178014</v>
      </c>
      <c r="H20">
        <v>0</v>
      </c>
      <c r="I20">
        <v>0</v>
      </c>
      <c r="J20">
        <v>35.69</v>
      </c>
      <c r="K20">
        <v>43.275700000000001</v>
      </c>
      <c r="L20">
        <v>-44</v>
      </c>
      <c r="M20">
        <v>54.64</v>
      </c>
      <c r="N20">
        <v>0</v>
      </c>
      <c r="O20">
        <v>-10990</v>
      </c>
      <c r="P20" s="2">
        <f t="shared" si="0"/>
        <v>42.326666666666668</v>
      </c>
      <c r="Q20" s="2">
        <f t="shared" si="1"/>
        <v>2183454</v>
      </c>
      <c r="R20">
        <f t="shared" si="2"/>
        <v>16</v>
      </c>
    </row>
    <row r="21" spans="1:18" x14ac:dyDescent="0.25">
      <c r="A21" s="1">
        <v>45369.603263888886</v>
      </c>
      <c r="B21">
        <v>8</v>
      </c>
      <c r="C21">
        <v>41.993299999999998</v>
      </c>
      <c r="D21">
        <v>7.3940000000000001</v>
      </c>
      <c r="E21">
        <v>2183482</v>
      </c>
      <c r="F21">
        <v>2177956</v>
      </c>
      <c r="G21">
        <v>2178006</v>
      </c>
      <c r="H21">
        <v>0</v>
      </c>
      <c r="I21">
        <v>0</v>
      </c>
      <c r="J21">
        <v>35.549999999999997</v>
      </c>
      <c r="K21">
        <v>43.567100000000003</v>
      </c>
      <c r="L21">
        <v>-50</v>
      </c>
      <c r="M21">
        <v>54.69</v>
      </c>
      <c r="N21">
        <v>0</v>
      </c>
      <c r="O21">
        <v>-11428</v>
      </c>
      <c r="P21" s="2">
        <f t="shared" si="0"/>
        <v>42.61866666666667</v>
      </c>
      <c r="Q21" s="2">
        <f t="shared" si="1"/>
        <v>2183482</v>
      </c>
      <c r="R21">
        <f t="shared" si="2"/>
        <v>28</v>
      </c>
    </row>
    <row r="22" spans="1:18" x14ac:dyDescent="0.25">
      <c r="A22" s="1">
        <v>45369.604097222225</v>
      </c>
      <c r="B22">
        <v>8</v>
      </c>
      <c r="C22">
        <v>42.278399999999998</v>
      </c>
      <c r="D22">
        <v>7.4180000000000001</v>
      </c>
      <c r="E22">
        <v>2183522</v>
      </c>
      <c r="F22">
        <v>2177958</v>
      </c>
      <c r="G22">
        <v>2177999</v>
      </c>
      <c r="H22">
        <v>0</v>
      </c>
      <c r="I22">
        <v>0</v>
      </c>
      <c r="J22">
        <v>35.44</v>
      </c>
      <c r="K22">
        <v>43.835500000000003</v>
      </c>
      <c r="L22">
        <v>-40</v>
      </c>
      <c r="M22">
        <v>54.71</v>
      </c>
      <c r="N22">
        <v>0</v>
      </c>
      <c r="O22">
        <v>-11853</v>
      </c>
      <c r="P22" s="2">
        <f t="shared" si="0"/>
        <v>42.902000000000001</v>
      </c>
      <c r="Q22" s="2">
        <f t="shared" si="1"/>
        <v>2183522</v>
      </c>
      <c r="R22">
        <f t="shared" si="2"/>
        <v>40</v>
      </c>
    </row>
    <row r="23" spans="1:18" x14ac:dyDescent="0.25">
      <c r="A23" s="1">
        <v>45369.604942129627</v>
      </c>
      <c r="B23">
        <v>8</v>
      </c>
      <c r="C23">
        <v>42.554200000000002</v>
      </c>
      <c r="D23">
        <v>7.548</v>
      </c>
      <c r="E23">
        <v>2183530</v>
      </c>
      <c r="F23">
        <v>2177930</v>
      </c>
      <c r="G23">
        <v>2177991</v>
      </c>
      <c r="H23">
        <v>0</v>
      </c>
      <c r="I23">
        <v>0</v>
      </c>
      <c r="J23">
        <v>35.31</v>
      </c>
      <c r="K23">
        <v>44.103499999999997</v>
      </c>
      <c r="L23">
        <v>-61</v>
      </c>
      <c r="M23">
        <v>54.75</v>
      </c>
      <c r="N23">
        <v>0</v>
      </c>
      <c r="O23">
        <v>-12310</v>
      </c>
      <c r="P23" s="2">
        <f t="shared" si="0"/>
        <v>43.206666666666663</v>
      </c>
      <c r="Q23" s="2">
        <f t="shared" si="1"/>
        <v>2183530</v>
      </c>
      <c r="R23">
        <f t="shared" si="2"/>
        <v>8</v>
      </c>
    </row>
    <row r="24" spans="1:18" x14ac:dyDescent="0.25">
      <c r="A24" s="1">
        <v>45369.605787037035</v>
      </c>
      <c r="B24">
        <v>8</v>
      </c>
      <c r="C24">
        <v>42.818800000000003</v>
      </c>
      <c r="D24">
        <v>6.7930000000000001</v>
      </c>
      <c r="E24">
        <v>2183570</v>
      </c>
      <c r="F24">
        <v>2177935</v>
      </c>
      <c r="G24">
        <v>2177985</v>
      </c>
      <c r="H24">
        <v>0</v>
      </c>
      <c r="I24">
        <v>0</v>
      </c>
      <c r="J24">
        <v>35.159999999999997</v>
      </c>
      <c r="K24">
        <v>44.366300000000003</v>
      </c>
      <c r="L24">
        <v>-49</v>
      </c>
      <c r="M24">
        <v>54.79</v>
      </c>
      <c r="N24">
        <v>0</v>
      </c>
      <c r="O24">
        <v>-12732</v>
      </c>
      <c r="P24" s="2">
        <f>O24/-1500+35</f>
        <v>43.488</v>
      </c>
      <c r="Q24" s="2">
        <f t="shared" si="1"/>
        <v>2183570</v>
      </c>
      <c r="R24">
        <f t="shared" si="2"/>
        <v>40</v>
      </c>
    </row>
    <row r="25" spans="1:18" x14ac:dyDescent="0.25">
      <c r="A25" s="1">
        <v>45369.606631944444</v>
      </c>
      <c r="B25">
        <v>8</v>
      </c>
      <c r="C25">
        <v>43.1175</v>
      </c>
      <c r="D25">
        <v>7.6470000000000002</v>
      </c>
      <c r="E25">
        <v>2183577</v>
      </c>
      <c r="F25">
        <v>2177903</v>
      </c>
      <c r="G25">
        <v>2177977</v>
      </c>
      <c r="H25">
        <v>0</v>
      </c>
      <c r="I25">
        <v>0</v>
      </c>
      <c r="J25">
        <v>35.03</v>
      </c>
      <c r="K25">
        <v>44.61</v>
      </c>
      <c r="L25">
        <v>-74</v>
      </c>
      <c r="M25">
        <v>54.81</v>
      </c>
      <c r="N25">
        <v>0</v>
      </c>
      <c r="O25">
        <v>-13140</v>
      </c>
      <c r="P25" s="2">
        <f t="shared" si="0"/>
        <v>43.76</v>
      </c>
      <c r="Q25" s="2">
        <f t="shared" si="1"/>
        <v>2183577</v>
      </c>
      <c r="R25">
        <f t="shared" si="2"/>
        <v>7</v>
      </c>
    </row>
    <row r="26" spans="1:18" x14ac:dyDescent="0.25">
      <c r="A26" s="1">
        <v>45369.607476851852</v>
      </c>
      <c r="B26">
        <v>8</v>
      </c>
      <c r="C26">
        <v>43.366100000000003</v>
      </c>
      <c r="D26">
        <v>6.8819999999999997</v>
      </c>
      <c r="E26">
        <v>2183599</v>
      </c>
      <c r="F26">
        <v>2177892</v>
      </c>
      <c r="G26">
        <v>2177970</v>
      </c>
      <c r="H26">
        <v>0</v>
      </c>
      <c r="I26">
        <v>0</v>
      </c>
      <c r="J26">
        <v>34.89</v>
      </c>
      <c r="K26">
        <v>44.853299999999997</v>
      </c>
      <c r="L26">
        <v>-78</v>
      </c>
      <c r="M26">
        <v>54.83</v>
      </c>
      <c r="N26">
        <v>0</v>
      </c>
      <c r="O26">
        <v>-13536</v>
      </c>
      <c r="P26" s="2">
        <f t="shared" si="0"/>
        <v>44.024000000000001</v>
      </c>
      <c r="Q26" s="2">
        <f t="shared" si="1"/>
        <v>2183599</v>
      </c>
      <c r="R26">
        <f t="shared" si="2"/>
        <v>22</v>
      </c>
    </row>
    <row r="27" spans="1:18" x14ac:dyDescent="0.25">
      <c r="A27" s="1">
        <v>45369.60832175926</v>
      </c>
      <c r="B27">
        <v>8</v>
      </c>
      <c r="C27">
        <v>43.589100000000002</v>
      </c>
      <c r="D27">
        <v>7.6059999999999999</v>
      </c>
      <c r="E27">
        <v>2183628</v>
      </c>
      <c r="F27">
        <v>2177892</v>
      </c>
      <c r="G27">
        <v>2177962</v>
      </c>
      <c r="H27">
        <v>0</v>
      </c>
      <c r="I27">
        <v>0</v>
      </c>
      <c r="J27">
        <v>34.76</v>
      </c>
      <c r="K27">
        <v>45.083500000000001</v>
      </c>
      <c r="L27">
        <v>-70</v>
      </c>
      <c r="M27">
        <v>54.87</v>
      </c>
      <c r="N27">
        <v>0</v>
      </c>
      <c r="O27">
        <v>-13934</v>
      </c>
      <c r="P27" s="2">
        <f t="shared" si="0"/>
        <v>44.289333333333332</v>
      </c>
      <c r="Q27" s="2">
        <f t="shared" si="1"/>
        <v>2183628</v>
      </c>
      <c r="R27">
        <f t="shared" si="2"/>
        <v>29</v>
      </c>
    </row>
    <row r="28" spans="1:18" x14ac:dyDescent="0.25">
      <c r="A28" s="1">
        <v>45369.609166666669</v>
      </c>
      <c r="B28">
        <v>8</v>
      </c>
      <c r="C28">
        <v>43.863199999999999</v>
      </c>
      <c r="D28">
        <v>7.6210000000000004</v>
      </c>
      <c r="E28">
        <v>2183644</v>
      </c>
      <c r="F28">
        <v>2177871</v>
      </c>
      <c r="G28">
        <v>2177955</v>
      </c>
      <c r="H28">
        <v>0</v>
      </c>
      <c r="I28">
        <v>0</v>
      </c>
      <c r="J28">
        <v>34.630000000000003</v>
      </c>
      <c r="K28">
        <v>45.3033</v>
      </c>
      <c r="L28">
        <v>-83</v>
      </c>
      <c r="M28">
        <v>54.87</v>
      </c>
      <c r="N28">
        <v>0</v>
      </c>
      <c r="O28">
        <v>-14411</v>
      </c>
      <c r="P28" s="2">
        <f t="shared" si="0"/>
        <v>44.60733333333333</v>
      </c>
      <c r="Q28" s="2">
        <f t="shared" si="1"/>
        <v>2183644</v>
      </c>
      <c r="R28">
        <f t="shared" si="2"/>
        <v>16</v>
      </c>
    </row>
    <row r="29" spans="1:18" x14ac:dyDescent="0.25">
      <c r="A29" s="1">
        <v>45369.61</v>
      </c>
      <c r="B29">
        <v>8</v>
      </c>
      <c r="C29">
        <v>44.053100000000001</v>
      </c>
      <c r="D29">
        <v>7.6509999999999998</v>
      </c>
      <c r="E29">
        <v>2183671</v>
      </c>
      <c r="F29">
        <v>2177873</v>
      </c>
      <c r="G29">
        <v>2177947</v>
      </c>
      <c r="H29">
        <v>0</v>
      </c>
      <c r="I29">
        <v>0</v>
      </c>
      <c r="J29">
        <v>34.51</v>
      </c>
      <c r="K29">
        <v>45.5167</v>
      </c>
      <c r="L29">
        <v>-73</v>
      </c>
      <c r="M29">
        <v>54.87</v>
      </c>
      <c r="N29">
        <v>0</v>
      </c>
      <c r="O29">
        <v>-14831</v>
      </c>
      <c r="P29" s="2">
        <f t="shared" si="0"/>
        <v>44.887333333333331</v>
      </c>
      <c r="Q29" s="2">
        <f t="shared" si="1"/>
        <v>2183671</v>
      </c>
      <c r="R29">
        <f t="shared" si="2"/>
        <v>27</v>
      </c>
    </row>
    <row r="30" spans="1:18" x14ac:dyDescent="0.25">
      <c r="A30" s="1">
        <v>45369.610844907409</v>
      </c>
      <c r="B30">
        <v>8</v>
      </c>
      <c r="C30">
        <v>44.2712</v>
      </c>
      <c r="D30">
        <v>7.7249999999999996</v>
      </c>
      <c r="E30">
        <v>2183704</v>
      </c>
      <c r="F30">
        <v>2177878</v>
      </c>
      <c r="G30">
        <v>2177939</v>
      </c>
      <c r="H30">
        <v>0</v>
      </c>
      <c r="I30">
        <v>0</v>
      </c>
      <c r="J30">
        <v>34.36</v>
      </c>
      <c r="K30">
        <v>45.7378</v>
      </c>
      <c r="L30">
        <v>-61</v>
      </c>
      <c r="M30">
        <v>54.87</v>
      </c>
      <c r="N30">
        <v>0</v>
      </c>
      <c r="O30">
        <v>-15267</v>
      </c>
      <c r="P30" s="2">
        <f t="shared" si="0"/>
        <v>45.177999999999997</v>
      </c>
      <c r="Q30" s="2">
        <f t="shared" si="1"/>
        <v>2183704</v>
      </c>
      <c r="R30">
        <f t="shared" si="2"/>
        <v>33</v>
      </c>
    </row>
    <row r="31" spans="1:18" x14ac:dyDescent="0.25">
      <c r="A31" s="1">
        <v>45369.611689814818</v>
      </c>
      <c r="B31">
        <v>8</v>
      </c>
      <c r="C31">
        <v>44.501399999999997</v>
      </c>
      <c r="D31">
        <v>7.7960000000000003</v>
      </c>
      <c r="E31">
        <v>2183716</v>
      </c>
      <c r="F31">
        <v>2177859</v>
      </c>
      <c r="G31">
        <v>2177932</v>
      </c>
      <c r="H31">
        <v>0</v>
      </c>
      <c r="I31">
        <v>0</v>
      </c>
      <c r="J31">
        <v>34.21</v>
      </c>
      <c r="K31">
        <v>45.973700000000001</v>
      </c>
      <c r="L31">
        <v>-72</v>
      </c>
      <c r="M31">
        <v>54.87</v>
      </c>
      <c r="N31">
        <v>0</v>
      </c>
      <c r="O31">
        <v>-15640</v>
      </c>
      <c r="P31" s="2">
        <f t="shared" si="0"/>
        <v>45.426666666666662</v>
      </c>
      <c r="Q31" s="2">
        <f t="shared" si="1"/>
        <v>2183716</v>
      </c>
      <c r="R31">
        <f t="shared" si="2"/>
        <v>12</v>
      </c>
    </row>
    <row r="32" spans="1:18" x14ac:dyDescent="0.25">
      <c r="A32" s="1">
        <v>45369.612534722219</v>
      </c>
      <c r="B32">
        <v>8</v>
      </c>
      <c r="C32">
        <v>44.741599999999998</v>
      </c>
      <c r="D32">
        <v>7.0170000000000003</v>
      </c>
      <c r="E32">
        <v>2183746</v>
      </c>
      <c r="F32">
        <v>2177858</v>
      </c>
      <c r="G32">
        <v>2177925</v>
      </c>
      <c r="H32">
        <v>0</v>
      </c>
      <c r="I32">
        <v>0</v>
      </c>
      <c r="J32">
        <v>34.11</v>
      </c>
      <c r="K32">
        <v>46.170200000000001</v>
      </c>
      <c r="L32">
        <v>-67</v>
      </c>
      <c r="M32">
        <v>54.87</v>
      </c>
      <c r="N32">
        <v>0</v>
      </c>
      <c r="O32">
        <v>-15994</v>
      </c>
      <c r="P32" s="2">
        <f t="shared" si="0"/>
        <v>45.662666666666667</v>
      </c>
      <c r="Q32" s="2">
        <f t="shared" si="1"/>
        <v>2183746</v>
      </c>
      <c r="R32">
        <f t="shared" si="2"/>
        <v>30</v>
      </c>
    </row>
    <row r="33" spans="1:18" x14ac:dyDescent="0.25">
      <c r="A33" s="1">
        <v>45369.613379629627</v>
      </c>
      <c r="B33">
        <v>8</v>
      </c>
      <c r="C33">
        <v>44.905900000000003</v>
      </c>
      <c r="D33">
        <v>7.5890000000000004</v>
      </c>
      <c r="E33">
        <v>2183770</v>
      </c>
      <c r="F33">
        <v>2177860</v>
      </c>
      <c r="G33">
        <v>2177917</v>
      </c>
      <c r="H33">
        <v>0</v>
      </c>
      <c r="I33">
        <v>0</v>
      </c>
      <c r="J33">
        <v>33.99</v>
      </c>
      <c r="K33">
        <v>46.3645</v>
      </c>
      <c r="L33">
        <v>-57</v>
      </c>
      <c r="M33">
        <v>54.87</v>
      </c>
      <c r="N33">
        <v>0</v>
      </c>
      <c r="O33">
        <v>-16311</v>
      </c>
      <c r="P33" s="2">
        <f t="shared" si="0"/>
        <v>45.874000000000002</v>
      </c>
      <c r="Q33" s="2">
        <f t="shared" si="1"/>
        <v>2183770</v>
      </c>
      <c r="R33">
        <f t="shared" si="2"/>
        <v>24</v>
      </c>
    </row>
    <row r="34" spans="1:18" x14ac:dyDescent="0.25">
      <c r="A34" s="1">
        <v>45369.614224537036</v>
      </c>
      <c r="B34">
        <v>8</v>
      </c>
      <c r="C34">
        <v>45.086300000000001</v>
      </c>
      <c r="D34">
        <v>7.7240000000000002</v>
      </c>
      <c r="E34">
        <v>2183758</v>
      </c>
      <c r="F34">
        <v>2177824</v>
      </c>
      <c r="G34">
        <v>2177909</v>
      </c>
      <c r="H34">
        <v>0</v>
      </c>
      <c r="I34">
        <v>0</v>
      </c>
      <c r="J34">
        <v>33.86</v>
      </c>
      <c r="K34">
        <v>46.567900000000002</v>
      </c>
      <c r="L34">
        <v>-85</v>
      </c>
      <c r="M34">
        <v>54.87</v>
      </c>
      <c r="N34">
        <v>0</v>
      </c>
      <c r="O34">
        <v>-16680</v>
      </c>
      <c r="P34" s="2">
        <f t="shared" si="0"/>
        <v>46.12</v>
      </c>
      <c r="Q34" s="2">
        <f t="shared" si="1"/>
        <v>2183758</v>
      </c>
      <c r="R34">
        <f t="shared" si="2"/>
        <v>-12</v>
      </c>
    </row>
    <row r="35" spans="1:18" x14ac:dyDescent="0.25">
      <c r="A35" s="1">
        <v>45369.615057870367</v>
      </c>
      <c r="B35">
        <v>8</v>
      </c>
      <c r="C35">
        <v>45.307699999999997</v>
      </c>
      <c r="D35">
        <v>6.952</v>
      </c>
      <c r="E35">
        <v>2183786</v>
      </c>
      <c r="F35">
        <v>2177823</v>
      </c>
      <c r="G35">
        <v>2177902</v>
      </c>
      <c r="H35">
        <v>0</v>
      </c>
      <c r="I35">
        <v>0</v>
      </c>
      <c r="J35">
        <v>33.770000000000003</v>
      </c>
      <c r="K35">
        <v>46.755000000000003</v>
      </c>
      <c r="L35">
        <v>-79</v>
      </c>
      <c r="M35">
        <v>54.87</v>
      </c>
      <c r="N35">
        <v>0</v>
      </c>
      <c r="O35">
        <v>-16988</v>
      </c>
      <c r="P35" s="2">
        <f t="shared" si="0"/>
        <v>46.325333333333333</v>
      </c>
      <c r="Q35" s="2">
        <f t="shared" si="1"/>
        <v>2183786</v>
      </c>
      <c r="R35">
        <f t="shared" si="2"/>
        <v>28</v>
      </c>
    </row>
    <row r="36" spans="1:18" x14ac:dyDescent="0.25">
      <c r="A36" s="1">
        <v>45369.615902777776</v>
      </c>
      <c r="B36">
        <v>8</v>
      </c>
      <c r="C36">
        <v>45.497700000000002</v>
      </c>
      <c r="D36">
        <v>7.4130000000000003</v>
      </c>
      <c r="E36">
        <v>2183804</v>
      </c>
      <c r="F36">
        <v>2177816</v>
      </c>
      <c r="G36">
        <v>2177895</v>
      </c>
      <c r="H36">
        <v>0</v>
      </c>
      <c r="I36">
        <v>0</v>
      </c>
      <c r="J36">
        <v>33.68</v>
      </c>
      <c r="K36">
        <v>46.924500000000002</v>
      </c>
      <c r="L36">
        <v>-79</v>
      </c>
      <c r="M36">
        <v>54.87</v>
      </c>
      <c r="N36">
        <v>0</v>
      </c>
      <c r="O36">
        <v>-17325</v>
      </c>
      <c r="P36" s="2">
        <f t="shared" si="0"/>
        <v>46.55</v>
      </c>
      <c r="Q36" s="2">
        <f t="shared" si="1"/>
        <v>2183804</v>
      </c>
      <c r="R36">
        <f t="shared" si="2"/>
        <v>18</v>
      </c>
    </row>
    <row r="37" spans="1:18" x14ac:dyDescent="0.25">
      <c r="A37" s="1">
        <v>45369.616747685184</v>
      </c>
      <c r="B37">
        <v>8</v>
      </c>
      <c r="C37">
        <v>45.654200000000003</v>
      </c>
      <c r="D37">
        <v>6.6710000000000003</v>
      </c>
      <c r="E37">
        <v>2183823</v>
      </c>
      <c r="F37">
        <v>2177814</v>
      </c>
      <c r="G37">
        <v>2177888</v>
      </c>
      <c r="H37">
        <v>0</v>
      </c>
      <c r="I37">
        <v>0</v>
      </c>
      <c r="J37">
        <v>33.58</v>
      </c>
      <c r="K37">
        <v>47.112499999999997</v>
      </c>
      <c r="L37">
        <v>-73</v>
      </c>
      <c r="M37">
        <v>54.87</v>
      </c>
      <c r="N37">
        <v>0</v>
      </c>
      <c r="O37">
        <v>-17630</v>
      </c>
      <c r="P37" s="2">
        <f t="shared" si="0"/>
        <v>46.75333333333333</v>
      </c>
      <c r="Q37" s="2">
        <f t="shared" si="1"/>
        <v>2183823</v>
      </c>
      <c r="R37">
        <f t="shared" si="2"/>
        <v>19</v>
      </c>
    </row>
    <row r="38" spans="1:18" x14ac:dyDescent="0.25">
      <c r="A38" s="1">
        <v>45369.617581018516</v>
      </c>
      <c r="B38">
        <v>8</v>
      </c>
      <c r="C38">
        <v>45.819200000000002</v>
      </c>
      <c r="D38">
        <v>7.3040000000000003</v>
      </c>
      <c r="E38">
        <v>2183854</v>
      </c>
      <c r="F38">
        <v>2177824</v>
      </c>
      <c r="G38">
        <v>2177881</v>
      </c>
      <c r="H38">
        <v>0</v>
      </c>
      <c r="I38">
        <v>0</v>
      </c>
      <c r="J38">
        <v>33.54</v>
      </c>
      <c r="K38">
        <v>47.250900000000001</v>
      </c>
      <c r="L38">
        <v>-57</v>
      </c>
      <c r="M38">
        <v>54.87</v>
      </c>
      <c r="N38">
        <v>0</v>
      </c>
      <c r="O38">
        <v>-17892</v>
      </c>
      <c r="P38" s="2">
        <f t="shared" si="0"/>
        <v>46.927999999999997</v>
      </c>
      <c r="Q38" s="2">
        <f t="shared" si="1"/>
        <v>2183854</v>
      </c>
      <c r="R38">
        <f t="shared" si="2"/>
        <v>31</v>
      </c>
    </row>
    <row r="39" spans="1:18" x14ac:dyDescent="0.25">
      <c r="A39" s="1">
        <v>45369.618425925924</v>
      </c>
      <c r="B39">
        <v>8</v>
      </c>
      <c r="C39">
        <v>45.999499999999998</v>
      </c>
      <c r="D39">
        <v>6.5730000000000004</v>
      </c>
      <c r="E39">
        <v>2183852</v>
      </c>
      <c r="F39">
        <v>2177798</v>
      </c>
      <c r="G39">
        <v>2177874</v>
      </c>
      <c r="H39">
        <v>0</v>
      </c>
      <c r="I39">
        <v>0</v>
      </c>
      <c r="J39">
        <v>33.479999999999997</v>
      </c>
      <c r="K39">
        <v>47.394100000000002</v>
      </c>
      <c r="L39">
        <v>-76</v>
      </c>
      <c r="M39">
        <v>54.88</v>
      </c>
      <c r="N39">
        <v>0</v>
      </c>
      <c r="O39">
        <v>-18199</v>
      </c>
      <c r="P39" s="2">
        <f t="shared" si="0"/>
        <v>47.132666666666665</v>
      </c>
      <c r="Q39" s="2">
        <f t="shared" si="1"/>
        <v>2183852</v>
      </c>
      <c r="R39">
        <f t="shared" si="2"/>
        <v>-2</v>
      </c>
    </row>
    <row r="40" spans="1:18" x14ac:dyDescent="0.25">
      <c r="A40" s="1">
        <v>45369.61928240741</v>
      </c>
      <c r="B40">
        <v>8</v>
      </c>
      <c r="C40">
        <v>46.186900000000001</v>
      </c>
      <c r="D40">
        <v>7.1449999999999996</v>
      </c>
      <c r="E40">
        <v>2183882</v>
      </c>
      <c r="F40">
        <v>2177803</v>
      </c>
      <c r="G40">
        <v>2177867</v>
      </c>
      <c r="H40">
        <v>0</v>
      </c>
      <c r="I40">
        <v>0</v>
      </c>
      <c r="J40">
        <v>33.39</v>
      </c>
      <c r="K40">
        <v>47.5563</v>
      </c>
      <c r="L40">
        <v>-64</v>
      </c>
      <c r="M40">
        <v>54.9</v>
      </c>
      <c r="N40">
        <v>0</v>
      </c>
      <c r="O40">
        <v>-18494</v>
      </c>
      <c r="P40" s="2">
        <f t="shared" si="0"/>
        <v>47.329333333333331</v>
      </c>
      <c r="Q40" s="2">
        <f t="shared" si="1"/>
        <v>2183882</v>
      </c>
      <c r="R40">
        <f t="shared" si="2"/>
        <v>30</v>
      </c>
    </row>
    <row r="41" spans="1:18" x14ac:dyDescent="0.25">
      <c r="A41" s="1">
        <v>45369.620127314818</v>
      </c>
      <c r="B41">
        <v>8</v>
      </c>
      <c r="C41">
        <v>46.334699999999998</v>
      </c>
      <c r="D41">
        <v>6.431</v>
      </c>
      <c r="E41">
        <v>2183905</v>
      </c>
      <c r="F41">
        <v>2177807</v>
      </c>
      <c r="G41">
        <v>2177861</v>
      </c>
      <c r="H41">
        <v>0</v>
      </c>
      <c r="I41">
        <v>0</v>
      </c>
      <c r="J41">
        <v>33.32</v>
      </c>
      <c r="K41">
        <v>47.704999999999998</v>
      </c>
      <c r="L41">
        <v>-54</v>
      </c>
      <c r="M41">
        <v>54.92</v>
      </c>
      <c r="N41">
        <v>0</v>
      </c>
      <c r="O41">
        <v>-18749</v>
      </c>
      <c r="P41" s="2">
        <f t="shared" si="0"/>
        <v>47.499333333333333</v>
      </c>
      <c r="Q41" s="2">
        <f t="shared" si="1"/>
        <v>2183905</v>
      </c>
      <c r="R41">
        <f t="shared" si="2"/>
        <v>23</v>
      </c>
    </row>
    <row r="42" spans="1:18" x14ac:dyDescent="0.25">
      <c r="A42" s="1">
        <v>45369.62096064815</v>
      </c>
      <c r="B42">
        <v>8</v>
      </c>
      <c r="C42">
        <v>46.499499999999998</v>
      </c>
      <c r="D42">
        <v>7.02</v>
      </c>
      <c r="E42">
        <v>2183915</v>
      </c>
      <c r="F42">
        <v>2177795</v>
      </c>
      <c r="G42">
        <v>2177854</v>
      </c>
      <c r="H42">
        <v>0</v>
      </c>
      <c r="I42">
        <v>0</v>
      </c>
      <c r="J42">
        <v>33.25</v>
      </c>
      <c r="K42">
        <v>47.844099999999997</v>
      </c>
      <c r="L42">
        <v>-58</v>
      </c>
      <c r="M42">
        <v>54.93</v>
      </c>
      <c r="N42">
        <v>0</v>
      </c>
      <c r="O42">
        <v>-19001</v>
      </c>
      <c r="P42" s="2">
        <f t="shared" si="0"/>
        <v>47.667333333333332</v>
      </c>
      <c r="Q42" s="2">
        <f t="shared" si="1"/>
        <v>2183915</v>
      </c>
      <c r="R42">
        <f t="shared" si="2"/>
        <v>10</v>
      </c>
    </row>
    <row r="43" spans="1:18" x14ac:dyDescent="0.25">
      <c r="A43" s="1">
        <v>45369.621793981481</v>
      </c>
      <c r="B43">
        <v>8</v>
      </c>
      <c r="C43">
        <v>46.651600000000002</v>
      </c>
      <c r="D43">
        <v>6.3179999999999996</v>
      </c>
      <c r="E43">
        <v>2183932</v>
      </c>
      <c r="F43">
        <v>2177792</v>
      </c>
      <c r="G43">
        <v>2177847</v>
      </c>
      <c r="H43">
        <v>0</v>
      </c>
      <c r="I43">
        <v>0</v>
      </c>
      <c r="J43">
        <v>33.18</v>
      </c>
      <c r="K43">
        <v>47.991799999999998</v>
      </c>
      <c r="L43">
        <v>-55</v>
      </c>
      <c r="M43">
        <v>54.91</v>
      </c>
      <c r="N43">
        <v>0</v>
      </c>
      <c r="O43">
        <v>-19241</v>
      </c>
      <c r="P43" s="2">
        <f t="shared" si="0"/>
        <v>47.827333333333335</v>
      </c>
      <c r="Q43" s="2">
        <f t="shared" si="1"/>
        <v>2183932</v>
      </c>
      <c r="R43">
        <f t="shared" si="2"/>
        <v>17</v>
      </c>
    </row>
    <row r="44" spans="1:18" x14ac:dyDescent="0.25">
      <c r="A44" s="1">
        <v>45369.62263888889</v>
      </c>
      <c r="B44">
        <v>8</v>
      </c>
      <c r="C44">
        <v>46.793199999999999</v>
      </c>
      <c r="D44">
        <v>6.9080000000000004</v>
      </c>
      <c r="E44">
        <v>2183962</v>
      </c>
      <c r="F44">
        <v>2177803</v>
      </c>
      <c r="G44">
        <v>2177840</v>
      </c>
      <c r="H44">
        <v>0</v>
      </c>
      <c r="I44">
        <v>0</v>
      </c>
      <c r="J44">
        <v>33.11</v>
      </c>
      <c r="K44">
        <v>48.123899999999999</v>
      </c>
      <c r="L44">
        <v>-37</v>
      </c>
      <c r="M44">
        <v>54.89</v>
      </c>
      <c r="N44">
        <v>0</v>
      </c>
      <c r="O44">
        <v>-19472</v>
      </c>
      <c r="P44" s="2">
        <f t="shared" si="0"/>
        <v>47.981333333333332</v>
      </c>
      <c r="Q44" s="2">
        <f t="shared" si="1"/>
        <v>2183962</v>
      </c>
      <c r="R44">
        <f t="shared" si="2"/>
        <v>30</v>
      </c>
    </row>
    <row r="45" spans="1:18" x14ac:dyDescent="0.25">
      <c r="A45" s="1">
        <v>45369.623483796298</v>
      </c>
      <c r="B45">
        <v>8</v>
      </c>
      <c r="C45">
        <v>46.936599999999999</v>
      </c>
      <c r="D45">
        <v>6.218</v>
      </c>
      <c r="E45">
        <v>2183969</v>
      </c>
      <c r="F45">
        <v>2177791</v>
      </c>
      <c r="G45">
        <v>2177834</v>
      </c>
      <c r="H45">
        <v>0</v>
      </c>
      <c r="I45">
        <v>0</v>
      </c>
      <c r="J45">
        <v>33.03</v>
      </c>
      <c r="K45">
        <v>48.255699999999997</v>
      </c>
      <c r="L45">
        <v>-43</v>
      </c>
      <c r="M45">
        <v>54.88</v>
      </c>
      <c r="N45">
        <v>0</v>
      </c>
      <c r="O45">
        <v>-19739</v>
      </c>
      <c r="P45" s="2">
        <f t="shared" si="0"/>
        <v>48.159333333333336</v>
      </c>
      <c r="Q45" s="2">
        <f t="shared" si="1"/>
        <v>2183969</v>
      </c>
      <c r="R45">
        <f t="shared" si="2"/>
        <v>7</v>
      </c>
    </row>
    <row r="46" spans="1:18" x14ac:dyDescent="0.25">
      <c r="A46" s="1">
        <v>45369.624328703707</v>
      </c>
      <c r="B46">
        <v>8</v>
      </c>
      <c r="C46">
        <v>47.063800000000001</v>
      </c>
      <c r="D46">
        <v>6.8230000000000004</v>
      </c>
      <c r="E46">
        <v>2183987</v>
      </c>
      <c r="F46">
        <v>2177792</v>
      </c>
      <c r="G46">
        <v>2177827</v>
      </c>
      <c r="H46">
        <v>0</v>
      </c>
      <c r="I46">
        <v>0</v>
      </c>
      <c r="J46">
        <v>32.97</v>
      </c>
      <c r="K46">
        <v>48.387599999999999</v>
      </c>
      <c r="L46">
        <v>-35</v>
      </c>
      <c r="M46">
        <v>54.87</v>
      </c>
      <c r="N46">
        <v>0</v>
      </c>
      <c r="O46">
        <v>-19982</v>
      </c>
      <c r="P46" s="2">
        <f t="shared" si="0"/>
        <v>48.321333333333335</v>
      </c>
      <c r="Q46" s="2">
        <f t="shared" si="1"/>
        <v>2183987</v>
      </c>
      <c r="R46">
        <f t="shared" si="2"/>
        <v>18</v>
      </c>
    </row>
    <row r="47" spans="1:18" x14ac:dyDescent="0.25">
      <c r="A47" s="1">
        <v>45369.625162037039</v>
      </c>
      <c r="B47">
        <v>8</v>
      </c>
      <c r="C47">
        <v>47.191400000000002</v>
      </c>
      <c r="D47">
        <v>6.14</v>
      </c>
      <c r="E47">
        <v>2183983</v>
      </c>
      <c r="F47">
        <v>2177772</v>
      </c>
      <c r="G47">
        <v>2177821</v>
      </c>
      <c r="H47">
        <v>0</v>
      </c>
      <c r="I47">
        <v>0</v>
      </c>
      <c r="J47">
        <v>32.909999999999997</v>
      </c>
      <c r="K47">
        <v>48.529899999999998</v>
      </c>
      <c r="L47">
        <v>-49</v>
      </c>
      <c r="M47">
        <v>54.87</v>
      </c>
      <c r="N47">
        <v>0</v>
      </c>
      <c r="O47">
        <v>-20238</v>
      </c>
      <c r="P47" s="2">
        <f t="shared" si="0"/>
        <v>48.492000000000004</v>
      </c>
      <c r="Q47" s="2">
        <f t="shared" si="1"/>
        <v>2183983</v>
      </c>
      <c r="R47">
        <f t="shared" si="2"/>
        <v>-4</v>
      </c>
    </row>
    <row r="48" spans="1:18" x14ac:dyDescent="0.25">
      <c r="A48" s="1">
        <v>45369.626006944447</v>
      </c>
      <c r="B48">
        <v>8</v>
      </c>
      <c r="C48">
        <v>47.352800000000002</v>
      </c>
      <c r="D48">
        <v>6.82</v>
      </c>
      <c r="E48">
        <v>2184030</v>
      </c>
      <c r="F48">
        <v>2177797</v>
      </c>
      <c r="G48">
        <v>2177814</v>
      </c>
      <c r="H48">
        <v>0</v>
      </c>
      <c r="I48">
        <v>0</v>
      </c>
      <c r="J48">
        <v>32.840000000000003</v>
      </c>
      <c r="K48">
        <v>48.662399999999998</v>
      </c>
      <c r="L48">
        <v>-17</v>
      </c>
      <c r="M48">
        <v>54.87</v>
      </c>
      <c r="N48">
        <v>0</v>
      </c>
      <c r="O48">
        <v>-20498</v>
      </c>
      <c r="P48" s="2">
        <f t="shared" si="0"/>
        <v>48.665333333333336</v>
      </c>
      <c r="Q48" s="2">
        <f t="shared" si="1"/>
        <v>2184030</v>
      </c>
      <c r="R48">
        <f t="shared" si="2"/>
        <v>47</v>
      </c>
    </row>
    <row r="49" spans="1:18" x14ac:dyDescent="0.25">
      <c r="A49" s="1">
        <v>45369.626851851855</v>
      </c>
      <c r="B49">
        <v>8</v>
      </c>
      <c r="C49">
        <v>47.499099999999999</v>
      </c>
      <c r="D49">
        <v>6.1379999999999999</v>
      </c>
      <c r="E49">
        <v>2184043</v>
      </c>
      <c r="F49">
        <v>2177791</v>
      </c>
      <c r="G49">
        <v>2177808</v>
      </c>
      <c r="H49">
        <v>0</v>
      </c>
      <c r="I49">
        <v>0</v>
      </c>
      <c r="J49">
        <v>32.82</v>
      </c>
      <c r="K49">
        <v>48.764499999999998</v>
      </c>
      <c r="L49">
        <v>-17</v>
      </c>
      <c r="M49">
        <v>54.87</v>
      </c>
      <c r="N49">
        <v>0</v>
      </c>
      <c r="O49">
        <v>-20757</v>
      </c>
      <c r="P49" s="2">
        <f t="shared" si="0"/>
        <v>48.838000000000001</v>
      </c>
      <c r="Q49" s="2">
        <f t="shared" si="1"/>
        <v>2184043</v>
      </c>
      <c r="R49">
        <f t="shared" si="2"/>
        <v>13</v>
      </c>
    </row>
    <row r="50" spans="1:18" x14ac:dyDescent="0.25">
      <c r="A50" s="1">
        <v>45369.627685185187</v>
      </c>
      <c r="B50">
        <v>8</v>
      </c>
      <c r="C50">
        <v>47.623899999999999</v>
      </c>
      <c r="D50">
        <v>6.5510000000000002</v>
      </c>
      <c r="E50">
        <v>2184040</v>
      </c>
      <c r="F50">
        <v>2177772</v>
      </c>
      <c r="G50">
        <v>2177802</v>
      </c>
      <c r="H50">
        <v>0</v>
      </c>
      <c r="I50">
        <v>0</v>
      </c>
      <c r="J50">
        <v>32.81</v>
      </c>
      <c r="K50">
        <v>48.851599999999998</v>
      </c>
      <c r="L50">
        <v>-30</v>
      </c>
      <c r="M50">
        <v>54.87</v>
      </c>
      <c r="N50">
        <v>0</v>
      </c>
      <c r="O50">
        <v>-20984</v>
      </c>
      <c r="P50" s="2">
        <f t="shared" si="0"/>
        <v>48.989333333333335</v>
      </c>
      <c r="Q50" s="2">
        <f t="shared" si="1"/>
        <v>2184040</v>
      </c>
      <c r="R50">
        <f t="shared" si="2"/>
        <v>-3</v>
      </c>
    </row>
    <row r="51" spans="1:18" x14ac:dyDescent="0.25">
      <c r="A51" s="1">
        <v>45369.628518518519</v>
      </c>
      <c r="B51">
        <v>8</v>
      </c>
      <c r="C51">
        <v>47.749499999999998</v>
      </c>
      <c r="D51">
        <v>5.8959999999999999</v>
      </c>
      <c r="E51">
        <v>2184041</v>
      </c>
      <c r="F51">
        <v>2177756</v>
      </c>
      <c r="G51">
        <v>2177796</v>
      </c>
      <c r="H51">
        <v>0</v>
      </c>
      <c r="I51">
        <v>0</v>
      </c>
      <c r="J51">
        <v>32.799999999999997</v>
      </c>
      <c r="K51">
        <v>48.942599999999999</v>
      </c>
      <c r="L51">
        <v>-39</v>
      </c>
      <c r="M51">
        <v>54.88</v>
      </c>
      <c r="N51">
        <v>0</v>
      </c>
      <c r="O51">
        <v>-21199</v>
      </c>
      <c r="P51" s="2">
        <f t="shared" si="0"/>
        <v>49.132666666666665</v>
      </c>
      <c r="Q51" s="2">
        <f t="shared" si="1"/>
        <v>2184041</v>
      </c>
      <c r="R51">
        <f t="shared" si="2"/>
        <v>1</v>
      </c>
    </row>
    <row r="52" spans="1:18" x14ac:dyDescent="0.25">
      <c r="A52" s="1">
        <v>45369.629374999997</v>
      </c>
      <c r="B52">
        <v>8</v>
      </c>
      <c r="C52">
        <v>47.87</v>
      </c>
      <c r="D52">
        <v>6.4459999999999997</v>
      </c>
      <c r="E52">
        <v>2184059</v>
      </c>
      <c r="F52">
        <v>2177758</v>
      </c>
      <c r="G52">
        <v>2177789</v>
      </c>
      <c r="H52">
        <v>0</v>
      </c>
      <c r="I52">
        <v>0</v>
      </c>
      <c r="J52">
        <v>32.729999999999997</v>
      </c>
      <c r="K52">
        <v>49.063800000000001</v>
      </c>
      <c r="L52">
        <v>-31</v>
      </c>
      <c r="M52">
        <v>54.88</v>
      </c>
      <c r="N52">
        <v>0</v>
      </c>
      <c r="O52">
        <v>-21401</v>
      </c>
      <c r="P52" s="2">
        <f t="shared" si="0"/>
        <v>49.267333333333333</v>
      </c>
      <c r="Q52" s="2">
        <f t="shared" si="1"/>
        <v>2184059</v>
      </c>
      <c r="R52">
        <f t="shared" si="2"/>
        <v>18</v>
      </c>
    </row>
    <row r="53" spans="1:18" x14ac:dyDescent="0.25">
      <c r="A53" s="1">
        <v>45369.630219907405</v>
      </c>
      <c r="B53">
        <v>8</v>
      </c>
      <c r="C53">
        <v>47.962499999999999</v>
      </c>
      <c r="D53">
        <v>5.8019999999999996</v>
      </c>
      <c r="E53">
        <v>2184071</v>
      </c>
      <c r="F53">
        <v>2177758</v>
      </c>
      <c r="G53">
        <v>2177783</v>
      </c>
      <c r="H53">
        <v>0</v>
      </c>
      <c r="I53">
        <v>0</v>
      </c>
      <c r="J53">
        <v>32.67</v>
      </c>
      <c r="K53">
        <v>49.183799999999998</v>
      </c>
      <c r="L53">
        <v>-25</v>
      </c>
      <c r="M53">
        <v>54.88</v>
      </c>
      <c r="N53">
        <v>0</v>
      </c>
      <c r="O53">
        <v>-21578</v>
      </c>
      <c r="P53" s="2">
        <f t="shared" si="0"/>
        <v>49.385333333333335</v>
      </c>
      <c r="Q53" s="2">
        <f t="shared" si="1"/>
        <v>2184071</v>
      </c>
      <c r="R53">
        <f t="shared" si="2"/>
        <v>12</v>
      </c>
    </row>
    <row r="54" spans="1:18" x14ac:dyDescent="0.25">
      <c r="A54" s="1">
        <v>45369.631064814814</v>
      </c>
      <c r="B54">
        <v>8</v>
      </c>
      <c r="C54">
        <v>48.084699999999998</v>
      </c>
      <c r="D54">
        <v>6.4189999999999996</v>
      </c>
      <c r="E54">
        <v>2184097</v>
      </c>
      <c r="F54">
        <v>2177768</v>
      </c>
      <c r="G54">
        <v>2177777</v>
      </c>
      <c r="H54">
        <v>0</v>
      </c>
      <c r="I54">
        <v>0</v>
      </c>
      <c r="J54">
        <v>32.619999999999997</v>
      </c>
      <c r="K54">
        <v>49.296599999999998</v>
      </c>
      <c r="L54">
        <v>-9</v>
      </c>
      <c r="M54">
        <v>54.88</v>
      </c>
      <c r="N54">
        <v>0</v>
      </c>
      <c r="O54">
        <v>-21775</v>
      </c>
      <c r="P54" s="2">
        <f t="shared" si="0"/>
        <v>49.516666666666666</v>
      </c>
      <c r="Q54" s="2">
        <f t="shared" si="1"/>
        <v>2184097</v>
      </c>
      <c r="R54">
        <f t="shared" si="2"/>
        <v>26</v>
      </c>
    </row>
    <row r="55" spans="1:18" x14ac:dyDescent="0.25">
      <c r="A55" s="1">
        <v>45369.631909722222</v>
      </c>
      <c r="B55">
        <v>8</v>
      </c>
      <c r="C55">
        <v>48.188000000000002</v>
      </c>
      <c r="D55">
        <v>5.7770000000000001</v>
      </c>
      <c r="E55">
        <v>2184106</v>
      </c>
      <c r="F55">
        <v>2177763</v>
      </c>
      <c r="G55">
        <v>2177771</v>
      </c>
      <c r="H55">
        <v>0</v>
      </c>
      <c r="I55">
        <v>0</v>
      </c>
      <c r="J55">
        <v>32.57</v>
      </c>
      <c r="K55">
        <v>49.400500000000001</v>
      </c>
      <c r="L55">
        <v>-8</v>
      </c>
      <c r="M55">
        <v>54.88</v>
      </c>
      <c r="N55">
        <v>0</v>
      </c>
      <c r="O55">
        <v>-21963</v>
      </c>
      <c r="P55" s="2">
        <f t="shared" si="0"/>
        <v>49.641999999999996</v>
      </c>
      <c r="Q55" s="2">
        <f t="shared" si="1"/>
        <v>2184106</v>
      </c>
      <c r="R55">
        <f t="shared" si="2"/>
        <v>9</v>
      </c>
    </row>
    <row r="56" spans="1:18" x14ac:dyDescent="0.25">
      <c r="A56" s="1">
        <v>45369.632754629631</v>
      </c>
      <c r="B56">
        <v>8</v>
      </c>
      <c r="C56">
        <v>48.310699999999997</v>
      </c>
      <c r="D56">
        <v>6.3259999999999996</v>
      </c>
      <c r="E56">
        <v>2184113</v>
      </c>
      <c r="F56">
        <v>2177754</v>
      </c>
      <c r="G56">
        <v>2177765</v>
      </c>
      <c r="H56">
        <v>0</v>
      </c>
      <c r="I56">
        <v>0</v>
      </c>
      <c r="J56">
        <v>32.54</v>
      </c>
      <c r="K56">
        <v>49.492400000000004</v>
      </c>
      <c r="L56">
        <v>-11</v>
      </c>
      <c r="M56">
        <v>54.88</v>
      </c>
      <c r="N56">
        <v>0</v>
      </c>
      <c r="O56">
        <v>-22120</v>
      </c>
      <c r="P56" s="2">
        <f t="shared" si="0"/>
        <v>49.74666666666667</v>
      </c>
      <c r="Q56" s="2">
        <f t="shared" si="1"/>
        <v>2184113</v>
      </c>
      <c r="R56">
        <f t="shared" si="2"/>
        <v>7</v>
      </c>
    </row>
    <row r="57" spans="1:18" x14ac:dyDescent="0.25">
      <c r="A57" s="1">
        <v>45369.633611111109</v>
      </c>
      <c r="B57">
        <v>8</v>
      </c>
      <c r="C57">
        <v>48.434800000000003</v>
      </c>
      <c r="D57">
        <v>5.694</v>
      </c>
      <c r="E57">
        <v>2184128</v>
      </c>
      <c r="F57">
        <v>2177753</v>
      </c>
      <c r="G57">
        <v>2177759</v>
      </c>
      <c r="H57">
        <v>0</v>
      </c>
      <c r="I57">
        <v>0</v>
      </c>
      <c r="J57">
        <v>32.520000000000003</v>
      </c>
      <c r="K57">
        <v>49.572800000000001</v>
      </c>
      <c r="L57">
        <v>-6</v>
      </c>
      <c r="M57">
        <v>54.88</v>
      </c>
      <c r="N57">
        <v>0</v>
      </c>
      <c r="O57">
        <v>-22301</v>
      </c>
      <c r="P57" s="2">
        <f t="shared" si="0"/>
        <v>49.867333333333335</v>
      </c>
      <c r="Q57" s="2">
        <f t="shared" si="1"/>
        <v>2184128</v>
      </c>
      <c r="R57">
        <f t="shared" si="2"/>
        <v>15</v>
      </c>
    </row>
    <row r="58" spans="1:18" x14ac:dyDescent="0.25">
      <c r="A58" s="1">
        <v>45369.634456018517</v>
      </c>
      <c r="B58">
        <v>8</v>
      </c>
      <c r="C58">
        <v>48.5045</v>
      </c>
      <c r="D58">
        <v>6.1840000000000002</v>
      </c>
      <c r="E58">
        <v>2184153</v>
      </c>
      <c r="F58">
        <v>2177768</v>
      </c>
      <c r="G58">
        <v>2177765</v>
      </c>
      <c r="H58">
        <v>0</v>
      </c>
      <c r="I58">
        <v>0</v>
      </c>
      <c r="J58">
        <v>32.51</v>
      </c>
      <c r="K58">
        <v>49.643999999999998</v>
      </c>
      <c r="L58">
        <v>3</v>
      </c>
      <c r="M58">
        <v>54.88</v>
      </c>
      <c r="N58">
        <v>0</v>
      </c>
      <c r="O58">
        <v>-22468</v>
      </c>
      <c r="P58" s="2">
        <f t="shared" si="0"/>
        <v>49.978666666666669</v>
      </c>
      <c r="Q58" s="2">
        <f t="shared" si="1"/>
        <v>2184153</v>
      </c>
      <c r="R58">
        <f t="shared" si="2"/>
        <v>25</v>
      </c>
    </row>
    <row r="59" spans="1:18" x14ac:dyDescent="0.25">
      <c r="A59" s="1">
        <v>45369.635289351849</v>
      </c>
      <c r="B59">
        <v>8</v>
      </c>
      <c r="C59">
        <v>48.6235</v>
      </c>
      <c r="D59">
        <v>5.5659999999999998</v>
      </c>
      <c r="E59">
        <v>2184173</v>
      </c>
      <c r="F59">
        <v>2177773</v>
      </c>
      <c r="G59">
        <v>2177771</v>
      </c>
      <c r="H59">
        <v>0</v>
      </c>
      <c r="I59">
        <v>0</v>
      </c>
      <c r="J59">
        <v>32.47</v>
      </c>
      <c r="K59">
        <v>49.731400000000001</v>
      </c>
      <c r="L59">
        <v>1</v>
      </c>
      <c r="M59">
        <v>54.88</v>
      </c>
      <c r="N59">
        <v>0</v>
      </c>
      <c r="O59">
        <v>-22653</v>
      </c>
      <c r="P59" s="2">
        <f t="shared" si="0"/>
        <v>50.102000000000004</v>
      </c>
      <c r="Q59" s="2">
        <f t="shared" si="1"/>
        <v>2184173</v>
      </c>
      <c r="R59">
        <f t="shared" si="2"/>
        <v>20</v>
      </c>
    </row>
    <row r="60" spans="1:18" x14ac:dyDescent="0.25">
      <c r="A60" s="1">
        <v>45369.636134259257</v>
      </c>
      <c r="B60">
        <v>8</v>
      </c>
      <c r="C60">
        <v>48.698799999999999</v>
      </c>
      <c r="D60">
        <v>6.1</v>
      </c>
      <c r="E60">
        <v>2184182</v>
      </c>
      <c r="F60">
        <v>2177772</v>
      </c>
      <c r="G60">
        <v>2177777</v>
      </c>
      <c r="H60">
        <v>0</v>
      </c>
      <c r="I60">
        <v>0</v>
      </c>
      <c r="J60">
        <v>32.450000000000003</v>
      </c>
      <c r="K60">
        <v>49.809399999999997</v>
      </c>
      <c r="L60">
        <v>-5</v>
      </c>
      <c r="M60">
        <v>54.87</v>
      </c>
      <c r="N60">
        <v>0</v>
      </c>
      <c r="O60">
        <v>-22807</v>
      </c>
      <c r="P60" s="2">
        <f t="shared" si="0"/>
        <v>50.204666666666668</v>
      </c>
      <c r="Q60" s="2">
        <f t="shared" si="1"/>
        <v>2184182</v>
      </c>
      <c r="R60">
        <f t="shared" si="2"/>
        <v>9</v>
      </c>
    </row>
    <row r="61" spans="1:18" x14ac:dyDescent="0.25">
      <c r="A61" s="1">
        <v>45369.636979166666</v>
      </c>
      <c r="B61">
        <v>8</v>
      </c>
      <c r="C61">
        <v>48.811999999999998</v>
      </c>
      <c r="D61">
        <v>5.49</v>
      </c>
      <c r="E61">
        <v>2184184</v>
      </c>
      <c r="F61">
        <v>2177759</v>
      </c>
      <c r="G61">
        <v>2177771</v>
      </c>
      <c r="H61">
        <v>0</v>
      </c>
      <c r="I61">
        <v>0</v>
      </c>
      <c r="J61">
        <v>32.43</v>
      </c>
      <c r="K61">
        <v>49.886800000000001</v>
      </c>
      <c r="L61">
        <v>-12</v>
      </c>
      <c r="M61">
        <v>54.85</v>
      </c>
      <c r="N61">
        <v>0</v>
      </c>
      <c r="O61">
        <v>-22973</v>
      </c>
      <c r="P61" s="2">
        <f t="shared" si="0"/>
        <v>50.315333333333335</v>
      </c>
      <c r="Q61" s="2">
        <f t="shared" si="1"/>
        <v>2184184</v>
      </c>
      <c r="R61">
        <f t="shared" si="2"/>
        <v>2</v>
      </c>
    </row>
    <row r="62" spans="1:18" x14ac:dyDescent="0.25">
      <c r="A62" s="1">
        <v>45369.637824074074</v>
      </c>
      <c r="B62">
        <v>8</v>
      </c>
      <c r="C62">
        <v>48.879199999999997</v>
      </c>
      <c r="D62">
        <v>6.0019999999999998</v>
      </c>
      <c r="E62">
        <v>2184200</v>
      </c>
      <c r="F62">
        <v>2177766</v>
      </c>
      <c r="G62">
        <v>2177765</v>
      </c>
      <c r="H62">
        <v>0</v>
      </c>
      <c r="I62">
        <v>0</v>
      </c>
      <c r="J62">
        <v>32.42</v>
      </c>
      <c r="K62">
        <v>49.959400000000002</v>
      </c>
      <c r="L62">
        <v>0</v>
      </c>
      <c r="M62">
        <v>54.83</v>
      </c>
      <c r="N62">
        <v>0</v>
      </c>
      <c r="O62">
        <v>-23121</v>
      </c>
      <c r="P62" s="2">
        <f t="shared" si="0"/>
        <v>50.414000000000001</v>
      </c>
      <c r="Q62" s="2">
        <f t="shared" si="1"/>
        <v>2184200</v>
      </c>
      <c r="R62">
        <f t="shared" si="2"/>
        <v>16</v>
      </c>
    </row>
    <row r="63" spans="1:18" x14ac:dyDescent="0.25">
      <c r="A63" s="1">
        <v>45369.638668981483</v>
      </c>
      <c r="B63">
        <v>8</v>
      </c>
      <c r="C63">
        <v>48.995399999999997</v>
      </c>
      <c r="D63">
        <v>5.4020000000000001</v>
      </c>
      <c r="E63">
        <v>2184212</v>
      </c>
      <c r="F63">
        <v>2177763</v>
      </c>
      <c r="G63">
        <v>2177760</v>
      </c>
      <c r="H63">
        <v>0</v>
      </c>
      <c r="I63">
        <v>0</v>
      </c>
      <c r="J63">
        <v>32.409999999999997</v>
      </c>
      <c r="K63">
        <v>50.023699999999998</v>
      </c>
      <c r="L63">
        <v>2</v>
      </c>
      <c r="M63">
        <v>54.81</v>
      </c>
      <c r="N63">
        <v>0</v>
      </c>
      <c r="O63">
        <v>-23267</v>
      </c>
      <c r="P63" s="2">
        <f t="shared" si="0"/>
        <v>50.511333333333333</v>
      </c>
      <c r="Q63" s="2">
        <f t="shared" si="1"/>
        <v>2184212</v>
      </c>
      <c r="R63">
        <f t="shared" si="2"/>
        <v>12</v>
      </c>
    </row>
    <row r="64" spans="1:18" x14ac:dyDescent="0.25">
      <c r="A64" s="1">
        <v>45369.639513888891</v>
      </c>
      <c r="B64">
        <v>8</v>
      </c>
      <c r="C64">
        <v>49.062100000000001</v>
      </c>
      <c r="D64">
        <v>5.907</v>
      </c>
      <c r="E64">
        <v>2184219</v>
      </c>
      <c r="F64">
        <v>2177761</v>
      </c>
      <c r="G64">
        <v>2177766</v>
      </c>
      <c r="H64">
        <v>0</v>
      </c>
      <c r="I64">
        <v>0</v>
      </c>
      <c r="J64">
        <v>32.369999999999997</v>
      </c>
      <c r="K64">
        <v>50.101500000000001</v>
      </c>
      <c r="L64">
        <v>-5</v>
      </c>
      <c r="M64">
        <v>54.81</v>
      </c>
      <c r="N64">
        <v>0</v>
      </c>
      <c r="O64">
        <v>-23430</v>
      </c>
      <c r="P64" s="2">
        <f t="shared" si="0"/>
        <v>50.62</v>
      </c>
      <c r="Q64" s="2">
        <f t="shared" si="1"/>
        <v>2184219</v>
      </c>
      <c r="R64">
        <f t="shared" si="2"/>
        <v>7</v>
      </c>
    </row>
    <row r="65" spans="1:18" x14ac:dyDescent="0.25">
      <c r="A65" s="1">
        <v>45369.6403587963</v>
      </c>
      <c r="B65">
        <v>8</v>
      </c>
      <c r="C65">
        <v>49.149799999999999</v>
      </c>
      <c r="D65">
        <v>5.3159999999999998</v>
      </c>
      <c r="E65">
        <v>2184222</v>
      </c>
      <c r="F65">
        <v>2177752</v>
      </c>
      <c r="G65">
        <v>2177761</v>
      </c>
      <c r="H65">
        <v>0</v>
      </c>
      <c r="I65">
        <v>0</v>
      </c>
      <c r="J65">
        <v>32.35</v>
      </c>
      <c r="K65">
        <v>50.178899999999999</v>
      </c>
      <c r="L65">
        <v>-8</v>
      </c>
      <c r="M65">
        <v>54.81</v>
      </c>
      <c r="N65">
        <v>0</v>
      </c>
      <c r="O65">
        <v>-23569</v>
      </c>
      <c r="P65" s="2">
        <f t="shared" si="0"/>
        <v>50.712666666666664</v>
      </c>
      <c r="Q65" s="2">
        <f t="shared" si="1"/>
        <v>2184222</v>
      </c>
      <c r="R65">
        <f t="shared" si="2"/>
        <v>3</v>
      </c>
    </row>
    <row r="66" spans="1:18" x14ac:dyDescent="0.25">
      <c r="A66" s="1">
        <v>45369.641203703701</v>
      </c>
      <c r="B66">
        <v>8</v>
      </c>
      <c r="C66">
        <v>49.209699999999998</v>
      </c>
      <c r="D66">
        <v>5.9119999999999999</v>
      </c>
      <c r="E66">
        <v>2184257</v>
      </c>
      <c r="F66">
        <v>2177779</v>
      </c>
      <c r="G66">
        <v>2177767</v>
      </c>
      <c r="H66">
        <v>0</v>
      </c>
      <c r="I66">
        <v>0</v>
      </c>
      <c r="J66">
        <v>32.35</v>
      </c>
      <c r="K66">
        <v>50.239100000000001</v>
      </c>
      <c r="L66">
        <v>12</v>
      </c>
      <c r="M66">
        <v>54.8</v>
      </c>
      <c r="N66">
        <v>0</v>
      </c>
      <c r="O66">
        <v>-23680</v>
      </c>
      <c r="P66" s="2">
        <f t="shared" si="0"/>
        <v>50.786666666666669</v>
      </c>
      <c r="Q66" s="2">
        <f t="shared" si="1"/>
        <v>2184257</v>
      </c>
      <c r="R66">
        <f t="shared" si="2"/>
        <v>35</v>
      </c>
    </row>
    <row r="67" spans="1:18" x14ac:dyDescent="0.25">
      <c r="A67" s="1">
        <v>45369.64203703704</v>
      </c>
      <c r="B67">
        <v>8</v>
      </c>
      <c r="C67">
        <v>49.298400000000001</v>
      </c>
      <c r="D67">
        <v>5.3209999999999997</v>
      </c>
      <c r="E67">
        <v>2184255</v>
      </c>
      <c r="F67">
        <v>2177766</v>
      </c>
      <c r="G67">
        <v>2177761</v>
      </c>
      <c r="H67">
        <v>0</v>
      </c>
      <c r="I67">
        <v>0</v>
      </c>
      <c r="J67">
        <v>32.33</v>
      </c>
      <c r="K67">
        <v>50.304900000000004</v>
      </c>
      <c r="L67">
        <v>4</v>
      </c>
      <c r="M67">
        <v>54.8</v>
      </c>
      <c r="N67">
        <v>0</v>
      </c>
      <c r="O67">
        <v>-23779</v>
      </c>
      <c r="P67" s="2">
        <f t="shared" ref="P67:P130" si="3">O67/-1500+35</f>
        <v>50.852666666666664</v>
      </c>
      <c r="Q67" s="2">
        <f t="shared" ref="Q67:Q130" si="4">E67</f>
        <v>2184255</v>
      </c>
      <c r="R67">
        <f t="shared" si="2"/>
        <v>-2</v>
      </c>
    </row>
    <row r="68" spans="1:18" x14ac:dyDescent="0.25">
      <c r="A68" s="1">
        <v>45369.642881944441</v>
      </c>
      <c r="B68">
        <v>8</v>
      </c>
      <c r="C68">
        <v>49.362699999999997</v>
      </c>
      <c r="D68">
        <v>5.7910000000000004</v>
      </c>
      <c r="E68">
        <v>2184260</v>
      </c>
      <c r="F68">
        <v>2177762</v>
      </c>
      <c r="G68">
        <v>2177767</v>
      </c>
      <c r="H68">
        <v>0</v>
      </c>
      <c r="I68">
        <v>0</v>
      </c>
      <c r="J68">
        <v>32.32</v>
      </c>
      <c r="K68">
        <v>50.3752</v>
      </c>
      <c r="L68">
        <v>-5</v>
      </c>
      <c r="M68">
        <v>54.81</v>
      </c>
      <c r="N68">
        <v>0</v>
      </c>
      <c r="O68">
        <v>-23919</v>
      </c>
      <c r="P68" s="2">
        <f t="shared" si="3"/>
        <v>50.945999999999998</v>
      </c>
      <c r="Q68" s="2">
        <f t="shared" si="4"/>
        <v>2184260</v>
      </c>
      <c r="R68">
        <f t="shared" ref="R68:R131" si="5">E68-E67</f>
        <v>5</v>
      </c>
    </row>
    <row r="69" spans="1:18" x14ac:dyDescent="0.25">
      <c r="A69" s="1">
        <v>45369.643726851849</v>
      </c>
      <c r="B69">
        <v>8</v>
      </c>
      <c r="C69">
        <v>49.436999999999998</v>
      </c>
      <c r="D69">
        <v>5.2119999999999997</v>
      </c>
      <c r="E69">
        <v>2184267</v>
      </c>
      <c r="F69">
        <v>2177759</v>
      </c>
      <c r="G69">
        <v>2177762</v>
      </c>
      <c r="H69">
        <v>0</v>
      </c>
      <c r="I69">
        <v>0</v>
      </c>
      <c r="J69">
        <v>32.299999999999997</v>
      </c>
      <c r="K69">
        <v>50.437800000000003</v>
      </c>
      <c r="L69">
        <v>-2</v>
      </c>
      <c r="M69">
        <v>54.81</v>
      </c>
      <c r="N69">
        <v>0</v>
      </c>
      <c r="O69">
        <v>-24054</v>
      </c>
      <c r="P69" s="2">
        <f t="shared" si="3"/>
        <v>51.036000000000001</v>
      </c>
      <c r="Q69" s="2">
        <f t="shared" si="4"/>
        <v>2184267</v>
      </c>
      <c r="R69">
        <f t="shared" si="5"/>
        <v>7</v>
      </c>
    </row>
    <row r="70" spans="1:18" x14ac:dyDescent="0.25">
      <c r="A70" s="1">
        <v>45369.644571759258</v>
      </c>
      <c r="B70">
        <v>8</v>
      </c>
      <c r="C70">
        <v>49.517299999999999</v>
      </c>
      <c r="D70">
        <v>5.7370000000000001</v>
      </c>
      <c r="E70">
        <v>2184297</v>
      </c>
      <c r="F70">
        <v>2177779</v>
      </c>
      <c r="G70">
        <v>2177768</v>
      </c>
      <c r="H70">
        <v>0</v>
      </c>
      <c r="I70">
        <v>0</v>
      </c>
      <c r="J70">
        <v>32.28</v>
      </c>
      <c r="K70">
        <v>50.504600000000003</v>
      </c>
      <c r="L70">
        <v>11</v>
      </c>
      <c r="M70">
        <v>54.81</v>
      </c>
      <c r="N70">
        <v>0</v>
      </c>
      <c r="O70">
        <v>-24160</v>
      </c>
      <c r="P70" s="2">
        <f t="shared" si="3"/>
        <v>51.106666666666669</v>
      </c>
      <c r="Q70" s="2">
        <f t="shared" si="4"/>
        <v>2184297</v>
      </c>
      <c r="R70">
        <f t="shared" si="5"/>
        <v>30</v>
      </c>
    </row>
    <row r="71" spans="1:18" x14ac:dyDescent="0.25">
      <c r="A71" s="1">
        <v>45369.645428240743</v>
      </c>
      <c r="B71">
        <v>8</v>
      </c>
      <c r="C71">
        <v>49.622799999999998</v>
      </c>
      <c r="D71">
        <v>5.1630000000000003</v>
      </c>
      <c r="E71">
        <v>2184303</v>
      </c>
      <c r="F71">
        <v>2177771</v>
      </c>
      <c r="G71">
        <v>2177773</v>
      </c>
      <c r="H71">
        <v>0</v>
      </c>
      <c r="I71">
        <v>0</v>
      </c>
      <c r="J71">
        <v>32.26</v>
      </c>
      <c r="K71">
        <v>50.577800000000003</v>
      </c>
      <c r="L71">
        <v>-2</v>
      </c>
      <c r="M71">
        <v>54.81</v>
      </c>
      <c r="N71">
        <v>0</v>
      </c>
      <c r="O71">
        <v>-24285</v>
      </c>
      <c r="P71" s="2">
        <f t="shared" si="3"/>
        <v>51.19</v>
      </c>
      <c r="Q71" s="2">
        <f t="shared" si="4"/>
        <v>2184303</v>
      </c>
      <c r="R71">
        <f t="shared" si="5"/>
        <v>6</v>
      </c>
    </row>
    <row r="72" spans="1:18" x14ac:dyDescent="0.25">
      <c r="A72" s="1">
        <v>45369.646273148152</v>
      </c>
      <c r="B72">
        <v>8</v>
      </c>
      <c r="C72">
        <v>49.689100000000003</v>
      </c>
      <c r="D72">
        <v>5.6360000000000001</v>
      </c>
      <c r="E72">
        <v>2184302</v>
      </c>
      <c r="F72">
        <v>2177761</v>
      </c>
      <c r="G72">
        <v>2177767</v>
      </c>
      <c r="H72">
        <v>0</v>
      </c>
      <c r="I72">
        <v>0</v>
      </c>
      <c r="J72">
        <v>32.25</v>
      </c>
      <c r="K72">
        <v>50.6265</v>
      </c>
      <c r="L72">
        <v>-6</v>
      </c>
      <c r="M72">
        <v>54.81</v>
      </c>
      <c r="N72">
        <v>0</v>
      </c>
      <c r="O72">
        <v>-24411</v>
      </c>
      <c r="P72" s="2">
        <f t="shared" si="3"/>
        <v>51.274000000000001</v>
      </c>
      <c r="Q72" s="2">
        <f t="shared" si="4"/>
        <v>2184302</v>
      </c>
      <c r="R72">
        <f t="shared" si="5"/>
        <v>-1</v>
      </c>
    </row>
    <row r="73" spans="1:18" x14ac:dyDescent="0.25">
      <c r="A73" s="1">
        <v>45369.647106481483</v>
      </c>
      <c r="B73">
        <v>8</v>
      </c>
      <c r="C73">
        <v>49.754300000000001</v>
      </c>
      <c r="D73">
        <v>5.0730000000000004</v>
      </c>
      <c r="E73">
        <v>2184302</v>
      </c>
      <c r="F73">
        <v>2177752</v>
      </c>
      <c r="G73">
        <v>2177762</v>
      </c>
      <c r="H73">
        <v>0</v>
      </c>
      <c r="I73">
        <v>0</v>
      </c>
      <c r="J73">
        <v>32.270000000000003</v>
      </c>
      <c r="K73">
        <v>50.669199999999996</v>
      </c>
      <c r="L73">
        <v>-9</v>
      </c>
      <c r="M73">
        <v>54.8</v>
      </c>
      <c r="N73">
        <v>0</v>
      </c>
      <c r="O73">
        <v>-24498</v>
      </c>
      <c r="P73" s="2">
        <f t="shared" si="3"/>
        <v>51.332000000000001</v>
      </c>
      <c r="Q73" s="2">
        <f t="shared" si="4"/>
        <v>2184302</v>
      </c>
      <c r="R73">
        <f t="shared" si="5"/>
        <v>0</v>
      </c>
    </row>
    <row r="74" spans="1:18" x14ac:dyDescent="0.25">
      <c r="A74" s="1">
        <v>45369.647951388892</v>
      </c>
      <c r="B74">
        <v>8</v>
      </c>
      <c r="C74">
        <v>49.815100000000001</v>
      </c>
      <c r="D74">
        <v>5.5330000000000004</v>
      </c>
      <c r="E74">
        <v>2184322</v>
      </c>
      <c r="F74">
        <v>2177764</v>
      </c>
      <c r="G74">
        <v>2177768</v>
      </c>
      <c r="H74">
        <v>0</v>
      </c>
      <c r="I74">
        <v>0</v>
      </c>
      <c r="J74">
        <v>32.270000000000003</v>
      </c>
      <c r="K74">
        <v>50.707500000000003</v>
      </c>
      <c r="L74">
        <v>-3</v>
      </c>
      <c r="M74">
        <v>54.77</v>
      </c>
      <c r="N74">
        <v>0</v>
      </c>
      <c r="O74">
        <v>-24632</v>
      </c>
      <c r="P74" s="2">
        <f t="shared" si="3"/>
        <v>51.421333333333337</v>
      </c>
      <c r="Q74" s="2">
        <f t="shared" si="4"/>
        <v>2184322</v>
      </c>
      <c r="R74">
        <f t="shared" si="5"/>
        <v>20</v>
      </c>
    </row>
    <row r="75" spans="1:18" x14ac:dyDescent="0.25">
      <c r="A75" s="1">
        <v>45369.648784722223</v>
      </c>
      <c r="B75">
        <v>8</v>
      </c>
      <c r="C75">
        <v>49.874499999999998</v>
      </c>
      <c r="D75">
        <v>4.9800000000000004</v>
      </c>
      <c r="E75">
        <v>2184310</v>
      </c>
      <c r="F75">
        <v>2177745</v>
      </c>
      <c r="G75">
        <v>2177763</v>
      </c>
      <c r="H75">
        <v>0</v>
      </c>
      <c r="I75">
        <v>0</v>
      </c>
      <c r="J75">
        <v>32.28</v>
      </c>
      <c r="K75">
        <v>50.747199999999999</v>
      </c>
      <c r="L75">
        <v>-18</v>
      </c>
      <c r="M75">
        <v>54.76</v>
      </c>
      <c r="N75">
        <v>0</v>
      </c>
      <c r="O75">
        <v>-24732</v>
      </c>
      <c r="P75" s="2">
        <f t="shared" si="3"/>
        <v>51.488</v>
      </c>
      <c r="Q75" s="2">
        <f t="shared" si="4"/>
        <v>2184310</v>
      </c>
      <c r="R75">
        <f t="shared" si="5"/>
        <v>-12</v>
      </c>
    </row>
    <row r="76" spans="1:18" x14ac:dyDescent="0.25">
      <c r="A76" s="1">
        <v>45369.649641203701</v>
      </c>
      <c r="B76">
        <v>8</v>
      </c>
      <c r="C76">
        <v>49.962899999999998</v>
      </c>
      <c r="D76">
        <v>5.4429999999999996</v>
      </c>
      <c r="E76">
        <v>2184320</v>
      </c>
      <c r="F76">
        <v>2177743</v>
      </c>
      <c r="G76">
        <v>2177757</v>
      </c>
      <c r="H76">
        <v>0</v>
      </c>
      <c r="I76">
        <v>0</v>
      </c>
      <c r="J76">
        <v>32.270000000000003</v>
      </c>
      <c r="K76">
        <v>50.797800000000002</v>
      </c>
      <c r="L76">
        <v>-14</v>
      </c>
      <c r="M76">
        <v>54.77</v>
      </c>
      <c r="N76">
        <v>0</v>
      </c>
      <c r="O76">
        <v>-24814</v>
      </c>
      <c r="P76" s="2">
        <f t="shared" si="3"/>
        <v>51.542666666666662</v>
      </c>
      <c r="Q76" s="2">
        <f t="shared" si="4"/>
        <v>2184320</v>
      </c>
      <c r="R76">
        <f t="shared" si="5"/>
        <v>10</v>
      </c>
    </row>
    <row r="77" spans="1:18" x14ac:dyDescent="0.25">
      <c r="A77" s="1">
        <v>45369.65047453704</v>
      </c>
      <c r="B77">
        <v>8</v>
      </c>
      <c r="C77">
        <v>50.043599999999998</v>
      </c>
      <c r="D77">
        <v>4.8979999999999997</v>
      </c>
      <c r="E77">
        <v>2184320</v>
      </c>
      <c r="F77">
        <v>2177732</v>
      </c>
      <c r="G77">
        <v>2177752</v>
      </c>
      <c r="H77">
        <v>0</v>
      </c>
      <c r="I77">
        <v>0</v>
      </c>
      <c r="J77">
        <v>32.26</v>
      </c>
      <c r="K77">
        <v>50.846600000000002</v>
      </c>
      <c r="L77">
        <v>-19</v>
      </c>
      <c r="M77">
        <v>54.78</v>
      </c>
      <c r="N77">
        <v>0</v>
      </c>
      <c r="O77">
        <v>-24949</v>
      </c>
      <c r="P77" s="2">
        <f t="shared" si="3"/>
        <v>51.632666666666665</v>
      </c>
      <c r="Q77" s="2">
        <f t="shared" si="4"/>
        <v>2184320</v>
      </c>
      <c r="R77">
        <f t="shared" si="5"/>
        <v>0</v>
      </c>
    </row>
    <row r="78" spans="1:18" x14ac:dyDescent="0.25">
      <c r="A78" s="1">
        <v>45369.651319444441</v>
      </c>
      <c r="B78">
        <v>8</v>
      </c>
      <c r="C78">
        <v>50.086799999999997</v>
      </c>
      <c r="D78">
        <v>5.4249999999999998</v>
      </c>
      <c r="E78">
        <v>2184353</v>
      </c>
      <c r="F78">
        <v>2177759</v>
      </c>
      <c r="G78">
        <v>2177758</v>
      </c>
      <c r="H78">
        <v>0</v>
      </c>
      <c r="I78">
        <v>0</v>
      </c>
      <c r="J78">
        <v>32.26</v>
      </c>
      <c r="K78">
        <v>50.898200000000003</v>
      </c>
      <c r="L78">
        <v>1</v>
      </c>
      <c r="M78">
        <v>54.78</v>
      </c>
      <c r="N78">
        <v>0</v>
      </c>
      <c r="O78">
        <v>-25002</v>
      </c>
      <c r="P78" s="2">
        <f t="shared" si="3"/>
        <v>51.667999999999999</v>
      </c>
      <c r="Q78" s="2">
        <f t="shared" si="4"/>
        <v>2184353</v>
      </c>
      <c r="R78">
        <f t="shared" si="5"/>
        <v>33</v>
      </c>
    </row>
    <row r="79" spans="1:18" x14ac:dyDescent="0.25">
      <c r="A79" s="1">
        <v>45369.652175925927</v>
      </c>
      <c r="B79">
        <v>8</v>
      </c>
      <c r="C79">
        <v>50.1496</v>
      </c>
      <c r="D79">
        <v>4.883</v>
      </c>
      <c r="E79">
        <v>2184341</v>
      </c>
      <c r="F79">
        <v>2177739</v>
      </c>
      <c r="G79">
        <v>2177753</v>
      </c>
      <c r="H79">
        <v>0</v>
      </c>
      <c r="I79">
        <v>0</v>
      </c>
      <c r="J79">
        <v>32.25</v>
      </c>
      <c r="K79">
        <v>50.959000000000003</v>
      </c>
      <c r="L79">
        <v>-13</v>
      </c>
      <c r="M79">
        <v>54.8</v>
      </c>
      <c r="N79">
        <v>0</v>
      </c>
      <c r="O79">
        <v>-25146</v>
      </c>
      <c r="P79" s="2">
        <f t="shared" si="3"/>
        <v>51.763999999999996</v>
      </c>
      <c r="Q79" s="2">
        <f t="shared" si="4"/>
        <v>2184341</v>
      </c>
      <c r="R79">
        <f t="shared" si="5"/>
        <v>-12</v>
      </c>
    </row>
    <row r="80" spans="1:18" x14ac:dyDescent="0.25">
      <c r="A80" s="1">
        <v>45369.653009259258</v>
      </c>
      <c r="B80">
        <v>8</v>
      </c>
      <c r="C80">
        <v>50.195399999999999</v>
      </c>
      <c r="D80">
        <v>5.3689999999999998</v>
      </c>
      <c r="E80">
        <v>2184344</v>
      </c>
      <c r="F80">
        <v>2177736</v>
      </c>
      <c r="G80">
        <v>2177747</v>
      </c>
      <c r="H80">
        <v>0</v>
      </c>
      <c r="I80">
        <v>0</v>
      </c>
      <c r="J80">
        <v>32.22</v>
      </c>
      <c r="K80">
        <v>51.019100000000002</v>
      </c>
      <c r="L80">
        <v>-11</v>
      </c>
      <c r="M80">
        <v>54.81</v>
      </c>
      <c r="N80">
        <v>0</v>
      </c>
      <c r="O80">
        <v>-25224</v>
      </c>
      <c r="P80" s="2">
        <f t="shared" si="3"/>
        <v>51.816000000000003</v>
      </c>
      <c r="Q80" s="2">
        <f t="shared" si="4"/>
        <v>2184344</v>
      </c>
      <c r="R80">
        <f t="shared" si="5"/>
        <v>3</v>
      </c>
    </row>
    <row r="81" spans="1:18" x14ac:dyDescent="0.25">
      <c r="A81" s="1">
        <v>45369.653854166667</v>
      </c>
      <c r="B81">
        <v>8</v>
      </c>
      <c r="C81">
        <v>50.250500000000002</v>
      </c>
      <c r="D81">
        <v>5.4989999999999997</v>
      </c>
      <c r="E81">
        <v>2184388</v>
      </c>
      <c r="F81">
        <v>2177773</v>
      </c>
      <c r="G81">
        <v>2177753</v>
      </c>
      <c r="H81">
        <v>0</v>
      </c>
      <c r="I81">
        <v>0</v>
      </c>
      <c r="J81">
        <v>32.22</v>
      </c>
      <c r="K81">
        <v>51.06</v>
      </c>
      <c r="L81">
        <v>20</v>
      </c>
      <c r="M81">
        <v>54.81</v>
      </c>
      <c r="N81">
        <v>0</v>
      </c>
      <c r="O81">
        <v>-25312</v>
      </c>
      <c r="P81" s="2">
        <f t="shared" si="3"/>
        <v>51.87466666666667</v>
      </c>
      <c r="Q81" s="2">
        <f t="shared" si="4"/>
        <v>2184388</v>
      </c>
      <c r="R81">
        <f t="shared" si="5"/>
        <v>44</v>
      </c>
    </row>
    <row r="82" spans="1:18" x14ac:dyDescent="0.25">
      <c r="A82" s="1">
        <v>45369.654699074075</v>
      </c>
      <c r="B82">
        <v>8</v>
      </c>
      <c r="C82">
        <v>50.312100000000001</v>
      </c>
      <c r="D82">
        <v>4.9489999999999998</v>
      </c>
      <c r="E82">
        <v>2184409</v>
      </c>
      <c r="F82">
        <v>2177786</v>
      </c>
      <c r="G82">
        <v>2177758</v>
      </c>
      <c r="H82">
        <v>0</v>
      </c>
      <c r="I82">
        <v>0</v>
      </c>
      <c r="J82">
        <v>32.22</v>
      </c>
      <c r="K82">
        <v>51.0991</v>
      </c>
      <c r="L82">
        <v>27</v>
      </c>
      <c r="M82">
        <v>54.81</v>
      </c>
      <c r="N82">
        <v>0</v>
      </c>
      <c r="O82">
        <v>-25412</v>
      </c>
      <c r="P82" s="2">
        <f t="shared" si="3"/>
        <v>51.941333333333333</v>
      </c>
      <c r="Q82" s="2">
        <f t="shared" si="4"/>
        <v>2184409</v>
      </c>
      <c r="R82">
        <f t="shared" si="5"/>
        <v>21</v>
      </c>
    </row>
    <row r="83" spans="1:18" x14ac:dyDescent="0.25">
      <c r="A83" s="1">
        <v>45369.655532407407</v>
      </c>
      <c r="B83">
        <v>8</v>
      </c>
      <c r="C83">
        <v>50.374400000000001</v>
      </c>
      <c r="D83">
        <v>5.2640000000000002</v>
      </c>
      <c r="E83">
        <v>2184413</v>
      </c>
      <c r="F83">
        <v>2177781</v>
      </c>
      <c r="G83">
        <v>2177763</v>
      </c>
      <c r="H83">
        <v>0</v>
      </c>
      <c r="I83">
        <v>0</v>
      </c>
      <c r="J83">
        <v>32.21</v>
      </c>
      <c r="K83">
        <v>51.142099999999999</v>
      </c>
      <c r="L83">
        <v>18</v>
      </c>
      <c r="M83">
        <v>54.81</v>
      </c>
      <c r="N83">
        <v>0</v>
      </c>
      <c r="O83">
        <v>-25504</v>
      </c>
      <c r="P83" s="2">
        <f t="shared" si="3"/>
        <v>52.00266666666667</v>
      </c>
      <c r="Q83" s="2">
        <f t="shared" si="4"/>
        <v>2184413</v>
      </c>
      <c r="R83">
        <f t="shared" si="5"/>
        <v>4</v>
      </c>
    </row>
    <row r="84" spans="1:18" x14ac:dyDescent="0.25">
      <c r="A84" s="1">
        <v>45369.656377314815</v>
      </c>
      <c r="B84">
        <v>8</v>
      </c>
      <c r="C84">
        <v>50.437199999999997</v>
      </c>
      <c r="D84">
        <v>4.7380000000000004</v>
      </c>
      <c r="E84">
        <v>2184411</v>
      </c>
      <c r="F84">
        <v>2177771</v>
      </c>
      <c r="G84">
        <v>2177768</v>
      </c>
      <c r="H84">
        <v>0</v>
      </c>
      <c r="I84">
        <v>0</v>
      </c>
      <c r="J84">
        <v>32.200000000000003</v>
      </c>
      <c r="K84">
        <v>51.191000000000003</v>
      </c>
      <c r="L84">
        <v>3</v>
      </c>
      <c r="M84">
        <v>54.8</v>
      </c>
      <c r="N84">
        <v>0</v>
      </c>
      <c r="O84">
        <v>-25622</v>
      </c>
      <c r="P84" s="2">
        <f t="shared" si="3"/>
        <v>52.081333333333333</v>
      </c>
      <c r="Q84" s="2">
        <f t="shared" si="4"/>
        <v>2184411</v>
      </c>
      <c r="R84">
        <f t="shared" si="5"/>
        <v>-2</v>
      </c>
    </row>
    <row r="85" spans="1:18" x14ac:dyDescent="0.25">
      <c r="A85" s="1">
        <v>45369.657222222224</v>
      </c>
      <c r="B85">
        <v>8</v>
      </c>
      <c r="C85">
        <v>50.476999999999997</v>
      </c>
      <c r="D85">
        <v>5.2190000000000003</v>
      </c>
      <c r="E85">
        <v>2184418</v>
      </c>
      <c r="F85">
        <v>2177773</v>
      </c>
      <c r="G85">
        <v>2177773</v>
      </c>
      <c r="H85">
        <v>0</v>
      </c>
      <c r="I85">
        <v>0</v>
      </c>
      <c r="J85">
        <v>32.19</v>
      </c>
      <c r="K85">
        <v>51.234299999999998</v>
      </c>
      <c r="L85">
        <v>0</v>
      </c>
      <c r="M85">
        <v>54.76</v>
      </c>
      <c r="N85">
        <v>0</v>
      </c>
      <c r="O85">
        <v>-25710</v>
      </c>
      <c r="P85" s="2">
        <f t="shared" si="3"/>
        <v>52.14</v>
      </c>
      <c r="Q85" s="2">
        <f t="shared" si="4"/>
        <v>2184418</v>
      </c>
      <c r="R85">
        <f t="shared" si="5"/>
        <v>7</v>
      </c>
    </row>
    <row r="86" spans="1:18" x14ac:dyDescent="0.25">
      <c r="A86" s="1">
        <v>45369.658067129632</v>
      </c>
      <c r="B86">
        <v>8</v>
      </c>
      <c r="C86">
        <v>50.506100000000004</v>
      </c>
      <c r="D86">
        <v>4.6970000000000001</v>
      </c>
      <c r="E86">
        <v>2184421</v>
      </c>
      <c r="F86">
        <v>2177772</v>
      </c>
      <c r="G86">
        <v>2177768</v>
      </c>
      <c r="H86">
        <v>0</v>
      </c>
      <c r="I86">
        <v>0</v>
      </c>
      <c r="J86">
        <v>32.200000000000003</v>
      </c>
      <c r="K86">
        <v>51.264499999999998</v>
      </c>
      <c r="L86">
        <v>3</v>
      </c>
      <c r="M86">
        <v>54.75</v>
      </c>
      <c r="N86">
        <v>0</v>
      </c>
      <c r="O86">
        <v>-25818</v>
      </c>
      <c r="P86" s="2">
        <f t="shared" si="3"/>
        <v>52.212000000000003</v>
      </c>
      <c r="Q86" s="2">
        <f t="shared" si="4"/>
        <v>2184421</v>
      </c>
      <c r="R86">
        <f t="shared" si="5"/>
        <v>3</v>
      </c>
    </row>
    <row r="87" spans="1:18" x14ac:dyDescent="0.25">
      <c r="A87" s="1">
        <v>45369.658900462964</v>
      </c>
      <c r="B87">
        <v>8</v>
      </c>
      <c r="C87">
        <v>50.569699999999997</v>
      </c>
      <c r="D87">
        <v>5.1689999999999996</v>
      </c>
      <c r="E87">
        <v>2184446</v>
      </c>
      <c r="F87">
        <v>2177789</v>
      </c>
      <c r="G87">
        <v>2177774</v>
      </c>
      <c r="H87">
        <v>0</v>
      </c>
      <c r="I87">
        <v>0</v>
      </c>
      <c r="J87">
        <v>32.200000000000003</v>
      </c>
      <c r="K87">
        <v>51.298200000000001</v>
      </c>
      <c r="L87">
        <v>15</v>
      </c>
      <c r="M87">
        <v>54.75</v>
      </c>
      <c r="N87">
        <v>0</v>
      </c>
      <c r="O87">
        <v>-25911</v>
      </c>
      <c r="P87" s="2">
        <f t="shared" si="3"/>
        <v>52.274000000000001</v>
      </c>
      <c r="Q87" s="2">
        <f t="shared" si="4"/>
        <v>2184446</v>
      </c>
      <c r="R87">
        <f t="shared" si="5"/>
        <v>25</v>
      </c>
    </row>
    <row r="88" spans="1:18" x14ac:dyDescent="0.25">
      <c r="A88" s="1">
        <v>45369.659745370373</v>
      </c>
      <c r="B88">
        <v>8</v>
      </c>
      <c r="C88">
        <v>50.625500000000002</v>
      </c>
      <c r="D88">
        <v>4.6520000000000001</v>
      </c>
      <c r="E88">
        <v>2184446</v>
      </c>
      <c r="F88">
        <v>2177781</v>
      </c>
      <c r="G88">
        <v>2177778</v>
      </c>
      <c r="H88">
        <v>0</v>
      </c>
      <c r="I88">
        <v>0</v>
      </c>
      <c r="J88">
        <v>32.21</v>
      </c>
      <c r="K88">
        <v>51.338000000000001</v>
      </c>
      <c r="L88">
        <v>3</v>
      </c>
      <c r="M88">
        <v>54.74</v>
      </c>
      <c r="N88">
        <v>0</v>
      </c>
      <c r="O88">
        <v>-25991</v>
      </c>
      <c r="P88" s="2">
        <f t="shared" si="3"/>
        <v>52.327333333333328</v>
      </c>
      <c r="Q88" s="2">
        <f t="shared" si="4"/>
        <v>2184446</v>
      </c>
      <c r="R88">
        <f t="shared" si="5"/>
        <v>0</v>
      </c>
    </row>
    <row r="89" spans="1:18" x14ac:dyDescent="0.25">
      <c r="A89" s="1">
        <v>45369.660590277781</v>
      </c>
      <c r="B89">
        <v>8</v>
      </c>
      <c r="C89">
        <v>50.689799999999998</v>
      </c>
      <c r="D89">
        <v>5.1340000000000003</v>
      </c>
      <c r="E89">
        <v>2184432</v>
      </c>
      <c r="F89">
        <v>2177759</v>
      </c>
      <c r="G89">
        <v>2177773</v>
      </c>
      <c r="H89">
        <v>0</v>
      </c>
      <c r="I89">
        <v>0</v>
      </c>
      <c r="J89">
        <v>32.200000000000003</v>
      </c>
      <c r="K89">
        <v>51.380899999999997</v>
      </c>
      <c r="L89">
        <v>-14</v>
      </c>
      <c r="M89">
        <v>54.74</v>
      </c>
      <c r="N89">
        <v>0</v>
      </c>
      <c r="O89">
        <v>-26080</v>
      </c>
      <c r="P89" s="2">
        <f t="shared" si="3"/>
        <v>52.38666666666667</v>
      </c>
      <c r="Q89" s="2">
        <f t="shared" si="4"/>
        <v>2184432</v>
      </c>
      <c r="R89">
        <f t="shared" si="5"/>
        <v>-14</v>
      </c>
    </row>
    <row r="90" spans="1:18" x14ac:dyDescent="0.25">
      <c r="A90" s="1">
        <v>45369.661423611113</v>
      </c>
      <c r="B90">
        <v>8</v>
      </c>
      <c r="C90">
        <v>50.749000000000002</v>
      </c>
      <c r="D90">
        <v>4.6210000000000004</v>
      </c>
      <c r="E90">
        <v>2184442</v>
      </c>
      <c r="F90">
        <v>2177761</v>
      </c>
      <c r="G90">
        <v>2177769</v>
      </c>
      <c r="H90">
        <v>0</v>
      </c>
      <c r="I90">
        <v>0</v>
      </c>
      <c r="J90">
        <v>32.200000000000003</v>
      </c>
      <c r="K90">
        <v>51.421399999999998</v>
      </c>
      <c r="L90">
        <v>-7</v>
      </c>
      <c r="M90">
        <v>54.73</v>
      </c>
      <c r="N90">
        <v>0</v>
      </c>
      <c r="O90">
        <v>-26173</v>
      </c>
      <c r="P90" s="2">
        <f t="shared" si="3"/>
        <v>52.448666666666668</v>
      </c>
      <c r="Q90" s="2">
        <f t="shared" si="4"/>
        <v>2184442</v>
      </c>
      <c r="R90">
        <f t="shared" si="5"/>
        <v>10</v>
      </c>
    </row>
    <row r="91" spans="1:18" x14ac:dyDescent="0.25">
      <c r="A91" s="1">
        <v>45369.662268518521</v>
      </c>
      <c r="B91">
        <v>8</v>
      </c>
      <c r="C91">
        <v>50.772599999999997</v>
      </c>
      <c r="D91">
        <v>5.14</v>
      </c>
      <c r="E91">
        <v>2184473</v>
      </c>
      <c r="F91">
        <v>2177789</v>
      </c>
      <c r="G91">
        <v>2177774</v>
      </c>
      <c r="H91">
        <v>0</v>
      </c>
      <c r="I91">
        <v>0</v>
      </c>
      <c r="J91">
        <v>32.200000000000003</v>
      </c>
      <c r="K91">
        <v>51.456600000000002</v>
      </c>
      <c r="L91">
        <v>15</v>
      </c>
      <c r="M91">
        <v>54.73</v>
      </c>
      <c r="N91">
        <v>0</v>
      </c>
      <c r="O91">
        <v>-26257</v>
      </c>
      <c r="P91" s="2">
        <f t="shared" si="3"/>
        <v>52.504666666666665</v>
      </c>
      <c r="Q91" s="2">
        <f t="shared" si="4"/>
        <v>2184473</v>
      </c>
      <c r="R91">
        <f t="shared" si="5"/>
        <v>31</v>
      </c>
    </row>
    <row r="92" spans="1:18" x14ac:dyDescent="0.25">
      <c r="A92" s="1">
        <v>45369.663113425922</v>
      </c>
      <c r="B92">
        <v>8</v>
      </c>
      <c r="C92">
        <v>50.812399999999997</v>
      </c>
      <c r="D92">
        <v>4.6260000000000003</v>
      </c>
      <c r="E92">
        <v>2184472</v>
      </c>
      <c r="F92">
        <v>2177783</v>
      </c>
      <c r="G92">
        <v>2177779</v>
      </c>
      <c r="H92">
        <v>0</v>
      </c>
      <c r="I92">
        <v>0</v>
      </c>
      <c r="J92">
        <v>32.200000000000003</v>
      </c>
      <c r="K92">
        <v>51.494100000000003</v>
      </c>
      <c r="L92">
        <v>4</v>
      </c>
      <c r="M92">
        <v>54.73</v>
      </c>
      <c r="N92">
        <v>0</v>
      </c>
      <c r="O92">
        <v>-26312</v>
      </c>
      <c r="P92" s="2">
        <f t="shared" si="3"/>
        <v>52.541333333333334</v>
      </c>
      <c r="Q92" s="2">
        <f t="shared" si="4"/>
        <v>2184472</v>
      </c>
      <c r="R92">
        <f t="shared" si="5"/>
        <v>-1</v>
      </c>
    </row>
    <row r="93" spans="1:18" x14ac:dyDescent="0.25">
      <c r="A93" s="1">
        <v>45369.663958333331</v>
      </c>
      <c r="B93">
        <v>8</v>
      </c>
      <c r="C93">
        <v>50.872199999999999</v>
      </c>
      <c r="D93">
        <v>4.1630000000000003</v>
      </c>
      <c r="E93">
        <v>2184469</v>
      </c>
      <c r="F93">
        <v>2177772</v>
      </c>
      <c r="G93">
        <v>2177774</v>
      </c>
      <c r="H93">
        <v>0</v>
      </c>
      <c r="I93">
        <v>0</v>
      </c>
      <c r="J93">
        <v>32.21</v>
      </c>
      <c r="K93">
        <v>51.526299999999999</v>
      </c>
      <c r="L93">
        <v>-2</v>
      </c>
      <c r="M93">
        <v>54.75</v>
      </c>
      <c r="N93">
        <v>0</v>
      </c>
      <c r="O93">
        <v>-26404</v>
      </c>
      <c r="P93" s="2">
        <f t="shared" si="3"/>
        <v>52.602666666666664</v>
      </c>
      <c r="Q93" s="2">
        <f t="shared" si="4"/>
        <v>2184469</v>
      </c>
      <c r="R93">
        <f t="shared" si="5"/>
        <v>-3</v>
      </c>
    </row>
    <row r="94" spans="1:18" x14ac:dyDescent="0.25">
      <c r="A94" s="1">
        <v>45369.664803240739</v>
      </c>
      <c r="B94">
        <v>8</v>
      </c>
      <c r="C94">
        <v>50.926099999999998</v>
      </c>
      <c r="D94">
        <v>4.3220000000000001</v>
      </c>
      <c r="E94">
        <v>2184473</v>
      </c>
      <c r="F94">
        <v>2177769</v>
      </c>
      <c r="G94">
        <v>2177770</v>
      </c>
      <c r="H94">
        <v>0</v>
      </c>
      <c r="I94">
        <v>0</v>
      </c>
      <c r="J94">
        <v>32.21</v>
      </c>
      <c r="K94">
        <v>51.561599999999999</v>
      </c>
      <c r="L94">
        <v>-1</v>
      </c>
      <c r="M94">
        <v>54.75</v>
      </c>
      <c r="N94">
        <v>0</v>
      </c>
      <c r="O94">
        <v>-26446</v>
      </c>
      <c r="P94" s="2">
        <f t="shared" si="3"/>
        <v>52.63066666666667</v>
      </c>
      <c r="Q94" s="2">
        <f t="shared" si="4"/>
        <v>2184473</v>
      </c>
      <c r="R94">
        <f t="shared" si="5"/>
        <v>4</v>
      </c>
    </row>
    <row r="95" spans="1:18" x14ac:dyDescent="0.25">
      <c r="A95" s="1">
        <v>45369.665659722225</v>
      </c>
      <c r="B95">
        <v>8</v>
      </c>
      <c r="C95">
        <v>50.95</v>
      </c>
      <c r="D95">
        <v>4.9969999999999999</v>
      </c>
      <c r="E95">
        <v>2184483</v>
      </c>
      <c r="F95">
        <v>2177775</v>
      </c>
      <c r="G95">
        <v>2177775</v>
      </c>
      <c r="H95">
        <v>0</v>
      </c>
      <c r="I95">
        <v>0</v>
      </c>
      <c r="J95">
        <v>32.200000000000003</v>
      </c>
      <c r="K95">
        <v>51.601700000000001</v>
      </c>
      <c r="L95">
        <v>0</v>
      </c>
      <c r="M95">
        <v>54.75</v>
      </c>
      <c r="N95">
        <v>0</v>
      </c>
      <c r="O95">
        <v>-26520</v>
      </c>
      <c r="P95" s="2">
        <f t="shared" si="3"/>
        <v>52.68</v>
      </c>
      <c r="Q95" s="2">
        <f t="shared" si="4"/>
        <v>2184483</v>
      </c>
      <c r="R95">
        <f t="shared" si="5"/>
        <v>10</v>
      </c>
    </row>
    <row r="96" spans="1:18" x14ac:dyDescent="0.25">
      <c r="A96" s="1">
        <v>45369.666504629633</v>
      </c>
      <c r="B96">
        <v>8</v>
      </c>
      <c r="C96">
        <v>51.001100000000001</v>
      </c>
      <c r="D96">
        <v>4.4969999999999999</v>
      </c>
      <c r="E96">
        <v>2184506</v>
      </c>
      <c r="F96">
        <v>2177792</v>
      </c>
      <c r="G96">
        <v>2177780</v>
      </c>
      <c r="H96">
        <v>0</v>
      </c>
      <c r="I96">
        <v>0</v>
      </c>
      <c r="J96">
        <v>32.200000000000003</v>
      </c>
      <c r="K96">
        <v>51.632599999999996</v>
      </c>
      <c r="L96">
        <v>12</v>
      </c>
      <c r="M96">
        <v>54.75</v>
      </c>
      <c r="N96">
        <v>0</v>
      </c>
      <c r="O96">
        <v>-26629</v>
      </c>
      <c r="P96" s="2">
        <f t="shared" si="3"/>
        <v>52.75266666666667</v>
      </c>
      <c r="Q96" s="2">
        <f t="shared" si="4"/>
        <v>2184506</v>
      </c>
      <c r="R96">
        <f t="shared" si="5"/>
        <v>23</v>
      </c>
    </row>
    <row r="97" spans="1:18" x14ac:dyDescent="0.25">
      <c r="A97" s="1">
        <v>45369.667349537034</v>
      </c>
      <c r="B97">
        <v>8</v>
      </c>
      <c r="C97">
        <v>51.060200000000002</v>
      </c>
      <c r="D97">
        <v>4.9569999999999999</v>
      </c>
      <c r="E97">
        <v>2184504</v>
      </c>
      <c r="F97">
        <v>2177782</v>
      </c>
      <c r="G97">
        <v>2177785</v>
      </c>
      <c r="H97">
        <v>0</v>
      </c>
      <c r="I97">
        <v>0</v>
      </c>
      <c r="J97">
        <v>32.19</v>
      </c>
      <c r="K97">
        <v>51.670900000000003</v>
      </c>
      <c r="L97">
        <v>-2</v>
      </c>
      <c r="M97">
        <v>54.75</v>
      </c>
      <c r="N97">
        <v>0</v>
      </c>
      <c r="O97">
        <v>-26667</v>
      </c>
      <c r="P97" s="2">
        <f t="shared" si="3"/>
        <v>52.777999999999999</v>
      </c>
      <c r="Q97" s="2">
        <f t="shared" si="4"/>
        <v>2184504</v>
      </c>
      <c r="R97">
        <f t="shared" si="5"/>
        <v>-2</v>
      </c>
    </row>
    <row r="98" spans="1:18" x14ac:dyDescent="0.25">
      <c r="A98" s="1">
        <v>45369.668194444443</v>
      </c>
      <c r="B98">
        <v>8</v>
      </c>
      <c r="C98">
        <v>51.091099999999997</v>
      </c>
      <c r="D98">
        <v>4.4610000000000003</v>
      </c>
      <c r="E98">
        <v>2184501</v>
      </c>
      <c r="F98">
        <v>2177775</v>
      </c>
      <c r="G98">
        <v>2177780</v>
      </c>
      <c r="H98">
        <v>0</v>
      </c>
      <c r="I98">
        <v>0</v>
      </c>
      <c r="J98">
        <v>32.17</v>
      </c>
      <c r="K98">
        <v>51.701599999999999</v>
      </c>
      <c r="L98">
        <v>-5</v>
      </c>
      <c r="M98">
        <v>54.75</v>
      </c>
      <c r="N98">
        <v>0</v>
      </c>
      <c r="O98">
        <v>-26759</v>
      </c>
      <c r="P98" s="2">
        <f t="shared" si="3"/>
        <v>52.839333333333329</v>
      </c>
      <c r="Q98" s="2">
        <f t="shared" si="4"/>
        <v>2184501</v>
      </c>
      <c r="R98">
        <f t="shared" si="5"/>
        <v>-3</v>
      </c>
    </row>
    <row r="99" spans="1:18" x14ac:dyDescent="0.25">
      <c r="A99" s="1">
        <v>45369.669039351851</v>
      </c>
      <c r="B99">
        <v>8</v>
      </c>
      <c r="C99">
        <v>51.125100000000003</v>
      </c>
      <c r="D99">
        <v>4.923</v>
      </c>
      <c r="E99">
        <v>2184526</v>
      </c>
      <c r="F99">
        <v>2177795</v>
      </c>
      <c r="G99">
        <v>2177785</v>
      </c>
      <c r="H99">
        <v>0</v>
      </c>
      <c r="I99">
        <v>0</v>
      </c>
      <c r="J99">
        <v>32.18</v>
      </c>
      <c r="K99">
        <v>51.7273</v>
      </c>
      <c r="L99">
        <v>10</v>
      </c>
      <c r="M99">
        <v>54.75</v>
      </c>
      <c r="N99">
        <v>0</v>
      </c>
      <c r="O99">
        <v>-26809</v>
      </c>
      <c r="P99" s="2">
        <f t="shared" si="3"/>
        <v>52.872666666666667</v>
      </c>
      <c r="Q99" s="2">
        <f t="shared" si="4"/>
        <v>2184526</v>
      </c>
      <c r="R99">
        <f t="shared" si="5"/>
        <v>25</v>
      </c>
    </row>
    <row r="100" spans="1:18" x14ac:dyDescent="0.25">
      <c r="A100" s="1">
        <v>45369.66988425926</v>
      </c>
      <c r="B100">
        <v>8</v>
      </c>
      <c r="C100">
        <v>51.168900000000001</v>
      </c>
      <c r="D100">
        <v>4.43</v>
      </c>
      <c r="E100">
        <v>2184530</v>
      </c>
      <c r="F100">
        <v>2177794</v>
      </c>
      <c r="G100">
        <v>2177790</v>
      </c>
      <c r="H100">
        <v>0</v>
      </c>
      <c r="I100">
        <v>0</v>
      </c>
      <c r="J100">
        <v>32.18</v>
      </c>
      <c r="K100">
        <v>51.7607</v>
      </c>
      <c r="L100">
        <v>4</v>
      </c>
      <c r="M100">
        <v>54.74</v>
      </c>
      <c r="N100">
        <v>0</v>
      </c>
      <c r="O100">
        <v>-26862</v>
      </c>
      <c r="P100" s="2">
        <f t="shared" si="3"/>
        <v>52.908000000000001</v>
      </c>
      <c r="Q100" s="2">
        <f t="shared" si="4"/>
        <v>2184530</v>
      </c>
      <c r="R100">
        <f t="shared" si="5"/>
        <v>4</v>
      </c>
    </row>
    <row r="101" spans="1:18" x14ac:dyDescent="0.25">
      <c r="A101" s="1">
        <v>45369.670729166668</v>
      </c>
      <c r="B101">
        <v>8</v>
      </c>
      <c r="C101">
        <v>51.187399999999997</v>
      </c>
      <c r="D101">
        <v>4.907</v>
      </c>
      <c r="E101">
        <v>2184534</v>
      </c>
      <c r="F101">
        <v>2177795</v>
      </c>
      <c r="G101">
        <v>2177795</v>
      </c>
      <c r="H101">
        <v>0</v>
      </c>
      <c r="I101">
        <v>0</v>
      </c>
      <c r="J101">
        <v>32.18</v>
      </c>
      <c r="K101">
        <v>51.798999999999999</v>
      </c>
      <c r="L101">
        <v>0</v>
      </c>
      <c r="M101">
        <v>54.74</v>
      </c>
      <c r="N101">
        <v>0</v>
      </c>
      <c r="O101">
        <v>-26917</v>
      </c>
      <c r="P101" s="2">
        <f t="shared" si="3"/>
        <v>52.944666666666663</v>
      </c>
      <c r="Q101" s="2">
        <f t="shared" si="4"/>
        <v>2184534</v>
      </c>
      <c r="R101">
        <f t="shared" si="5"/>
        <v>4</v>
      </c>
    </row>
    <row r="102" spans="1:18" x14ac:dyDescent="0.25">
      <c r="A102" s="1">
        <v>45369.671574074076</v>
      </c>
      <c r="B102">
        <v>8</v>
      </c>
      <c r="C102">
        <v>51.249600000000001</v>
      </c>
      <c r="D102">
        <v>4.4160000000000004</v>
      </c>
      <c r="E102">
        <v>2184525</v>
      </c>
      <c r="F102">
        <v>2177778</v>
      </c>
      <c r="G102">
        <v>2177790</v>
      </c>
      <c r="H102">
        <v>0</v>
      </c>
      <c r="I102">
        <v>0</v>
      </c>
      <c r="J102">
        <v>32.18</v>
      </c>
      <c r="K102">
        <v>51.826000000000001</v>
      </c>
      <c r="L102">
        <v>-12</v>
      </c>
      <c r="M102">
        <v>54.75</v>
      </c>
      <c r="N102">
        <v>0</v>
      </c>
      <c r="O102">
        <v>-26983</v>
      </c>
      <c r="P102" s="2">
        <f t="shared" si="3"/>
        <v>52.988666666666667</v>
      </c>
      <c r="Q102" s="2">
        <f t="shared" si="4"/>
        <v>2184525</v>
      </c>
      <c r="R102">
        <f t="shared" si="5"/>
        <v>-9</v>
      </c>
    </row>
    <row r="103" spans="1:18" x14ac:dyDescent="0.25">
      <c r="A103" s="1">
        <v>45369.672418981485</v>
      </c>
      <c r="B103">
        <v>8</v>
      </c>
      <c r="C103">
        <v>51.267600000000002</v>
      </c>
      <c r="D103">
        <v>4.875</v>
      </c>
      <c r="E103">
        <v>2184521</v>
      </c>
      <c r="F103">
        <v>2177772</v>
      </c>
      <c r="G103">
        <v>2177785</v>
      </c>
      <c r="H103">
        <v>0</v>
      </c>
      <c r="I103">
        <v>0</v>
      </c>
      <c r="J103">
        <v>32.18</v>
      </c>
      <c r="K103">
        <v>51.857399999999998</v>
      </c>
      <c r="L103">
        <v>-13</v>
      </c>
      <c r="M103">
        <v>54.75</v>
      </c>
      <c r="N103">
        <v>0</v>
      </c>
      <c r="O103">
        <v>-27050</v>
      </c>
      <c r="P103" s="2">
        <f t="shared" si="3"/>
        <v>53.033333333333331</v>
      </c>
      <c r="Q103" s="2">
        <f t="shared" si="4"/>
        <v>2184521</v>
      </c>
      <c r="R103">
        <f t="shared" si="5"/>
        <v>-4</v>
      </c>
    </row>
    <row r="104" spans="1:18" x14ac:dyDescent="0.25">
      <c r="A104" s="1">
        <v>45369.673263888886</v>
      </c>
      <c r="B104">
        <v>8</v>
      </c>
      <c r="C104">
        <v>51.318199999999997</v>
      </c>
      <c r="D104">
        <v>4.3879999999999999</v>
      </c>
      <c r="E104">
        <v>2184534</v>
      </c>
      <c r="F104">
        <v>2177778</v>
      </c>
      <c r="G104">
        <v>2177781</v>
      </c>
      <c r="H104">
        <v>0</v>
      </c>
      <c r="I104">
        <v>0</v>
      </c>
      <c r="J104">
        <v>32.17</v>
      </c>
      <c r="K104">
        <v>51.892699999999998</v>
      </c>
      <c r="L104">
        <v>-2</v>
      </c>
      <c r="M104">
        <v>54.75</v>
      </c>
      <c r="N104">
        <v>0</v>
      </c>
      <c r="O104">
        <v>-27102</v>
      </c>
      <c r="P104" s="2">
        <f t="shared" si="3"/>
        <v>53.067999999999998</v>
      </c>
      <c r="Q104" s="2">
        <f t="shared" si="4"/>
        <v>2184534</v>
      </c>
      <c r="R104">
        <f t="shared" si="5"/>
        <v>13</v>
      </c>
    </row>
    <row r="105" spans="1:18" x14ac:dyDescent="0.25">
      <c r="A105" s="1">
        <v>45369.674097222225</v>
      </c>
      <c r="B105">
        <v>8</v>
      </c>
      <c r="C105">
        <v>51.3733</v>
      </c>
      <c r="D105">
        <v>4.843</v>
      </c>
      <c r="E105">
        <v>2184531</v>
      </c>
      <c r="F105">
        <v>2177768</v>
      </c>
      <c r="G105">
        <v>2177776</v>
      </c>
      <c r="H105">
        <v>0</v>
      </c>
      <c r="I105">
        <v>0</v>
      </c>
      <c r="J105">
        <v>32.17</v>
      </c>
      <c r="K105">
        <v>51.921999999999997</v>
      </c>
      <c r="L105">
        <v>-8</v>
      </c>
      <c r="M105">
        <v>54.75</v>
      </c>
      <c r="N105">
        <v>0</v>
      </c>
      <c r="O105">
        <v>-27152</v>
      </c>
      <c r="P105" s="2">
        <f t="shared" si="3"/>
        <v>53.101333333333329</v>
      </c>
      <c r="Q105" s="2">
        <f t="shared" si="4"/>
        <v>2184531</v>
      </c>
      <c r="R105">
        <f t="shared" si="5"/>
        <v>-3</v>
      </c>
    </row>
    <row r="106" spans="1:18" x14ac:dyDescent="0.25">
      <c r="A106" s="1">
        <v>45369.674942129626</v>
      </c>
      <c r="B106">
        <v>8</v>
      </c>
      <c r="C106">
        <v>51.375599999999999</v>
      </c>
      <c r="D106">
        <v>4.8490000000000002</v>
      </c>
      <c r="E106">
        <v>2184550</v>
      </c>
      <c r="F106">
        <v>2177786</v>
      </c>
      <c r="G106">
        <v>2177781</v>
      </c>
      <c r="H106">
        <v>0</v>
      </c>
      <c r="I106">
        <v>0</v>
      </c>
      <c r="J106">
        <v>32.15</v>
      </c>
      <c r="K106">
        <v>51.952599999999997</v>
      </c>
      <c r="L106">
        <v>5</v>
      </c>
      <c r="M106">
        <v>54.75</v>
      </c>
      <c r="N106">
        <v>0</v>
      </c>
      <c r="O106">
        <v>-27215</v>
      </c>
      <c r="P106" s="2">
        <f t="shared" si="3"/>
        <v>53.143333333333331</v>
      </c>
      <c r="Q106" s="2">
        <f t="shared" si="4"/>
        <v>2184550</v>
      </c>
      <c r="R106">
        <f t="shared" si="5"/>
        <v>19</v>
      </c>
    </row>
    <row r="107" spans="1:18" x14ac:dyDescent="0.25">
      <c r="A107" s="1">
        <v>45369.675787037035</v>
      </c>
      <c r="B107">
        <v>8</v>
      </c>
      <c r="C107">
        <v>51.438600000000001</v>
      </c>
      <c r="D107">
        <v>4.9560000000000004</v>
      </c>
      <c r="E107">
        <v>2184524</v>
      </c>
      <c r="F107">
        <v>2177752</v>
      </c>
      <c r="G107">
        <v>2177776</v>
      </c>
      <c r="H107">
        <v>0</v>
      </c>
      <c r="I107">
        <v>0</v>
      </c>
      <c r="J107">
        <v>32.15</v>
      </c>
      <c r="K107">
        <v>51.9739</v>
      </c>
      <c r="L107">
        <v>-23</v>
      </c>
      <c r="M107">
        <v>54.74</v>
      </c>
      <c r="N107">
        <v>0</v>
      </c>
      <c r="O107">
        <v>-27257</v>
      </c>
      <c r="P107" s="2">
        <f t="shared" si="3"/>
        <v>53.171333333333337</v>
      </c>
      <c r="Q107" s="2">
        <f t="shared" si="4"/>
        <v>2184524</v>
      </c>
      <c r="R107">
        <f t="shared" si="5"/>
        <v>-26</v>
      </c>
    </row>
    <row r="108" spans="1:18" x14ac:dyDescent="0.25">
      <c r="A108" s="1">
        <v>45369.676631944443</v>
      </c>
      <c r="B108">
        <v>8</v>
      </c>
      <c r="C108">
        <v>51.460700000000003</v>
      </c>
      <c r="D108">
        <v>4.46</v>
      </c>
      <c r="E108">
        <v>2184550</v>
      </c>
      <c r="F108">
        <v>2177775</v>
      </c>
      <c r="G108">
        <v>2177771</v>
      </c>
      <c r="H108">
        <v>0</v>
      </c>
      <c r="I108">
        <v>0</v>
      </c>
      <c r="J108">
        <v>32.15</v>
      </c>
      <c r="K108">
        <v>52.001199999999997</v>
      </c>
      <c r="L108">
        <v>4</v>
      </c>
      <c r="M108">
        <v>54.7</v>
      </c>
      <c r="N108">
        <v>0</v>
      </c>
      <c r="O108">
        <v>-27294</v>
      </c>
      <c r="P108" s="2">
        <f t="shared" si="3"/>
        <v>53.195999999999998</v>
      </c>
      <c r="Q108" s="2">
        <f t="shared" si="4"/>
        <v>2184550</v>
      </c>
      <c r="R108">
        <f t="shared" si="5"/>
        <v>26</v>
      </c>
    </row>
    <row r="109" spans="1:18" x14ac:dyDescent="0.25">
      <c r="A109" s="1">
        <v>45369.677476851852</v>
      </c>
      <c r="B109">
        <v>8</v>
      </c>
      <c r="C109">
        <v>51.4998</v>
      </c>
      <c r="D109">
        <v>4.0140000000000002</v>
      </c>
      <c r="E109">
        <v>2184569</v>
      </c>
      <c r="F109">
        <v>2177789</v>
      </c>
      <c r="G109">
        <v>2177775</v>
      </c>
      <c r="H109">
        <v>0</v>
      </c>
      <c r="I109">
        <v>0</v>
      </c>
      <c r="J109">
        <v>32.159999999999997</v>
      </c>
      <c r="K109">
        <v>52.025500000000001</v>
      </c>
      <c r="L109">
        <v>13</v>
      </c>
      <c r="M109">
        <v>54.69</v>
      </c>
      <c r="N109">
        <v>0</v>
      </c>
      <c r="O109">
        <v>-27339</v>
      </c>
      <c r="P109" s="2">
        <f t="shared" si="3"/>
        <v>53.225999999999999</v>
      </c>
      <c r="Q109" s="2">
        <f t="shared" si="4"/>
        <v>2184569</v>
      </c>
      <c r="R109">
        <f t="shared" si="5"/>
        <v>19</v>
      </c>
    </row>
    <row r="110" spans="1:18" x14ac:dyDescent="0.25">
      <c r="A110" s="1">
        <v>45369.67832175926</v>
      </c>
      <c r="B110">
        <v>8</v>
      </c>
      <c r="C110">
        <v>51.508600000000001</v>
      </c>
      <c r="D110">
        <v>4.1070000000000002</v>
      </c>
      <c r="E110">
        <v>2184569</v>
      </c>
      <c r="F110">
        <v>2177788</v>
      </c>
      <c r="G110">
        <v>2177779</v>
      </c>
      <c r="H110">
        <v>0</v>
      </c>
      <c r="I110">
        <v>0</v>
      </c>
      <c r="J110">
        <v>32.17</v>
      </c>
      <c r="K110">
        <v>52.052599999999998</v>
      </c>
      <c r="L110">
        <v>8</v>
      </c>
      <c r="M110">
        <v>54.69</v>
      </c>
      <c r="N110">
        <v>0</v>
      </c>
      <c r="O110">
        <v>-27414</v>
      </c>
      <c r="P110" s="2">
        <f t="shared" si="3"/>
        <v>53.275999999999996</v>
      </c>
      <c r="Q110" s="2">
        <f t="shared" si="4"/>
        <v>2184569</v>
      </c>
      <c r="R110">
        <f t="shared" si="5"/>
        <v>0</v>
      </c>
    </row>
    <row r="111" spans="1:18" x14ac:dyDescent="0.25">
      <c r="A111" s="1">
        <v>45369.679166666669</v>
      </c>
      <c r="B111">
        <v>8</v>
      </c>
      <c r="C111">
        <v>51.562199999999997</v>
      </c>
      <c r="D111">
        <v>3.6960000000000002</v>
      </c>
      <c r="E111">
        <v>2184571</v>
      </c>
      <c r="F111">
        <v>2177783</v>
      </c>
      <c r="G111">
        <v>2177783</v>
      </c>
      <c r="H111">
        <v>0</v>
      </c>
      <c r="I111">
        <v>0</v>
      </c>
      <c r="J111">
        <v>32.159999999999997</v>
      </c>
      <c r="K111">
        <v>52.0764</v>
      </c>
      <c r="L111">
        <v>0</v>
      </c>
      <c r="M111">
        <v>54.7</v>
      </c>
      <c r="N111">
        <v>0</v>
      </c>
      <c r="O111">
        <v>-27445</v>
      </c>
      <c r="P111" s="2">
        <f t="shared" si="3"/>
        <v>53.296666666666667</v>
      </c>
      <c r="Q111" s="2">
        <f t="shared" si="4"/>
        <v>2184571</v>
      </c>
      <c r="R111">
        <f t="shared" si="5"/>
        <v>2</v>
      </c>
    </row>
    <row r="112" spans="1:18" x14ac:dyDescent="0.25">
      <c r="A112" s="1">
        <v>45369.680011574077</v>
      </c>
      <c r="B112">
        <v>8</v>
      </c>
      <c r="C112">
        <v>51.612499999999997</v>
      </c>
      <c r="D112">
        <v>4.7300000000000004</v>
      </c>
      <c r="E112">
        <v>2184578</v>
      </c>
      <c r="F112">
        <v>2177783</v>
      </c>
      <c r="G112">
        <v>2177778</v>
      </c>
      <c r="H112">
        <v>0</v>
      </c>
      <c r="I112">
        <v>0</v>
      </c>
      <c r="J112">
        <v>32.15</v>
      </c>
      <c r="K112">
        <v>52.098199999999999</v>
      </c>
      <c r="L112">
        <v>4</v>
      </c>
      <c r="M112">
        <v>54.7</v>
      </c>
      <c r="N112">
        <v>0</v>
      </c>
      <c r="O112">
        <v>-27533</v>
      </c>
      <c r="P112" s="2">
        <f t="shared" si="3"/>
        <v>53.355333333333334</v>
      </c>
      <c r="Q112" s="2">
        <f t="shared" si="4"/>
        <v>2184578</v>
      </c>
      <c r="R112">
        <f t="shared" si="5"/>
        <v>7</v>
      </c>
    </row>
    <row r="113" spans="1:18" x14ac:dyDescent="0.25">
      <c r="A113" s="1">
        <v>45369.680856481478</v>
      </c>
      <c r="B113">
        <v>8</v>
      </c>
      <c r="C113">
        <v>51.625100000000003</v>
      </c>
      <c r="D113">
        <v>4.2569999999999997</v>
      </c>
      <c r="E113">
        <v>2184588</v>
      </c>
      <c r="F113">
        <v>2177791</v>
      </c>
      <c r="G113">
        <v>2177782</v>
      </c>
      <c r="H113">
        <v>0</v>
      </c>
      <c r="I113">
        <v>0</v>
      </c>
      <c r="J113">
        <v>32.15</v>
      </c>
      <c r="K113">
        <v>52.122199999999999</v>
      </c>
      <c r="L113">
        <v>9</v>
      </c>
      <c r="M113">
        <v>54.69</v>
      </c>
      <c r="N113">
        <v>0</v>
      </c>
      <c r="O113">
        <v>-27578</v>
      </c>
      <c r="P113" s="2">
        <f t="shared" si="3"/>
        <v>53.385333333333335</v>
      </c>
      <c r="Q113" s="2">
        <f t="shared" si="4"/>
        <v>2184588</v>
      </c>
      <c r="R113">
        <f t="shared" si="5"/>
        <v>10</v>
      </c>
    </row>
    <row r="114" spans="1:18" x14ac:dyDescent="0.25">
      <c r="A114" s="1">
        <v>45369.681701388887</v>
      </c>
      <c r="B114">
        <v>8</v>
      </c>
      <c r="C114">
        <v>51.669199999999996</v>
      </c>
      <c r="D114">
        <v>4.7069999999999999</v>
      </c>
      <c r="E114">
        <v>2184582</v>
      </c>
      <c r="F114">
        <v>2177780</v>
      </c>
      <c r="G114">
        <v>2177778</v>
      </c>
      <c r="H114">
        <v>0</v>
      </c>
      <c r="I114">
        <v>0</v>
      </c>
      <c r="J114">
        <v>32.15</v>
      </c>
      <c r="K114">
        <v>52.146000000000001</v>
      </c>
      <c r="L114">
        <v>2</v>
      </c>
      <c r="M114">
        <v>54.69</v>
      </c>
      <c r="N114">
        <v>0</v>
      </c>
      <c r="O114">
        <v>-27614</v>
      </c>
      <c r="P114" s="2">
        <f t="shared" si="3"/>
        <v>53.409333333333336</v>
      </c>
      <c r="Q114" s="2">
        <f t="shared" si="4"/>
        <v>2184582</v>
      </c>
      <c r="R114">
        <f t="shared" si="5"/>
        <v>-6</v>
      </c>
    </row>
    <row r="115" spans="1:18" x14ac:dyDescent="0.25">
      <c r="A115" s="1">
        <v>45369.682534722226</v>
      </c>
      <c r="B115">
        <v>8</v>
      </c>
      <c r="C115">
        <v>51.6877</v>
      </c>
      <c r="D115">
        <v>4.2370000000000001</v>
      </c>
      <c r="E115">
        <v>2184570</v>
      </c>
      <c r="F115">
        <v>2177765</v>
      </c>
      <c r="G115">
        <v>2177773</v>
      </c>
      <c r="H115">
        <v>0</v>
      </c>
      <c r="I115">
        <v>0</v>
      </c>
      <c r="J115">
        <v>32.15</v>
      </c>
      <c r="K115">
        <v>52.1676</v>
      </c>
      <c r="L115">
        <v>-8</v>
      </c>
      <c r="M115">
        <v>54.69</v>
      </c>
      <c r="N115">
        <v>0</v>
      </c>
      <c r="O115">
        <v>-27648</v>
      </c>
      <c r="P115" s="2">
        <f t="shared" si="3"/>
        <v>53.432000000000002</v>
      </c>
      <c r="Q115" s="2">
        <f t="shared" si="4"/>
        <v>2184570</v>
      </c>
      <c r="R115">
        <f t="shared" si="5"/>
        <v>-12</v>
      </c>
    </row>
    <row r="116" spans="1:18" x14ac:dyDescent="0.25">
      <c r="A116" s="1">
        <v>45369.683379629627</v>
      </c>
      <c r="B116">
        <v>8</v>
      </c>
      <c r="C116">
        <v>51.698399999999999</v>
      </c>
      <c r="D116">
        <v>4.7130000000000001</v>
      </c>
      <c r="E116">
        <v>2184593</v>
      </c>
      <c r="F116">
        <v>2177787</v>
      </c>
      <c r="G116">
        <v>2177778</v>
      </c>
      <c r="H116">
        <v>0</v>
      </c>
      <c r="I116">
        <v>0</v>
      </c>
      <c r="J116">
        <v>32.15</v>
      </c>
      <c r="K116">
        <v>52.186999999999998</v>
      </c>
      <c r="L116">
        <v>8</v>
      </c>
      <c r="M116">
        <v>54.69</v>
      </c>
      <c r="N116">
        <v>0</v>
      </c>
      <c r="O116">
        <v>-27689</v>
      </c>
      <c r="P116" s="2">
        <f t="shared" si="3"/>
        <v>53.459333333333333</v>
      </c>
      <c r="Q116" s="2">
        <f t="shared" si="4"/>
        <v>2184593</v>
      </c>
      <c r="R116">
        <f t="shared" si="5"/>
        <v>23</v>
      </c>
    </row>
    <row r="117" spans="1:18" x14ac:dyDescent="0.25">
      <c r="A117" s="1">
        <v>45369.684224537035</v>
      </c>
      <c r="B117">
        <v>8</v>
      </c>
      <c r="C117">
        <v>51.749899999999997</v>
      </c>
      <c r="D117">
        <v>4.242</v>
      </c>
      <c r="E117">
        <v>2184590</v>
      </c>
      <c r="F117">
        <v>2177777</v>
      </c>
      <c r="G117">
        <v>2177774</v>
      </c>
      <c r="H117">
        <v>0</v>
      </c>
      <c r="I117">
        <v>0</v>
      </c>
      <c r="J117">
        <v>32.15</v>
      </c>
      <c r="K117">
        <v>52.205800000000004</v>
      </c>
      <c r="L117">
        <v>3</v>
      </c>
      <c r="M117">
        <v>54.69</v>
      </c>
      <c r="N117">
        <v>0</v>
      </c>
      <c r="O117">
        <v>-27760</v>
      </c>
      <c r="P117" s="2">
        <f t="shared" si="3"/>
        <v>53.506666666666668</v>
      </c>
      <c r="Q117" s="2">
        <f t="shared" si="4"/>
        <v>2184590</v>
      </c>
      <c r="R117">
        <f t="shared" si="5"/>
        <v>-3</v>
      </c>
    </row>
    <row r="118" spans="1:18" x14ac:dyDescent="0.25">
      <c r="A118" s="1">
        <v>45369.685069444444</v>
      </c>
      <c r="B118">
        <v>8</v>
      </c>
      <c r="C118">
        <v>51.753100000000003</v>
      </c>
      <c r="D118">
        <v>3.8170000000000002</v>
      </c>
      <c r="E118">
        <v>2184582</v>
      </c>
      <c r="F118">
        <v>2177768</v>
      </c>
      <c r="G118">
        <v>2177770</v>
      </c>
      <c r="H118">
        <v>0</v>
      </c>
      <c r="I118">
        <v>0</v>
      </c>
      <c r="J118">
        <v>32.159999999999997</v>
      </c>
      <c r="K118">
        <v>52.230899999999998</v>
      </c>
      <c r="L118">
        <v>-1</v>
      </c>
      <c r="M118">
        <v>54.69</v>
      </c>
      <c r="N118">
        <v>0</v>
      </c>
      <c r="O118">
        <v>-27789</v>
      </c>
      <c r="P118" s="2">
        <f t="shared" si="3"/>
        <v>53.525999999999996</v>
      </c>
      <c r="Q118" s="2">
        <f t="shared" si="4"/>
        <v>2184582</v>
      </c>
      <c r="R118">
        <f t="shared" si="5"/>
        <v>-8</v>
      </c>
    </row>
    <row r="119" spans="1:18" x14ac:dyDescent="0.25">
      <c r="A119" s="1">
        <v>45369.685914351852</v>
      </c>
      <c r="B119">
        <v>8</v>
      </c>
      <c r="C119">
        <v>51.811700000000002</v>
      </c>
      <c r="D119">
        <v>4.649</v>
      </c>
      <c r="E119">
        <v>2184589</v>
      </c>
      <c r="F119">
        <v>2177768</v>
      </c>
      <c r="G119">
        <v>2177765</v>
      </c>
      <c r="H119">
        <v>0</v>
      </c>
      <c r="I119">
        <v>0</v>
      </c>
      <c r="J119">
        <v>32.15</v>
      </c>
      <c r="K119">
        <v>52.2485</v>
      </c>
      <c r="L119">
        <v>2</v>
      </c>
      <c r="M119">
        <v>54.69</v>
      </c>
      <c r="N119">
        <v>0</v>
      </c>
      <c r="O119">
        <v>-27835</v>
      </c>
      <c r="P119" s="2">
        <f t="shared" si="3"/>
        <v>53.556666666666672</v>
      </c>
      <c r="Q119" s="2">
        <f t="shared" si="4"/>
        <v>2184589</v>
      </c>
      <c r="R119">
        <f t="shared" si="5"/>
        <v>7</v>
      </c>
    </row>
    <row r="120" spans="1:18" x14ac:dyDescent="0.25">
      <c r="A120" s="1">
        <v>45369.686759259261</v>
      </c>
      <c r="B120">
        <v>8</v>
      </c>
      <c r="C120">
        <v>51.814900000000002</v>
      </c>
      <c r="D120">
        <v>4.1840000000000002</v>
      </c>
      <c r="E120">
        <v>2184605</v>
      </c>
      <c r="F120">
        <v>2177783</v>
      </c>
      <c r="G120">
        <v>2177770</v>
      </c>
      <c r="H120">
        <v>0</v>
      </c>
      <c r="I120">
        <v>0</v>
      </c>
      <c r="J120">
        <v>32.15</v>
      </c>
      <c r="K120">
        <v>52.274799999999999</v>
      </c>
      <c r="L120">
        <v>13</v>
      </c>
      <c r="M120">
        <v>54.69</v>
      </c>
      <c r="N120">
        <v>0</v>
      </c>
      <c r="O120">
        <v>-27850</v>
      </c>
      <c r="P120" s="2">
        <f t="shared" si="3"/>
        <v>53.566666666666663</v>
      </c>
      <c r="Q120" s="2">
        <f t="shared" si="4"/>
        <v>2184605</v>
      </c>
      <c r="R120">
        <f t="shared" si="5"/>
        <v>16</v>
      </c>
    </row>
    <row r="121" spans="1:18" x14ac:dyDescent="0.25">
      <c r="A121" s="1">
        <v>45369.687604166669</v>
      </c>
      <c r="B121">
        <v>8</v>
      </c>
      <c r="C121">
        <v>51.850900000000003</v>
      </c>
      <c r="D121">
        <v>3.7650000000000001</v>
      </c>
      <c r="E121">
        <v>2184623</v>
      </c>
      <c r="F121">
        <v>2177796</v>
      </c>
      <c r="G121">
        <v>2177773</v>
      </c>
      <c r="H121">
        <v>0</v>
      </c>
      <c r="I121">
        <v>0</v>
      </c>
      <c r="J121">
        <v>32.15</v>
      </c>
      <c r="K121">
        <v>52.2971</v>
      </c>
      <c r="L121">
        <v>23</v>
      </c>
      <c r="M121">
        <v>54.69</v>
      </c>
      <c r="N121">
        <v>0</v>
      </c>
      <c r="O121">
        <v>-27939</v>
      </c>
      <c r="P121" s="2">
        <f t="shared" si="3"/>
        <v>53.626000000000005</v>
      </c>
      <c r="Q121" s="2">
        <f t="shared" si="4"/>
        <v>2184623</v>
      </c>
      <c r="R121">
        <f t="shared" si="5"/>
        <v>18</v>
      </c>
    </row>
    <row r="122" spans="1:18" x14ac:dyDescent="0.25">
      <c r="A122" s="1">
        <v>45369.688449074078</v>
      </c>
      <c r="B122">
        <v>8</v>
      </c>
      <c r="C122">
        <v>51.875</v>
      </c>
      <c r="D122">
        <v>4.6369999999999996</v>
      </c>
      <c r="E122">
        <v>2184630</v>
      </c>
      <c r="F122">
        <v>2177800</v>
      </c>
      <c r="G122">
        <v>2177778</v>
      </c>
      <c r="H122">
        <v>0</v>
      </c>
      <c r="I122">
        <v>0</v>
      </c>
      <c r="J122">
        <v>32.14</v>
      </c>
      <c r="K122">
        <v>52.320999999999998</v>
      </c>
      <c r="L122">
        <v>22</v>
      </c>
      <c r="M122">
        <v>54.69</v>
      </c>
      <c r="N122">
        <v>0</v>
      </c>
      <c r="O122">
        <v>-27925</v>
      </c>
      <c r="P122" s="2">
        <f t="shared" si="3"/>
        <v>53.616666666666667</v>
      </c>
      <c r="Q122" s="2">
        <f t="shared" si="4"/>
        <v>2184630</v>
      </c>
      <c r="R122">
        <f t="shared" si="5"/>
        <v>7</v>
      </c>
    </row>
    <row r="123" spans="1:18" x14ac:dyDescent="0.25">
      <c r="A123" s="1">
        <v>45369.689282407409</v>
      </c>
      <c r="B123">
        <v>8</v>
      </c>
      <c r="C123">
        <v>51.914099999999998</v>
      </c>
      <c r="D123">
        <v>4.173</v>
      </c>
      <c r="E123">
        <v>2184647</v>
      </c>
      <c r="F123">
        <v>2177812</v>
      </c>
      <c r="G123">
        <v>2177782</v>
      </c>
      <c r="H123">
        <v>0</v>
      </c>
      <c r="I123">
        <v>0</v>
      </c>
      <c r="J123">
        <v>32.14</v>
      </c>
      <c r="K123">
        <v>52.34</v>
      </c>
      <c r="L123">
        <v>29</v>
      </c>
      <c r="M123">
        <v>54.69</v>
      </c>
      <c r="N123">
        <v>0</v>
      </c>
      <c r="O123">
        <v>-27981</v>
      </c>
      <c r="P123" s="2">
        <f t="shared" si="3"/>
        <v>53.653999999999996</v>
      </c>
      <c r="Q123" s="2">
        <f t="shared" si="4"/>
        <v>2184647</v>
      </c>
      <c r="R123">
        <f t="shared" si="5"/>
        <v>17</v>
      </c>
    </row>
    <row r="124" spans="1:18" x14ac:dyDescent="0.25">
      <c r="A124" s="1">
        <v>45369.690127314818</v>
      </c>
      <c r="B124">
        <v>8</v>
      </c>
      <c r="C124">
        <v>51.937199999999997</v>
      </c>
      <c r="D124">
        <v>3.7559999999999998</v>
      </c>
      <c r="E124">
        <v>2184634</v>
      </c>
      <c r="F124">
        <v>2177796</v>
      </c>
      <c r="G124">
        <v>2177786</v>
      </c>
      <c r="H124">
        <v>0</v>
      </c>
      <c r="I124">
        <v>0</v>
      </c>
      <c r="J124">
        <v>32.15</v>
      </c>
      <c r="K124">
        <v>52.3626</v>
      </c>
      <c r="L124">
        <v>10</v>
      </c>
      <c r="M124">
        <v>54.7</v>
      </c>
      <c r="N124">
        <v>0</v>
      </c>
      <c r="O124">
        <v>-28033</v>
      </c>
      <c r="P124" s="2">
        <f t="shared" si="3"/>
        <v>53.688666666666663</v>
      </c>
      <c r="Q124" s="2">
        <f t="shared" si="4"/>
        <v>2184634</v>
      </c>
      <c r="R124">
        <f t="shared" si="5"/>
        <v>-13</v>
      </c>
    </row>
    <row r="125" spans="1:18" x14ac:dyDescent="0.25">
      <c r="A125" s="1">
        <v>45369.690972222219</v>
      </c>
      <c r="B125">
        <v>8</v>
      </c>
      <c r="C125">
        <v>51.959400000000002</v>
      </c>
      <c r="D125">
        <v>4.6100000000000003</v>
      </c>
      <c r="E125">
        <v>2184623</v>
      </c>
      <c r="F125">
        <v>2177782</v>
      </c>
      <c r="G125">
        <v>2177782</v>
      </c>
      <c r="H125">
        <v>0</v>
      </c>
      <c r="I125">
        <v>0</v>
      </c>
      <c r="J125">
        <v>32.14</v>
      </c>
      <c r="K125">
        <v>52.390999999999998</v>
      </c>
      <c r="L125">
        <v>0</v>
      </c>
      <c r="M125">
        <v>54.73</v>
      </c>
      <c r="N125">
        <v>0</v>
      </c>
      <c r="O125">
        <v>-28043</v>
      </c>
      <c r="P125" s="2">
        <f t="shared" si="3"/>
        <v>53.695333333333338</v>
      </c>
      <c r="Q125" s="2">
        <f t="shared" si="4"/>
        <v>2184623</v>
      </c>
      <c r="R125">
        <f t="shared" si="5"/>
        <v>-11</v>
      </c>
    </row>
    <row r="126" spans="1:18" x14ac:dyDescent="0.25">
      <c r="A126" s="1">
        <v>45369.691817129627</v>
      </c>
      <c r="B126">
        <v>8</v>
      </c>
      <c r="C126">
        <v>51.999899999999997</v>
      </c>
      <c r="D126">
        <v>4.149</v>
      </c>
      <c r="E126">
        <v>2184624</v>
      </c>
      <c r="F126">
        <v>2177778</v>
      </c>
      <c r="G126">
        <v>2177777</v>
      </c>
      <c r="H126">
        <v>0</v>
      </c>
      <c r="I126">
        <v>0</v>
      </c>
      <c r="J126">
        <v>32.119999999999997</v>
      </c>
      <c r="K126">
        <v>52.419600000000003</v>
      </c>
      <c r="L126">
        <v>0</v>
      </c>
      <c r="M126">
        <v>54.73</v>
      </c>
      <c r="N126">
        <v>0</v>
      </c>
      <c r="O126">
        <v>-28110</v>
      </c>
      <c r="P126" s="2">
        <f t="shared" si="3"/>
        <v>53.739999999999995</v>
      </c>
      <c r="Q126" s="2">
        <f t="shared" si="4"/>
        <v>2184624</v>
      </c>
      <c r="R126">
        <f t="shared" si="5"/>
        <v>1</v>
      </c>
    </row>
    <row r="127" spans="1:18" x14ac:dyDescent="0.25">
      <c r="A127" s="1">
        <v>45369.692650462966</v>
      </c>
      <c r="B127">
        <v>8</v>
      </c>
      <c r="C127">
        <v>52.021599999999999</v>
      </c>
      <c r="D127">
        <v>4.5880000000000001</v>
      </c>
      <c r="E127">
        <v>2184631</v>
      </c>
      <c r="F127">
        <v>2177782</v>
      </c>
      <c r="G127">
        <v>2177782</v>
      </c>
      <c r="H127">
        <v>0</v>
      </c>
      <c r="I127">
        <v>0</v>
      </c>
      <c r="J127">
        <v>32.119999999999997</v>
      </c>
      <c r="K127">
        <v>52.437399999999997</v>
      </c>
      <c r="L127">
        <v>0</v>
      </c>
      <c r="M127">
        <v>54.73</v>
      </c>
      <c r="N127">
        <v>0</v>
      </c>
      <c r="O127">
        <v>-28168</v>
      </c>
      <c r="P127" s="2">
        <f t="shared" si="3"/>
        <v>53.778666666666666</v>
      </c>
      <c r="Q127" s="2">
        <f t="shared" si="4"/>
        <v>2184631</v>
      </c>
      <c r="R127">
        <f t="shared" si="5"/>
        <v>7</v>
      </c>
    </row>
    <row r="128" spans="1:18" x14ac:dyDescent="0.25">
      <c r="A128" s="1">
        <v>45369.693495370368</v>
      </c>
      <c r="B128">
        <v>8</v>
      </c>
      <c r="C128">
        <v>52.054699999999997</v>
      </c>
      <c r="D128">
        <v>4.1289999999999996</v>
      </c>
      <c r="E128">
        <v>2184627</v>
      </c>
      <c r="F128">
        <v>2177774</v>
      </c>
      <c r="G128">
        <v>2177778</v>
      </c>
      <c r="H128">
        <v>0</v>
      </c>
      <c r="I128">
        <v>0</v>
      </c>
      <c r="J128">
        <v>32.130000000000003</v>
      </c>
      <c r="K128">
        <v>52.458300000000001</v>
      </c>
      <c r="L128">
        <v>-4</v>
      </c>
      <c r="M128">
        <v>54.74</v>
      </c>
      <c r="N128">
        <v>0</v>
      </c>
      <c r="O128">
        <v>-28193</v>
      </c>
      <c r="P128" s="2">
        <f t="shared" si="3"/>
        <v>53.795333333333332</v>
      </c>
      <c r="Q128" s="2">
        <f t="shared" si="4"/>
        <v>2184627</v>
      </c>
      <c r="R128">
        <f t="shared" si="5"/>
        <v>-4</v>
      </c>
    </row>
    <row r="129" spans="1:18" x14ac:dyDescent="0.25">
      <c r="A129" s="1">
        <v>45369.694328703707</v>
      </c>
      <c r="B129">
        <v>8</v>
      </c>
      <c r="C129">
        <v>52.063000000000002</v>
      </c>
      <c r="D129">
        <v>4.5780000000000003</v>
      </c>
      <c r="E129">
        <v>2184626</v>
      </c>
      <c r="F129">
        <v>2177772</v>
      </c>
      <c r="G129">
        <v>2177773</v>
      </c>
      <c r="H129">
        <v>0</v>
      </c>
      <c r="I129">
        <v>0</v>
      </c>
      <c r="J129">
        <v>32.119999999999997</v>
      </c>
      <c r="K129">
        <v>52.479399999999998</v>
      </c>
      <c r="L129">
        <v>-1</v>
      </c>
      <c r="M129">
        <v>54.75</v>
      </c>
      <c r="N129">
        <v>0</v>
      </c>
      <c r="O129">
        <v>-28221</v>
      </c>
      <c r="P129" s="2">
        <f t="shared" si="3"/>
        <v>53.814</v>
      </c>
      <c r="Q129" s="2">
        <f t="shared" si="4"/>
        <v>2184626</v>
      </c>
      <c r="R129">
        <f t="shared" si="5"/>
        <v>-1</v>
      </c>
    </row>
    <row r="130" spans="1:18" x14ac:dyDescent="0.25">
      <c r="A130" s="1">
        <v>45369.695173611108</v>
      </c>
      <c r="B130">
        <v>8</v>
      </c>
      <c r="C130">
        <v>52.109900000000003</v>
      </c>
      <c r="D130">
        <v>4.12</v>
      </c>
      <c r="E130">
        <v>2184651</v>
      </c>
      <c r="F130">
        <v>2177790</v>
      </c>
      <c r="G130">
        <v>2177777</v>
      </c>
      <c r="H130">
        <v>0</v>
      </c>
      <c r="I130">
        <v>0</v>
      </c>
      <c r="J130">
        <v>32.11</v>
      </c>
      <c r="K130">
        <v>52.502099999999999</v>
      </c>
      <c r="L130">
        <v>13</v>
      </c>
      <c r="M130">
        <v>54.75</v>
      </c>
      <c r="N130">
        <v>0</v>
      </c>
      <c r="O130">
        <v>-28285</v>
      </c>
      <c r="P130" s="2">
        <f t="shared" si="3"/>
        <v>53.856666666666669</v>
      </c>
      <c r="Q130" s="2">
        <f t="shared" si="4"/>
        <v>2184651</v>
      </c>
      <c r="R130">
        <f t="shared" si="5"/>
        <v>25</v>
      </c>
    </row>
    <row r="131" spans="1:18" x14ac:dyDescent="0.25">
      <c r="A131" s="1">
        <v>45369.696018518516</v>
      </c>
      <c r="B131">
        <v>8</v>
      </c>
      <c r="C131">
        <v>52.124499999999998</v>
      </c>
      <c r="D131">
        <v>4.5599999999999996</v>
      </c>
      <c r="E131">
        <v>2184644</v>
      </c>
      <c r="F131">
        <v>2177781</v>
      </c>
      <c r="G131">
        <v>2177782</v>
      </c>
      <c r="H131">
        <v>0</v>
      </c>
      <c r="I131">
        <v>0</v>
      </c>
      <c r="J131">
        <v>32.1</v>
      </c>
      <c r="K131">
        <v>52.523899999999998</v>
      </c>
      <c r="L131">
        <v>0</v>
      </c>
      <c r="M131">
        <v>54.75</v>
      </c>
      <c r="N131">
        <v>0</v>
      </c>
      <c r="O131">
        <v>-28301</v>
      </c>
      <c r="P131" s="2">
        <f t="shared" ref="P131:P194" si="6">O131/-1500+35</f>
        <v>53.867333333333335</v>
      </c>
      <c r="Q131" s="2">
        <f t="shared" ref="Q131:Q194" si="7">E131</f>
        <v>2184644</v>
      </c>
      <c r="R131">
        <f t="shared" si="5"/>
        <v>-7</v>
      </c>
    </row>
    <row r="132" spans="1:18" x14ac:dyDescent="0.25">
      <c r="A132" s="1">
        <v>45369.696875000001</v>
      </c>
      <c r="B132">
        <v>8</v>
      </c>
      <c r="C132">
        <v>52.127400000000002</v>
      </c>
      <c r="D132">
        <v>4.593</v>
      </c>
      <c r="E132">
        <v>2184667</v>
      </c>
      <c r="F132">
        <v>2177804</v>
      </c>
      <c r="G132">
        <v>2177786</v>
      </c>
      <c r="H132">
        <v>0</v>
      </c>
      <c r="I132">
        <v>0</v>
      </c>
      <c r="J132">
        <v>32.1</v>
      </c>
      <c r="K132">
        <v>52.542700000000004</v>
      </c>
      <c r="L132">
        <v>17</v>
      </c>
      <c r="M132">
        <v>54.75</v>
      </c>
      <c r="N132">
        <v>0</v>
      </c>
      <c r="O132">
        <v>-28346</v>
      </c>
      <c r="P132" s="2">
        <f t="shared" si="6"/>
        <v>53.897333333333336</v>
      </c>
      <c r="Q132" s="2">
        <f t="shared" si="7"/>
        <v>2184667</v>
      </c>
      <c r="R132">
        <f t="shared" ref="R132:R195" si="8">E132-E131</f>
        <v>23</v>
      </c>
    </row>
    <row r="133" spans="1:18" x14ac:dyDescent="0.25">
      <c r="A133" s="1">
        <v>45369.69771990741</v>
      </c>
      <c r="B133">
        <v>8</v>
      </c>
      <c r="C133">
        <v>52.179200000000002</v>
      </c>
      <c r="D133">
        <v>4.1340000000000003</v>
      </c>
      <c r="E133">
        <v>2184677</v>
      </c>
      <c r="F133">
        <v>2177807</v>
      </c>
      <c r="G133">
        <v>2177790</v>
      </c>
      <c r="H133">
        <v>0</v>
      </c>
      <c r="I133">
        <v>0</v>
      </c>
      <c r="J133">
        <v>32.090000000000003</v>
      </c>
      <c r="K133">
        <v>52.560200000000002</v>
      </c>
      <c r="L133">
        <v>16</v>
      </c>
      <c r="M133">
        <v>54.74</v>
      </c>
      <c r="N133">
        <v>0</v>
      </c>
      <c r="O133">
        <v>-28365</v>
      </c>
      <c r="P133" s="2">
        <f t="shared" si="6"/>
        <v>53.91</v>
      </c>
      <c r="Q133" s="2">
        <f t="shared" si="7"/>
        <v>2184677</v>
      </c>
      <c r="R133">
        <f t="shared" si="8"/>
        <v>10</v>
      </c>
    </row>
    <row r="134" spans="1:18" x14ac:dyDescent="0.25">
      <c r="A134" s="1">
        <v>45369.698564814818</v>
      </c>
      <c r="B134">
        <v>8</v>
      </c>
      <c r="C134">
        <v>52.188499999999998</v>
      </c>
      <c r="D134">
        <v>4.5309999999999997</v>
      </c>
      <c r="E134">
        <v>2184677</v>
      </c>
      <c r="F134">
        <v>2177806</v>
      </c>
      <c r="G134">
        <v>2177795</v>
      </c>
      <c r="H134">
        <v>0</v>
      </c>
      <c r="I134">
        <v>0</v>
      </c>
      <c r="J134">
        <v>32.090000000000003</v>
      </c>
      <c r="K134">
        <v>52.5749</v>
      </c>
      <c r="L134">
        <v>11</v>
      </c>
      <c r="M134">
        <v>54.71</v>
      </c>
      <c r="N134">
        <v>0</v>
      </c>
      <c r="O134">
        <v>-28442</v>
      </c>
      <c r="P134" s="2">
        <f t="shared" si="6"/>
        <v>53.961333333333329</v>
      </c>
      <c r="Q134" s="2">
        <f t="shared" si="7"/>
        <v>2184677</v>
      </c>
      <c r="R134">
        <f t="shared" si="8"/>
        <v>0</v>
      </c>
    </row>
    <row r="135" spans="1:18" x14ac:dyDescent="0.25">
      <c r="A135" s="1">
        <v>45369.69940972222</v>
      </c>
      <c r="B135">
        <v>8</v>
      </c>
      <c r="C135">
        <v>52.227800000000002</v>
      </c>
      <c r="D135">
        <v>4.0780000000000003</v>
      </c>
      <c r="E135">
        <v>2184668</v>
      </c>
      <c r="F135">
        <v>2177792</v>
      </c>
      <c r="G135">
        <v>2177791</v>
      </c>
      <c r="H135">
        <v>0</v>
      </c>
      <c r="I135">
        <v>0</v>
      </c>
      <c r="J135">
        <v>32.1</v>
      </c>
      <c r="K135">
        <v>52.592399999999998</v>
      </c>
      <c r="L135">
        <v>0</v>
      </c>
      <c r="M135">
        <v>54.7</v>
      </c>
      <c r="N135">
        <v>0</v>
      </c>
      <c r="O135">
        <v>-28439</v>
      </c>
      <c r="P135" s="2">
        <f t="shared" si="6"/>
        <v>53.959333333333333</v>
      </c>
      <c r="Q135" s="2">
        <f t="shared" si="7"/>
        <v>2184668</v>
      </c>
      <c r="R135">
        <f t="shared" si="8"/>
        <v>-9</v>
      </c>
    </row>
    <row r="136" spans="1:18" x14ac:dyDescent="0.25">
      <c r="A136" s="1">
        <v>45369.700266203705</v>
      </c>
      <c r="B136">
        <v>8</v>
      </c>
      <c r="C136">
        <v>52.25</v>
      </c>
      <c r="D136">
        <v>4.4989999999999997</v>
      </c>
      <c r="E136">
        <v>2184659</v>
      </c>
      <c r="F136">
        <v>2177780</v>
      </c>
      <c r="G136">
        <v>2177786</v>
      </c>
      <c r="H136">
        <v>0</v>
      </c>
      <c r="I136">
        <v>0</v>
      </c>
      <c r="J136">
        <v>32.090000000000003</v>
      </c>
      <c r="K136">
        <v>52.608199999999997</v>
      </c>
      <c r="L136">
        <v>-6</v>
      </c>
      <c r="M136">
        <v>54.7</v>
      </c>
      <c r="N136">
        <v>0</v>
      </c>
      <c r="O136">
        <v>-28485</v>
      </c>
      <c r="P136" s="2">
        <f t="shared" si="6"/>
        <v>53.989999999999995</v>
      </c>
      <c r="Q136" s="2">
        <f t="shared" si="7"/>
        <v>2184659</v>
      </c>
      <c r="R136">
        <f t="shared" si="8"/>
        <v>-9</v>
      </c>
    </row>
    <row r="137" spans="1:18" x14ac:dyDescent="0.25">
      <c r="A137" s="1">
        <v>45369.701111111113</v>
      </c>
      <c r="B137">
        <v>8</v>
      </c>
      <c r="C137">
        <v>52.273200000000003</v>
      </c>
      <c r="D137">
        <v>4.0490000000000004</v>
      </c>
      <c r="E137">
        <v>2184658</v>
      </c>
      <c r="F137">
        <v>2177776</v>
      </c>
      <c r="G137">
        <v>2177782</v>
      </c>
      <c r="H137">
        <v>0</v>
      </c>
      <c r="I137">
        <v>0</v>
      </c>
      <c r="J137">
        <v>32.08</v>
      </c>
      <c r="K137">
        <v>52.627600000000001</v>
      </c>
      <c r="L137">
        <v>-6</v>
      </c>
      <c r="M137">
        <v>54.69</v>
      </c>
      <c r="N137">
        <v>0</v>
      </c>
      <c r="O137">
        <v>-28500</v>
      </c>
      <c r="P137" s="2">
        <f t="shared" si="6"/>
        <v>54</v>
      </c>
      <c r="Q137" s="2">
        <f t="shared" si="7"/>
        <v>2184658</v>
      </c>
      <c r="R137">
        <f t="shared" si="8"/>
        <v>-1</v>
      </c>
    </row>
    <row r="138" spans="1:18" x14ac:dyDescent="0.25">
      <c r="A138" s="1">
        <v>45369.701944444445</v>
      </c>
      <c r="B138">
        <v>8</v>
      </c>
      <c r="C138">
        <v>52.297899999999998</v>
      </c>
      <c r="D138">
        <v>4.484</v>
      </c>
      <c r="E138">
        <v>2184673</v>
      </c>
      <c r="F138">
        <v>2177787</v>
      </c>
      <c r="G138">
        <v>2177787</v>
      </c>
      <c r="H138">
        <v>0</v>
      </c>
      <c r="I138">
        <v>0</v>
      </c>
      <c r="J138">
        <v>32.08</v>
      </c>
      <c r="K138">
        <v>52.644500000000001</v>
      </c>
      <c r="L138">
        <v>0</v>
      </c>
      <c r="M138">
        <v>54.69</v>
      </c>
      <c r="N138">
        <v>0</v>
      </c>
      <c r="O138">
        <v>-28548</v>
      </c>
      <c r="P138" s="2">
        <f t="shared" si="6"/>
        <v>54.031999999999996</v>
      </c>
      <c r="Q138" s="2">
        <f t="shared" si="7"/>
        <v>2184673</v>
      </c>
      <c r="R138">
        <f t="shared" si="8"/>
        <v>15</v>
      </c>
    </row>
    <row r="139" spans="1:18" x14ac:dyDescent="0.25">
      <c r="A139" s="1">
        <v>45369.702789351853</v>
      </c>
      <c r="B139">
        <v>8</v>
      </c>
      <c r="C139">
        <v>52.315800000000003</v>
      </c>
      <c r="D139">
        <v>4.0350000000000001</v>
      </c>
      <c r="E139">
        <v>2184674</v>
      </c>
      <c r="F139">
        <v>2177786</v>
      </c>
      <c r="G139">
        <v>2177783</v>
      </c>
      <c r="H139">
        <v>0</v>
      </c>
      <c r="I139">
        <v>0</v>
      </c>
      <c r="J139">
        <v>32.090000000000003</v>
      </c>
      <c r="K139">
        <v>52.659399999999998</v>
      </c>
      <c r="L139">
        <v>3</v>
      </c>
      <c r="M139">
        <v>54.69</v>
      </c>
      <c r="N139">
        <v>0</v>
      </c>
      <c r="O139">
        <v>-28573</v>
      </c>
      <c r="P139" s="2">
        <f t="shared" si="6"/>
        <v>54.048666666666662</v>
      </c>
      <c r="Q139" s="2">
        <f t="shared" si="7"/>
        <v>2184674</v>
      </c>
      <c r="R139">
        <f t="shared" si="8"/>
        <v>1</v>
      </c>
    </row>
    <row r="140" spans="1:18" x14ac:dyDescent="0.25">
      <c r="A140" s="1">
        <v>45369.703634259262</v>
      </c>
      <c r="B140">
        <v>8</v>
      </c>
      <c r="C140">
        <v>52.372700000000002</v>
      </c>
      <c r="D140">
        <v>4.444</v>
      </c>
      <c r="E140">
        <v>2184691</v>
      </c>
      <c r="F140">
        <v>2177796</v>
      </c>
      <c r="G140">
        <v>2177787</v>
      </c>
      <c r="H140">
        <v>0</v>
      </c>
      <c r="I140">
        <v>0</v>
      </c>
      <c r="J140">
        <v>32.090000000000003</v>
      </c>
      <c r="K140">
        <v>52.677599999999998</v>
      </c>
      <c r="L140">
        <v>8</v>
      </c>
      <c r="M140">
        <v>54.69</v>
      </c>
      <c r="N140">
        <v>0</v>
      </c>
      <c r="O140">
        <v>-28626</v>
      </c>
      <c r="P140" s="2">
        <f t="shared" si="6"/>
        <v>54.084000000000003</v>
      </c>
      <c r="Q140" s="2">
        <f t="shared" si="7"/>
        <v>2184691</v>
      </c>
      <c r="R140">
        <f t="shared" si="8"/>
        <v>17</v>
      </c>
    </row>
    <row r="141" spans="1:18" x14ac:dyDescent="0.25">
      <c r="A141" s="1">
        <v>45369.704479166663</v>
      </c>
      <c r="B141">
        <v>8</v>
      </c>
      <c r="C141">
        <v>52.375900000000001</v>
      </c>
      <c r="D141">
        <v>4</v>
      </c>
      <c r="E141">
        <v>2184689</v>
      </c>
      <c r="F141">
        <v>2177793</v>
      </c>
      <c r="G141">
        <v>2177791</v>
      </c>
      <c r="H141">
        <v>0</v>
      </c>
      <c r="I141">
        <v>0</v>
      </c>
      <c r="J141">
        <v>32.08</v>
      </c>
      <c r="K141">
        <v>52.696300000000001</v>
      </c>
      <c r="L141">
        <v>1</v>
      </c>
      <c r="M141">
        <v>54.7</v>
      </c>
      <c r="N141">
        <v>0</v>
      </c>
      <c r="O141">
        <v>-28648</v>
      </c>
      <c r="P141" s="2">
        <f t="shared" si="6"/>
        <v>54.098666666666666</v>
      </c>
      <c r="Q141" s="2">
        <f t="shared" si="7"/>
        <v>2184689</v>
      </c>
      <c r="R141">
        <f t="shared" si="8"/>
        <v>-2</v>
      </c>
    </row>
    <row r="142" spans="1:18" x14ac:dyDescent="0.25">
      <c r="A142" s="1">
        <v>45369.705324074072</v>
      </c>
      <c r="B142">
        <v>8</v>
      </c>
      <c r="C142">
        <v>52.388399999999997</v>
      </c>
      <c r="D142">
        <v>4.4420000000000002</v>
      </c>
      <c r="E142">
        <v>2184674</v>
      </c>
      <c r="F142">
        <v>2177777</v>
      </c>
      <c r="G142">
        <v>2177787</v>
      </c>
      <c r="H142">
        <v>0</v>
      </c>
      <c r="I142">
        <v>0</v>
      </c>
      <c r="J142">
        <v>32.08</v>
      </c>
      <c r="K142">
        <v>52.711500000000001</v>
      </c>
      <c r="L142">
        <v>-10</v>
      </c>
      <c r="M142">
        <v>54.7</v>
      </c>
      <c r="N142">
        <v>0</v>
      </c>
      <c r="O142">
        <v>-28672</v>
      </c>
      <c r="P142" s="2">
        <f t="shared" si="6"/>
        <v>54.114666666666665</v>
      </c>
      <c r="Q142" s="2">
        <f t="shared" si="7"/>
        <v>2184674</v>
      </c>
      <c r="R142">
        <f t="shared" si="8"/>
        <v>-15</v>
      </c>
    </row>
    <row r="143" spans="1:18" x14ac:dyDescent="0.25">
      <c r="A143" s="1">
        <v>45369.70616898148</v>
      </c>
      <c r="B143">
        <v>8</v>
      </c>
      <c r="C143">
        <v>52.426000000000002</v>
      </c>
      <c r="D143">
        <v>3.9980000000000002</v>
      </c>
      <c r="E143">
        <v>2184684</v>
      </c>
      <c r="F143">
        <v>2177782</v>
      </c>
      <c r="G143">
        <v>2177783</v>
      </c>
      <c r="H143">
        <v>0</v>
      </c>
      <c r="I143">
        <v>0</v>
      </c>
      <c r="J143">
        <v>32.08</v>
      </c>
      <c r="K143">
        <v>52.728299999999997</v>
      </c>
      <c r="L143">
        <v>-1</v>
      </c>
      <c r="M143">
        <v>54.72</v>
      </c>
      <c r="N143">
        <v>0</v>
      </c>
      <c r="O143">
        <v>-28725</v>
      </c>
      <c r="P143" s="2">
        <f t="shared" si="6"/>
        <v>54.15</v>
      </c>
      <c r="Q143" s="2">
        <f t="shared" si="7"/>
        <v>2184684</v>
      </c>
      <c r="R143">
        <f t="shared" si="8"/>
        <v>10</v>
      </c>
    </row>
    <row r="144" spans="1:18" x14ac:dyDescent="0.25">
      <c r="A144" s="1">
        <v>45369.707013888888</v>
      </c>
      <c r="B144">
        <v>8</v>
      </c>
      <c r="C144">
        <v>52.4377</v>
      </c>
      <c r="D144">
        <v>4.42</v>
      </c>
      <c r="E144">
        <v>2184687</v>
      </c>
      <c r="F144">
        <v>2177783</v>
      </c>
      <c r="G144">
        <v>2177787</v>
      </c>
      <c r="H144">
        <v>0</v>
      </c>
      <c r="I144">
        <v>0</v>
      </c>
      <c r="J144">
        <v>32.07</v>
      </c>
      <c r="K144">
        <v>52.743699999999997</v>
      </c>
      <c r="L144">
        <v>-4</v>
      </c>
      <c r="M144">
        <v>54.74</v>
      </c>
      <c r="N144">
        <v>0</v>
      </c>
      <c r="O144">
        <v>-28731</v>
      </c>
      <c r="P144" s="2">
        <f t="shared" si="6"/>
        <v>54.153999999999996</v>
      </c>
      <c r="Q144" s="2">
        <f t="shared" si="7"/>
        <v>2184687</v>
      </c>
      <c r="R144">
        <f t="shared" si="8"/>
        <v>3</v>
      </c>
    </row>
    <row r="145" spans="1:18" x14ac:dyDescent="0.25">
      <c r="A145" s="1">
        <v>45369.707858796297</v>
      </c>
      <c r="B145">
        <v>8</v>
      </c>
      <c r="C145">
        <v>52.458100000000002</v>
      </c>
      <c r="D145">
        <v>4.5010000000000003</v>
      </c>
      <c r="E145">
        <v>2184661</v>
      </c>
      <c r="F145">
        <v>2177754</v>
      </c>
      <c r="G145">
        <v>2177783</v>
      </c>
      <c r="H145">
        <v>0</v>
      </c>
      <c r="I145">
        <v>0</v>
      </c>
      <c r="J145">
        <v>32.07</v>
      </c>
      <c r="K145">
        <v>52.759099999999997</v>
      </c>
      <c r="L145">
        <v>-28</v>
      </c>
      <c r="M145">
        <v>54.74</v>
      </c>
      <c r="N145">
        <v>0</v>
      </c>
      <c r="O145">
        <v>-28779</v>
      </c>
      <c r="P145" s="2">
        <f t="shared" si="6"/>
        <v>54.186</v>
      </c>
      <c r="Q145" s="2">
        <f t="shared" si="7"/>
        <v>2184661</v>
      </c>
      <c r="R145">
        <f t="shared" si="8"/>
        <v>-26</v>
      </c>
    </row>
    <row r="146" spans="1:18" x14ac:dyDescent="0.25">
      <c r="A146" s="1">
        <v>45369.708703703705</v>
      </c>
      <c r="B146">
        <v>8</v>
      </c>
      <c r="C146">
        <v>52.498100000000001</v>
      </c>
      <c r="D146">
        <v>4.0510000000000002</v>
      </c>
      <c r="E146">
        <v>2184672</v>
      </c>
      <c r="F146">
        <v>2177760</v>
      </c>
      <c r="G146">
        <v>2177779</v>
      </c>
      <c r="H146">
        <v>0</v>
      </c>
      <c r="I146">
        <v>0</v>
      </c>
      <c r="J146">
        <v>32.06</v>
      </c>
      <c r="K146">
        <v>52.7804</v>
      </c>
      <c r="L146">
        <v>-18</v>
      </c>
      <c r="M146">
        <v>54.74</v>
      </c>
      <c r="N146">
        <v>0</v>
      </c>
      <c r="O146">
        <v>-28818</v>
      </c>
      <c r="P146" s="2">
        <f t="shared" si="6"/>
        <v>54.212000000000003</v>
      </c>
      <c r="Q146" s="2">
        <f t="shared" si="7"/>
        <v>2184672</v>
      </c>
      <c r="R146">
        <f t="shared" si="8"/>
        <v>11</v>
      </c>
    </row>
    <row r="147" spans="1:18" x14ac:dyDescent="0.25">
      <c r="A147" s="1">
        <v>45369.709548611114</v>
      </c>
      <c r="B147">
        <v>8</v>
      </c>
      <c r="C147">
        <v>52.499699999999997</v>
      </c>
      <c r="D147">
        <v>4.4020000000000001</v>
      </c>
      <c r="E147">
        <v>2184691</v>
      </c>
      <c r="F147">
        <v>2177779</v>
      </c>
      <c r="G147">
        <v>2177774</v>
      </c>
      <c r="H147">
        <v>0</v>
      </c>
      <c r="I147">
        <v>0</v>
      </c>
      <c r="J147">
        <v>32.049999999999997</v>
      </c>
      <c r="K147">
        <v>52.794199999999996</v>
      </c>
      <c r="L147">
        <v>4</v>
      </c>
      <c r="M147">
        <v>54.74</v>
      </c>
      <c r="N147">
        <v>0</v>
      </c>
      <c r="O147">
        <v>-28844</v>
      </c>
      <c r="P147" s="2">
        <f t="shared" si="6"/>
        <v>54.229333333333329</v>
      </c>
      <c r="Q147" s="2">
        <f t="shared" si="7"/>
        <v>2184691</v>
      </c>
      <c r="R147">
        <f t="shared" si="8"/>
        <v>19</v>
      </c>
    </row>
    <row r="148" spans="1:18" x14ac:dyDescent="0.25">
      <c r="A148" s="1">
        <v>45369.710381944446</v>
      </c>
      <c r="B148">
        <v>8</v>
      </c>
      <c r="C148">
        <v>52.502800000000001</v>
      </c>
      <c r="D148">
        <v>4.4160000000000004</v>
      </c>
      <c r="E148">
        <v>2184705</v>
      </c>
      <c r="F148">
        <v>2177792</v>
      </c>
      <c r="G148">
        <v>2177779</v>
      </c>
      <c r="H148">
        <v>0</v>
      </c>
      <c r="I148">
        <v>0</v>
      </c>
      <c r="J148">
        <v>32.06</v>
      </c>
      <c r="K148">
        <v>52.811500000000002</v>
      </c>
      <c r="L148">
        <v>13</v>
      </c>
      <c r="M148">
        <v>54.74</v>
      </c>
      <c r="N148">
        <v>0</v>
      </c>
      <c r="O148">
        <v>-28870</v>
      </c>
      <c r="P148" s="2">
        <f t="shared" si="6"/>
        <v>54.24666666666667</v>
      </c>
      <c r="Q148" s="2">
        <f t="shared" si="7"/>
        <v>2184705</v>
      </c>
      <c r="R148">
        <f t="shared" si="8"/>
        <v>14</v>
      </c>
    </row>
    <row r="149" spans="1:18" x14ac:dyDescent="0.25">
      <c r="A149" s="1">
        <v>45369.711238425924</v>
      </c>
      <c r="B149">
        <v>8</v>
      </c>
      <c r="C149">
        <v>52.55</v>
      </c>
      <c r="D149">
        <v>3.9750000000000001</v>
      </c>
      <c r="E149">
        <v>2184719</v>
      </c>
      <c r="F149">
        <v>2177800</v>
      </c>
      <c r="G149">
        <v>2177783</v>
      </c>
      <c r="H149">
        <v>0</v>
      </c>
      <c r="I149">
        <v>0</v>
      </c>
      <c r="J149">
        <v>32.049999999999997</v>
      </c>
      <c r="K149">
        <v>52.829900000000002</v>
      </c>
      <c r="L149">
        <v>17</v>
      </c>
      <c r="M149">
        <v>54.74</v>
      </c>
      <c r="N149">
        <v>0</v>
      </c>
      <c r="O149">
        <v>-28908</v>
      </c>
      <c r="P149" s="2">
        <f t="shared" si="6"/>
        <v>54.271999999999998</v>
      </c>
      <c r="Q149" s="2">
        <f t="shared" si="7"/>
        <v>2184719</v>
      </c>
      <c r="R149">
        <f t="shared" si="8"/>
        <v>14</v>
      </c>
    </row>
    <row r="150" spans="1:18" x14ac:dyDescent="0.25">
      <c r="A150" s="1">
        <v>45369.712083333332</v>
      </c>
      <c r="B150">
        <v>8</v>
      </c>
      <c r="C150">
        <v>52.5627</v>
      </c>
      <c r="D150">
        <v>4.3899999999999997</v>
      </c>
      <c r="E150">
        <v>2184707</v>
      </c>
      <c r="F150">
        <v>2177787</v>
      </c>
      <c r="G150">
        <v>2177787</v>
      </c>
      <c r="H150">
        <v>0</v>
      </c>
      <c r="I150">
        <v>0</v>
      </c>
      <c r="J150">
        <v>32.04</v>
      </c>
      <c r="K150">
        <v>52.844999999999999</v>
      </c>
      <c r="L150">
        <v>0</v>
      </c>
      <c r="M150">
        <v>54.75</v>
      </c>
      <c r="N150">
        <v>0</v>
      </c>
      <c r="O150">
        <v>-28909</v>
      </c>
      <c r="P150" s="2">
        <f t="shared" si="6"/>
        <v>54.272666666666666</v>
      </c>
      <c r="Q150" s="2">
        <f t="shared" si="7"/>
        <v>2184707</v>
      </c>
      <c r="R150">
        <f t="shared" si="8"/>
        <v>-12</v>
      </c>
    </row>
    <row r="151" spans="1:18" x14ac:dyDescent="0.25">
      <c r="A151" s="1">
        <v>45369.71292824074</v>
      </c>
      <c r="B151">
        <v>8</v>
      </c>
      <c r="C151">
        <v>52.572200000000002</v>
      </c>
      <c r="D151">
        <v>4.3959999999999999</v>
      </c>
      <c r="E151">
        <v>2184694</v>
      </c>
      <c r="F151">
        <v>2177772</v>
      </c>
      <c r="G151">
        <v>2177783</v>
      </c>
      <c r="H151">
        <v>0</v>
      </c>
      <c r="I151">
        <v>0</v>
      </c>
      <c r="J151">
        <v>32.03</v>
      </c>
      <c r="K151">
        <v>52.860999999999997</v>
      </c>
      <c r="L151">
        <v>-10</v>
      </c>
      <c r="M151">
        <v>54.74</v>
      </c>
      <c r="N151">
        <v>0</v>
      </c>
      <c r="O151">
        <v>-28950</v>
      </c>
      <c r="P151" s="2">
        <f t="shared" si="6"/>
        <v>54.3</v>
      </c>
      <c r="Q151" s="2">
        <f t="shared" si="7"/>
        <v>2184694</v>
      </c>
      <c r="R151">
        <f t="shared" si="8"/>
        <v>-13</v>
      </c>
    </row>
    <row r="152" spans="1:18" x14ac:dyDescent="0.25">
      <c r="A152" s="1">
        <v>45369.713761574072</v>
      </c>
      <c r="B152">
        <v>8</v>
      </c>
      <c r="C152">
        <v>52.622799999999998</v>
      </c>
      <c r="D152">
        <v>4.5789999999999997</v>
      </c>
      <c r="E152">
        <v>2184659</v>
      </c>
      <c r="F152">
        <v>2177731</v>
      </c>
      <c r="G152">
        <v>2177778</v>
      </c>
      <c r="H152">
        <v>0</v>
      </c>
      <c r="I152">
        <v>0</v>
      </c>
      <c r="J152">
        <v>31.99</v>
      </c>
      <c r="K152">
        <v>52.878999999999998</v>
      </c>
      <c r="L152">
        <v>-47</v>
      </c>
      <c r="M152">
        <v>54.73</v>
      </c>
      <c r="N152">
        <v>0</v>
      </c>
      <c r="O152">
        <v>-28974</v>
      </c>
      <c r="P152" s="2">
        <f t="shared" si="6"/>
        <v>54.316000000000003</v>
      </c>
      <c r="Q152" s="2">
        <f t="shared" si="7"/>
        <v>2184659</v>
      </c>
      <c r="R152">
        <f t="shared" si="8"/>
        <v>-35</v>
      </c>
    </row>
    <row r="153" spans="1:18" x14ac:dyDescent="0.25">
      <c r="A153" s="1">
        <v>45369.714606481481</v>
      </c>
      <c r="B153">
        <v>8</v>
      </c>
      <c r="C153">
        <v>52.6218</v>
      </c>
      <c r="D153">
        <v>4.1210000000000004</v>
      </c>
      <c r="E153">
        <v>2184649</v>
      </c>
      <c r="F153">
        <v>2177721</v>
      </c>
      <c r="G153">
        <v>2177774</v>
      </c>
      <c r="H153">
        <v>0</v>
      </c>
      <c r="I153">
        <v>0</v>
      </c>
      <c r="J153">
        <v>31.94</v>
      </c>
      <c r="K153">
        <v>52.886899999999997</v>
      </c>
      <c r="L153">
        <v>-53</v>
      </c>
      <c r="M153">
        <v>54.69</v>
      </c>
      <c r="N153">
        <v>0</v>
      </c>
      <c r="O153">
        <v>-28992</v>
      </c>
      <c r="P153" s="2">
        <f t="shared" si="6"/>
        <v>54.328000000000003</v>
      </c>
      <c r="Q153" s="2">
        <f t="shared" si="7"/>
        <v>2184649</v>
      </c>
      <c r="R153">
        <f t="shared" si="8"/>
        <v>-10</v>
      </c>
    </row>
    <row r="154" spans="1:18" x14ac:dyDescent="0.25">
      <c r="A154" s="1">
        <v>45369.715451388889</v>
      </c>
      <c r="B154">
        <v>8</v>
      </c>
      <c r="C154">
        <v>52.628700000000002</v>
      </c>
      <c r="D154">
        <v>4.3689999999999998</v>
      </c>
      <c r="E154">
        <v>2184653</v>
      </c>
      <c r="F154">
        <v>2177724</v>
      </c>
      <c r="G154">
        <v>2177770</v>
      </c>
      <c r="H154">
        <v>0</v>
      </c>
      <c r="I154">
        <v>0</v>
      </c>
      <c r="J154">
        <v>31.91</v>
      </c>
      <c r="K154">
        <v>52.8872</v>
      </c>
      <c r="L154">
        <v>-46</v>
      </c>
      <c r="M154">
        <v>54.69</v>
      </c>
      <c r="N154">
        <v>0</v>
      </c>
      <c r="O154">
        <v>-29000</v>
      </c>
      <c r="P154" s="2">
        <f t="shared" si="6"/>
        <v>54.333333333333329</v>
      </c>
      <c r="Q154" s="2">
        <f t="shared" si="7"/>
        <v>2184653</v>
      </c>
      <c r="R154">
        <f t="shared" si="8"/>
        <v>4</v>
      </c>
    </row>
    <row r="155" spans="1:18" x14ac:dyDescent="0.25">
      <c r="A155" s="1">
        <v>45369.716296296298</v>
      </c>
      <c r="B155">
        <v>8</v>
      </c>
      <c r="C155">
        <v>52.657200000000003</v>
      </c>
      <c r="D155">
        <v>3.9319999999999999</v>
      </c>
      <c r="E155">
        <v>2184653</v>
      </c>
      <c r="F155">
        <v>2177720</v>
      </c>
      <c r="G155">
        <v>2177766</v>
      </c>
      <c r="H155">
        <v>0</v>
      </c>
      <c r="I155">
        <v>0</v>
      </c>
      <c r="J155">
        <v>31.87</v>
      </c>
      <c r="K155">
        <v>52.887999999999998</v>
      </c>
      <c r="L155">
        <v>-46</v>
      </c>
      <c r="M155">
        <v>54.63</v>
      </c>
      <c r="N155">
        <v>0</v>
      </c>
      <c r="O155">
        <v>-29026</v>
      </c>
      <c r="P155" s="2">
        <f t="shared" si="6"/>
        <v>54.350666666666669</v>
      </c>
      <c r="Q155" s="2">
        <f t="shared" si="7"/>
        <v>2184653</v>
      </c>
      <c r="R155">
        <f t="shared" si="8"/>
        <v>0</v>
      </c>
    </row>
    <row r="156" spans="1:18" x14ac:dyDescent="0.25">
      <c r="A156" s="1">
        <v>45369.717141203706</v>
      </c>
      <c r="B156">
        <v>8</v>
      </c>
      <c r="C156">
        <v>52.688000000000002</v>
      </c>
      <c r="D156">
        <v>4.2990000000000004</v>
      </c>
      <c r="E156">
        <v>2184661</v>
      </c>
      <c r="F156">
        <v>2177724</v>
      </c>
      <c r="G156">
        <v>2177762</v>
      </c>
      <c r="H156">
        <v>0</v>
      </c>
      <c r="I156">
        <v>0</v>
      </c>
      <c r="J156">
        <v>31.85</v>
      </c>
      <c r="K156">
        <v>52.884700000000002</v>
      </c>
      <c r="L156">
        <v>-37</v>
      </c>
      <c r="M156">
        <v>54.58</v>
      </c>
      <c r="N156">
        <v>0</v>
      </c>
      <c r="O156">
        <v>-29063</v>
      </c>
      <c r="P156" s="2">
        <f t="shared" si="6"/>
        <v>54.37533333333333</v>
      </c>
      <c r="Q156" s="2">
        <f t="shared" si="7"/>
        <v>2184661</v>
      </c>
      <c r="R156">
        <f t="shared" si="8"/>
        <v>8</v>
      </c>
    </row>
    <row r="157" spans="1:18" x14ac:dyDescent="0.25">
      <c r="A157" s="1">
        <v>45369.717986111114</v>
      </c>
      <c r="B157">
        <v>8</v>
      </c>
      <c r="C157">
        <v>52.677300000000002</v>
      </c>
      <c r="D157">
        <v>3.8690000000000002</v>
      </c>
      <c r="E157">
        <v>2184662</v>
      </c>
      <c r="F157">
        <v>2177727</v>
      </c>
      <c r="G157">
        <v>2177758</v>
      </c>
      <c r="H157">
        <v>0</v>
      </c>
      <c r="I157">
        <v>0</v>
      </c>
      <c r="J157">
        <v>31.82</v>
      </c>
      <c r="K157">
        <v>52.878999999999998</v>
      </c>
      <c r="L157">
        <v>-31</v>
      </c>
      <c r="M157">
        <v>54.53</v>
      </c>
      <c r="N157">
        <v>0</v>
      </c>
      <c r="O157">
        <v>-29093</v>
      </c>
      <c r="P157" s="2">
        <f t="shared" si="6"/>
        <v>54.395333333333333</v>
      </c>
      <c r="Q157" s="2">
        <f t="shared" si="7"/>
        <v>2184662</v>
      </c>
      <c r="R157">
        <f t="shared" si="8"/>
        <v>1</v>
      </c>
    </row>
    <row r="158" spans="1:18" x14ac:dyDescent="0.25">
      <c r="A158" s="1">
        <v>45369.718831018516</v>
      </c>
      <c r="B158">
        <v>8</v>
      </c>
      <c r="C158">
        <v>52.686799999999998</v>
      </c>
      <c r="D158">
        <v>4.2629999999999999</v>
      </c>
      <c r="E158">
        <v>2184663</v>
      </c>
      <c r="F158">
        <v>2177726</v>
      </c>
      <c r="G158">
        <v>2177754</v>
      </c>
      <c r="H158">
        <v>0</v>
      </c>
      <c r="I158">
        <v>0</v>
      </c>
      <c r="J158">
        <v>31.79</v>
      </c>
      <c r="K158">
        <v>52.869</v>
      </c>
      <c r="L158">
        <v>-27</v>
      </c>
      <c r="M158">
        <v>54.48</v>
      </c>
      <c r="N158">
        <v>0</v>
      </c>
      <c r="O158">
        <v>-29066</v>
      </c>
      <c r="P158" s="2">
        <f t="shared" si="6"/>
        <v>54.377333333333333</v>
      </c>
      <c r="Q158" s="2">
        <f t="shared" si="7"/>
        <v>2184663</v>
      </c>
      <c r="R158">
        <f t="shared" si="8"/>
        <v>1</v>
      </c>
    </row>
    <row r="159" spans="1:18" x14ac:dyDescent="0.25">
      <c r="A159" s="1">
        <v>45369.719675925924</v>
      </c>
      <c r="B159">
        <v>8</v>
      </c>
      <c r="C159">
        <v>52.683500000000002</v>
      </c>
      <c r="D159">
        <v>3.8370000000000002</v>
      </c>
      <c r="E159">
        <v>2184674</v>
      </c>
      <c r="F159">
        <v>2177738</v>
      </c>
      <c r="G159">
        <v>2177750</v>
      </c>
      <c r="H159">
        <v>0</v>
      </c>
      <c r="I159">
        <v>0</v>
      </c>
      <c r="J159">
        <v>31.77</v>
      </c>
      <c r="K159">
        <v>52.862499999999997</v>
      </c>
      <c r="L159">
        <v>-12</v>
      </c>
      <c r="M159">
        <v>54.42</v>
      </c>
      <c r="N159">
        <v>0</v>
      </c>
      <c r="O159">
        <v>-29100</v>
      </c>
      <c r="P159" s="2">
        <f t="shared" si="6"/>
        <v>54.4</v>
      </c>
      <c r="Q159" s="2">
        <f t="shared" si="7"/>
        <v>2184674</v>
      </c>
      <c r="R159">
        <f t="shared" si="8"/>
        <v>11</v>
      </c>
    </row>
    <row r="160" spans="1:18" x14ac:dyDescent="0.25">
      <c r="A160" s="1">
        <v>45369.720520833333</v>
      </c>
      <c r="B160">
        <v>8</v>
      </c>
      <c r="C160">
        <v>52.6736</v>
      </c>
      <c r="D160">
        <v>4.2320000000000002</v>
      </c>
      <c r="E160">
        <v>2184674</v>
      </c>
      <c r="F160">
        <v>2177739</v>
      </c>
      <c r="G160">
        <v>2177746</v>
      </c>
      <c r="H160">
        <v>0</v>
      </c>
      <c r="I160">
        <v>0</v>
      </c>
      <c r="J160">
        <v>31.76</v>
      </c>
      <c r="K160">
        <v>52.850099999999998</v>
      </c>
      <c r="L160">
        <v>-6</v>
      </c>
      <c r="M160">
        <v>54.35</v>
      </c>
      <c r="N160">
        <v>0</v>
      </c>
      <c r="O160">
        <v>-29110</v>
      </c>
      <c r="P160" s="2">
        <f t="shared" si="6"/>
        <v>54.406666666666666</v>
      </c>
      <c r="Q160" s="2">
        <f t="shared" si="7"/>
        <v>2184674</v>
      </c>
      <c r="R160">
        <f t="shared" si="8"/>
        <v>0</v>
      </c>
    </row>
    <row r="161" spans="1:18" x14ac:dyDescent="0.25">
      <c r="A161" s="1">
        <v>45369.721354166664</v>
      </c>
      <c r="B161">
        <v>8</v>
      </c>
      <c r="C161">
        <v>52.685200000000002</v>
      </c>
      <c r="D161">
        <v>3.8090000000000002</v>
      </c>
      <c r="E161">
        <v>2184673</v>
      </c>
      <c r="F161">
        <v>2177736</v>
      </c>
      <c r="G161">
        <v>2177742</v>
      </c>
      <c r="H161">
        <v>0</v>
      </c>
      <c r="I161">
        <v>0</v>
      </c>
      <c r="J161">
        <v>31.74</v>
      </c>
      <c r="K161">
        <v>52.839799999999997</v>
      </c>
      <c r="L161">
        <v>-5</v>
      </c>
      <c r="M161">
        <v>54.26</v>
      </c>
      <c r="N161">
        <v>0</v>
      </c>
      <c r="O161">
        <v>-29112</v>
      </c>
      <c r="P161" s="2">
        <f t="shared" si="6"/>
        <v>54.408000000000001</v>
      </c>
      <c r="Q161" s="2">
        <f t="shared" si="7"/>
        <v>2184673</v>
      </c>
      <c r="R161">
        <f t="shared" si="8"/>
        <v>-1</v>
      </c>
    </row>
    <row r="162" spans="1:18" x14ac:dyDescent="0.25">
      <c r="A162" s="1">
        <v>45369.722199074073</v>
      </c>
      <c r="B162">
        <v>8</v>
      </c>
      <c r="C162">
        <v>52.688000000000002</v>
      </c>
      <c r="D162">
        <v>4.1779999999999999</v>
      </c>
      <c r="E162">
        <v>2184683</v>
      </c>
      <c r="F162">
        <v>2177746</v>
      </c>
      <c r="G162">
        <v>2177746</v>
      </c>
      <c r="H162">
        <v>0</v>
      </c>
      <c r="I162">
        <v>0</v>
      </c>
      <c r="J162">
        <v>31.73</v>
      </c>
      <c r="K162">
        <v>52.826599999999999</v>
      </c>
      <c r="L162">
        <v>0</v>
      </c>
      <c r="M162">
        <v>54.19</v>
      </c>
      <c r="N162">
        <v>0</v>
      </c>
      <c r="O162">
        <v>-29137</v>
      </c>
      <c r="P162" s="2">
        <f t="shared" si="6"/>
        <v>54.424666666666667</v>
      </c>
      <c r="Q162" s="2">
        <f t="shared" si="7"/>
        <v>2184683</v>
      </c>
      <c r="R162">
        <f t="shared" si="8"/>
        <v>10</v>
      </c>
    </row>
    <row r="163" spans="1:18" x14ac:dyDescent="0.25">
      <c r="A163" s="1">
        <v>45369.723043981481</v>
      </c>
      <c r="B163">
        <v>8</v>
      </c>
      <c r="C163">
        <v>52.688000000000002</v>
      </c>
      <c r="D163">
        <v>3.76</v>
      </c>
      <c r="E163">
        <v>2184687</v>
      </c>
      <c r="F163">
        <v>2177750</v>
      </c>
      <c r="G163">
        <v>2177750</v>
      </c>
      <c r="H163">
        <v>0</v>
      </c>
      <c r="I163">
        <v>0</v>
      </c>
      <c r="J163">
        <v>31.73</v>
      </c>
      <c r="K163">
        <v>52.808</v>
      </c>
      <c r="L163">
        <v>0</v>
      </c>
      <c r="M163">
        <v>54.13</v>
      </c>
      <c r="N163">
        <v>0</v>
      </c>
      <c r="O163">
        <v>-29137</v>
      </c>
      <c r="P163" s="2">
        <f t="shared" si="6"/>
        <v>54.424666666666667</v>
      </c>
      <c r="Q163" s="2">
        <f t="shared" si="7"/>
        <v>2184687</v>
      </c>
      <c r="R163">
        <f t="shared" si="8"/>
        <v>4</v>
      </c>
    </row>
    <row r="164" spans="1:18" x14ac:dyDescent="0.25">
      <c r="A164" s="1">
        <v>45369.72388888889</v>
      </c>
      <c r="B164">
        <v>8</v>
      </c>
      <c r="C164">
        <v>52.679699999999997</v>
      </c>
      <c r="D164">
        <v>4.1260000000000003</v>
      </c>
      <c r="E164">
        <v>2184698</v>
      </c>
      <c r="F164">
        <v>2177762</v>
      </c>
      <c r="G164">
        <v>2177754</v>
      </c>
      <c r="H164">
        <v>0</v>
      </c>
      <c r="I164">
        <v>0</v>
      </c>
      <c r="J164">
        <v>31.72</v>
      </c>
      <c r="K164">
        <v>52.792200000000001</v>
      </c>
      <c r="L164">
        <v>7</v>
      </c>
      <c r="M164">
        <v>54.04</v>
      </c>
      <c r="N164">
        <v>0</v>
      </c>
      <c r="O164">
        <v>-29139</v>
      </c>
      <c r="P164" s="2">
        <f t="shared" si="6"/>
        <v>54.426000000000002</v>
      </c>
      <c r="Q164" s="2">
        <f t="shared" si="7"/>
        <v>2184698</v>
      </c>
      <c r="R164">
        <f t="shared" si="8"/>
        <v>11</v>
      </c>
    </row>
    <row r="165" spans="1:18" x14ac:dyDescent="0.25">
      <c r="A165" s="1">
        <v>45369.724722222221</v>
      </c>
      <c r="B165">
        <v>8</v>
      </c>
      <c r="C165">
        <v>52.683700000000002</v>
      </c>
      <c r="D165">
        <v>3.7130000000000001</v>
      </c>
      <c r="E165">
        <v>2184703</v>
      </c>
      <c r="F165">
        <v>2177767</v>
      </c>
      <c r="G165">
        <v>2177758</v>
      </c>
      <c r="H165">
        <v>0</v>
      </c>
      <c r="I165">
        <v>0</v>
      </c>
      <c r="J165">
        <v>31.72</v>
      </c>
      <c r="K165">
        <v>52.773800000000001</v>
      </c>
      <c r="L165">
        <v>8</v>
      </c>
      <c r="M165">
        <v>53.95</v>
      </c>
      <c r="N165">
        <v>0</v>
      </c>
      <c r="O165">
        <v>-29108</v>
      </c>
      <c r="P165" s="2">
        <f t="shared" si="6"/>
        <v>54.405333333333331</v>
      </c>
      <c r="Q165" s="2">
        <f t="shared" si="7"/>
        <v>2184703</v>
      </c>
      <c r="R165">
        <f t="shared" si="8"/>
        <v>5</v>
      </c>
    </row>
    <row r="166" spans="1:18" x14ac:dyDescent="0.25">
      <c r="A166" s="1">
        <v>45369.72556712963</v>
      </c>
      <c r="B166">
        <v>8</v>
      </c>
      <c r="C166">
        <v>52.6691</v>
      </c>
      <c r="D166">
        <v>4.0679999999999996</v>
      </c>
      <c r="E166">
        <v>2184703</v>
      </c>
      <c r="F166">
        <v>2177769</v>
      </c>
      <c r="G166">
        <v>2177762</v>
      </c>
      <c r="H166">
        <v>0</v>
      </c>
      <c r="I166">
        <v>0</v>
      </c>
      <c r="J166">
        <v>31.73</v>
      </c>
      <c r="K166">
        <v>52.751300000000001</v>
      </c>
      <c r="L166">
        <v>6</v>
      </c>
      <c r="M166">
        <v>53.87</v>
      </c>
      <c r="N166">
        <v>0</v>
      </c>
      <c r="O166">
        <v>-29150</v>
      </c>
      <c r="P166" s="2">
        <f t="shared" si="6"/>
        <v>54.433333333333337</v>
      </c>
      <c r="Q166" s="2">
        <f t="shared" si="7"/>
        <v>2184703</v>
      </c>
      <c r="R166">
        <f t="shared" si="8"/>
        <v>0</v>
      </c>
    </row>
    <row r="167" spans="1:18" x14ac:dyDescent="0.25">
      <c r="A167" s="1">
        <v>45369.726412037038</v>
      </c>
      <c r="B167">
        <v>8</v>
      </c>
      <c r="C167">
        <v>52.686999999999998</v>
      </c>
      <c r="D167">
        <v>3.661</v>
      </c>
      <c r="E167">
        <v>2184704</v>
      </c>
      <c r="F167">
        <v>2177767</v>
      </c>
      <c r="G167">
        <v>2177766</v>
      </c>
      <c r="H167">
        <v>0</v>
      </c>
      <c r="I167">
        <v>0</v>
      </c>
      <c r="J167">
        <v>31.72</v>
      </c>
      <c r="K167">
        <v>52.732399999999998</v>
      </c>
      <c r="L167">
        <v>1</v>
      </c>
      <c r="M167">
        <v>53.77</v>
      </c>
      <c r="N167">
        <v>0</v>
      </c>
      <c r="O167">
        <v>-29150</v>
      </c>
      <c r="P167" s="2">
        <f t="shared" si="6"/>
        <v>54.433333333333337</v>
      </c>
      <c r="Q167" s="2">
        <f t="shared" si="7"/>
        <v>2184704</v>
      </c>
      <c r="R167">
        <f t="shared" si="8"/>
        <v>1</v>
      </c>
    </row>
    <row r="168" spans="1:18" x14ac:dyDescent="0.25">
      <c r="A168" s="1">
        <v>45369.72724537037</v>
      </c>
      <c r="B168">
        <v>8</v>
      </c>
      <c r="C168">
        <v>52.671900000000001</v>
      </c>
      <c r="D168">
        <v>3.9969999999999999</v>
      </c>
      <c r="E168">
        <v>2184711</v>
      </c>
      <c r="F168">
        <v>2177776</v>
      </c>
      <c r="G168">
        <v>2177770</v>
      </c>
      <c r="H168">
        <v>0</v>
      </c>
      <c r="I168">
        <v>0</v>
      </c>
      <c r="J168">
        <v>31.72</v>
      </c>
      <c r="K168">
        <v>52.7089</v>
      </c>
      <c r="L168">
        <v>6</v>
      </c>
      <c r="M168">
        <v>53.69</v>
      </c>
      <c r="N168">
        <v>0</v>
      </c>
      <c r="O168">
        <v>-29162</v>
      </c>
      <c r="P168" s="2">
        <f t="shared" si="6"/>
        <v>54.441333333333333</v>
      </c>
      <c r="Q168" s="2">
        <f t="shared" si="7"/>
        <v>2184711</v>
      </c>
      <c r="R168">
        <f t="shared" si="8"/>
        <v>7</v>
      </c>
    </row>
    <row r="169" spans="1:18" x14ac:dyDescent="0.25">
      <c r="A169" s="1">
        <v>45369.728090277778</v>
      </c>
      <c r="B169">
        <v>8</v>
      </c>
      <c r="C169">
        <v>52.6663</v>
      </c>
      <c r="D169">
        <v>3.597</v>
      </c>
      <c r="E169">
        <v>2184717</v>
      </c>
      <c r="F169">
        <v>2177783</v>
      </c>
      <c r="G169">
        <v>2177773</v>
      </c>
      <c r="H169">
        <v>0</v>
      </c>
      <c r="I169">
        <v>0</v>
      </c>
      <c r="J169">
        <v>31.72</v>
      </c>
      <c r="K169">
        <v>52.686199999999999</v>
      </c>
      <c r="L169">
        <v>9</v>
      </c>
      <c r="M169">
        <v>53.58</v>
      </c>
      <c r="N169">
        <v>0</v>
      </c>
      <c r="O169">
        <v>-29143</v>
      </c>
      <c r="P169" s="2">
        <f t="shared" si="6"/>
        <v>54.428666666666672</v>
      </c>
      <c r="Q169" s="2">
        <f t="shared" si="7"/>
        <v>2184717</v>
      </c>
      <c r="R169">
        <f t="shared" si="8"/>
        <v>6</v>
      </c>
    </row>
    <row r="170" spans="1:18" x14ac:dyDescent="0.25">
      <c r="A170" s="1">
        <v>45369.728935185187</v>
      </c>
      <c r="B170">
        <v>8</v>
      </c>
      <c r="C170">
        <v>52.642499999999998</v>
      </c>
      <c r="D170">
        <v>3.238</v>
      </c>
      <c r="E170">
        <v>2184718</v>
      </c>
      <c r="F170">
        <v>2177787</v>
      </c>
      <c r="G170">
        <v>2177777</v>
      </c>
      <c r="H170">
        <v>0</v>
      </c>
      <c r="I170">
        <v>0</v>
      </c>
      <c r="J170">
        <v>31.73</v>
      </c>
      <c r="K170">
        <v>52.663400000000003</v>
      </c>
      <c r="L170">
        <v>10</v>
      </c>
      <c r="M170">
        <v>53.5</v>
      </c>
      <c r="N170">
        <v>0</v>
      </c>
      <c r="O170">
        <v>-29144</v>
      </c>
      <c r="P170" s="2">
        <f t="shared" si="6"/>
        <v>54.429333333333332</v>
      </c>
      <c r="Q170" s="2">
        <f t="shared" si="7"/>
        <v>2184718</v>
      </c>
      <c r="R170">
        <f t="shared" si="8"/>
        <v>1</v>
      </c>
    </row>
    <row r="171" spans="1:18" x14ac:dyDescent="0.25">
      <c r="A171" s="1">
        <v>45369.729780092595</v>
      </c>
      <c r="B171">
        <v>8</v>
      </c>
      <c r="C171">
        <v>52.625500000000002</v>
      </c>
      <c r="D171">
        <v>3.278</v>
      </c>
      <c r="E171">
        <v>2184720</v>
      </c>
      <c r="F171">
        <v>2177791</v>
      </c>
      <c r="G171">
        <v>2177780</v>
      </c>
      <c r="H171">
        <v>0</v>
      </c>
      <c r="I171">
        <v>0</v>
      </c>
      <c r="J171">
        <v>31.73</v>
      </c>
      <c r="K171">
        <v>52.6342</v>
      </c>
      <c r="L171">
        <v>11</v>
      </c>
      <c r="M171">
        <v>53.39</v>
      </c>
      <c r="N171">
        <v>0</v>
      </c>
      <c r="O171">
        <v>-29130</v>
      </c>
      <c r="P171" s="2">
        <f t="shared" si="6"/>
        <v>54.42</v>
      </c>
      <c r="Q171" s="2">
        <f t="shared" si="7"/>
        <v>2184720</v>
      </c>
      <c r="R171">
        <f t="shared" si="8"/>
        <v>2</v>
      </c>
    </row>
    <row r="172" spans="1:18" x14ac:dyDescent="0.25">
      <c r="A172" s="1">
        <v>45369.730624999997</v>
      </c>
      <c r="B172">
        <v>8</v>
      </c>
      <c r="C172">
        <v>52.621299999999998</v>
      </c>
      <c r="D172">
        <v>3.3050000000000002</v>
      </c>
      <c r="E172">
        <v>2184718</v>
      </c>
      <c r="F172">
        <v>2177790</v>
      </c>
      <c r="G172">
        <v>2177783</v>
      </c>
      <c r="H172">
        <v>0</v>
      </c>
      <c r="I172">
        <v>0</v>
      </c>
      <c r="J172">
        <v>31.74</v>
      </c>
      <c r="K172">
        <v>52.603700000000003</v>
      </c>
      <c r="L172">
        <v>6</v>
      </c>
      <c r="M172">
        <v>53.31</v>
      </c>
      <c r="N172">
        <v>0</v>
      </c>
      <c r="O172">
        <v>-29126</v>
      </c>
      <c r="P172" s="2">
        <f t="shared" si="6"/>
        <v>54.417333333333332</v>
      </c>
      <c r="Q172" s="2">
        <f t="shared" si="7"/>
        <v>2184718</v>
      </c>
      <c r="R172">
        <f t="shared" si="8"/>
        <v>-2</v>
      </c>
    </row>
    <row r="173" spans="1:18" x14ac:dyDescent="0.25">
      <c r="A173" s="1">
        <v>45369.731469907405</v>
      </c>
      <c r="B173">
        <v>8</v>
      </c>
      <c r="C173">
        <v>52.608400000000003</v>
      </c>
      <c r="D173">
        <v>3.3250000000000002</v>
      </c>
      <c r="E173">
        <v>2184720</v>
      </c>
      <c r="F173">
        <v>2177793</v>
      </c>
      <c r="G173">
        <v>2177786</v>
      </c>
      <c r="H173">
        <v>0</v>
      </c>
      <c r="I173">
        <v>0</v>
      </c>
      <c r="J173">
        <v>31.74</v>
      </c>
      <c r="K173">
        <v>52.577399999999997</v>
      </c>
      <c r="L173">
        <v>7</v>
      </c>
      <c r="M173">
        <v>53.2</v>
      </c>
      <c r="N173">
        <v>0</v>
      </c>
      <c r="O173">
        <v>-29109</v>
      </c>
      <c r="P173" s="2">
        <f t="shared" si="6"/>
        <v>54.405999999999999</v>
      </c>
      <c r="Q173" s="2">
        <f t="shared" si="7"/>
        <v>2184720</v>
      </c>
      <c r="R173">
        <f t="shared" si="8"/>
        <v>2</v>
      </c>
    </row>
    <row r="174" spans="1:18" x14ac:dyDescent="0.25">
      <c r="A174" s="1">
        <v>45369.73232638889</v>
      </c>
      <c r="B174">
        <v>8</v>
      </c>
      <c r="C174">
        <v>52.577500000000001</v>
      </c>
      <c r="D174">
        <v>2.9929999999999999</v>
      </c>
      <c r="E174">
        <v>2184724</v>
      </c>
      <c r="F174">
        <v>2177802</v>
      </c>
      <c r="G174">
        <v>2177789</v>
      </c>
      <c r="H174">
        <v>0</v>
      </c>
      <c r="I174">
        <v>0</v>
      </c>
      <c r="J174">
        <v>31.75</v>
      </c>
      <c r="K174">
        <v>52.551499999999997</v>
      </c>
      <c r="L174">
        <v>12</v>
      </c>
      <c r="M174">
        <v>53.11</v>
      </c>
      <c r="N174">
        <v>0</v>
      </c>
      <c r="O174">
        <v>-29094</v>
      </c>
      <c r="P174" s="2">
        <f t="shared" si="6"/>
        <v>54.396000000000001</v>
      </c>
      <c r="Q174" s="2">
        <f t="shared" si="7"/>
        <v>2184724</v>
      </c>
      <c r="R174">
        <f t="shared" si="8"/>
        <v>4</v>
      </c>
    </row>
    <row r="175" spans="1:18" x14ac:dyDescent="0.25">
      <c r="A175" s="1">
        <v>45369.733171296299</v>
      </c>
      <c r="B175">
        <v>8</v>
      </c>
      <c r="C175">
        <v>52.563000000000002</v>
      </c>
      <c r="D175">
        <v>3.3559999999999999</v>
      </c>
      <c r="E175">
        <v>2184727</v>
      </c>
      <c r="F175">
        <v>2177806</v>
      </c>
      <c r="G175">
        <v>2177793</v>
      </c>
      <c r="H175">
        <v>0</v>
      </c>
      <c r="I175">
        <v>0</v>
      </c>
      <c r="J175">
        <v>31.75</v>
      </c>
      <c r="K175">
        <v>52.520299999999999</v>
      </c>
      <c r="L175">
        <v>13</v>
      </c>
      <c r="M175">
        <v>53.01</v>
      </c>
      <c r="N175">
        <v>0</v>
      </c>
      <c r="O175">
        <v>-29099</v>
      </c>
      <c r="P175" s="2">
        <f t="shared" si="6"/>
        <v>54.399333333333331</v>
      </c>
      <c r="Q175" s="2">
        <f t="shared" si="7"/>
        <v>2184727</v>
      </c>
      <c r="R175">
        <f t="shared" si="8"/>
        <v>3</v>
      </c>
    </row>
    <row r="176" spans="1:18" x14ac:dyDescent="0.25">
      <c r="A176" s="1">
        <v>45369.734016203707</v>
      </c>
      <c r="B176">
        <v>8</v>
      </c>
      <c r="C176">
        <v>52.561</v>
      </c>
      <c r="D176">
        <v>3.407</v>
      </c>
      <c r="E176">
        <v>2184732</v>
      </c>
      <c r="F176">
        <v>2177812</v>
      </c>
      <c r="G176">
        <v>2177796</v>
      </c>
      <c r="H176">
        <v>0</v>
      </c>
      <c r="I176">
        <v>0</v>
      </c>
      <c r="J176">
        <v>31.76</v>
      </c>
      <c r="K176">
        <v>52.49</v>
      </c>
      <c r="L176">
        <v>15</v>
      </c>
      <c r="M176">
        <v>52.94</v>
      </c>
      <c r="N176">
        <v>0</v>
      </c>
      <c r="O176">
        <v>-29063</v>
      </c>
      <c r="P176" s="2">
        <f t="shared" si="6"/>
        <v>54.37533333333333</v>
      </c>
      <c r="Q176" s="2">
        <f t="shared" si="7"/>
        <v>2184732</v>
      </c>
      <c r="R176">
        <f t="shared" si="8"/>
        <v>5</v>
      </c>
    </row>
    <row r="177" spans="1:18" x14ac:dyDescent="0.25">
      <c r="A177" s="1">
        <v>45369.734861111108</v>
      </c>
      <c r="B177">
        <v>8</v>
      </c>
      <c r="C177">
        <v>52.513800000000003</v>
      </c>
      <c r="D177">
        <v>3.0659999999999998</v>
      </c>
      <c r="E177">
        <v>2184732</v>
      </c>
      <c r="F177">
        <v>2177818</v>
      </c>
      <c r="G177">
        <v>2177799</v>
      </c>
      <c r="H177">
        <v>0</v>
      </c>
      <c r="I177">
        <v>0</v>
      </c>
      <c r="J177">
        <v>31.76</v>
      </c>
      <c r="K177">
        <v>52.459099999999999</v>
      </c>
      <c r="L177">
        <v>18</v>
      </c>
      <c r="M177">
        <v>52.84</v>
      </c>
      <c r="N177">
        <v>0</v>
      </c>
      <c r="O177">
        <v>-29053</v>
      </c>
      <c r="P177" s="2">
        <f t="shared" si="6"/>
        <v>54.36866666666667</v>
      </c>
      <c r="Q177" s="2">
        <f t="shared" si="7"/>
        <v>2184732</v>
      </c>
      <c r="R177">
        <f t="shared" si="8"/>
        <v>0</v>
      </c>
    </row>
    <row r="178" spans="1:18" x14ac:dyDescent="0.25">
      <c r="A178" s="1">
        <v>45369.735706018517</v>
      </c>
      <c r="B178">
        <v>8</v>
      </c>
      <c r="C178">
        <v>52.494</v>
      </c>
      <c r="D178">
        <v>3.4039999999999999</v>
      </c>
      <c r="E178">
        <v>2184734</v>
      </c>
      <c r="F178">
        <v>2177822</v>
      </c>
      <c r="G178">
        <v>2177803</v>
      </c>
      <c r="H178">
        <v>0</v>
      </c>
      <c r="I178">
        <v>0</v>
      </c>
      <c r="J178">
        <v>31.77</v>
      </c>
      <c r="K178">
        <v>52.432600000000001</v>
      </c>
      <c r="L178">
        <v>19</v>
      </c>
      <c r="M178">
        <v>52.75</v>
      </c>
      <c r="N178">
        <v>0</v>
      </c>
      <c r="O178">
        <v>-29049</v>
      </c>
      <c r="P178" s="2">
        <f t="shared" si="6"/>
        <v>54.366</v>
      </c>
      <c r="Q178" s="2">
        <f t="shared" si="7"/>
        <v>2184734</v>
      </c>
      <c r="R178">
        <f t="shared" si="8"/>
        <v>2</v>
      </c>
    </row>
    <row r="179" spans="1:18" x14ac:dyDescent="0.25">
      <c r="A179" s="1">
        <v>45369.736550925925</v>
      </c>
      <c r="B179">
        <v>8</v>
      </c>
      <c r="C179">
        <v>52.443600000000004</v>
      </c>
      <c r="D179">
        <v>3.0630000000000002</v>
      </c>
      <c r="E179">
        <v>2184740</v>
      </c>
      <c r="F179">
        <v>2177835</v>
      </c>
      <c r="G179">
        <v>2177806</v>
      </c>
      <c r="H179">
        <v>0</v>
      </c>
      <c r="I179">
        <v>0</v>
      </c>
      <c r="J179">
        <v>31.78</v>
      </c>
      <c r="K179">
        <v>52.406999999999996</v>
      </c>
      <c r="L179">
        <v>29</v>
      </c>
      <c r="M179">
        <v>52.64</v>
      </c>
      <c r="N179">
        <v>0</v>
      </c>
      <c r="O179">
        <v>-28998</v>
      </c>
      <c r="P179" s="2">
        <f t="shared" si="6"/>
        <v>54.332000000000001</v>
      </c>
      <c r="Q179" s="2">
        <f t="shared" si="7"/>
        <v>2184740</v>
      </c>
      <c r="R179">
        <f t="shared" si="8"/>
        <v>6</v>
      </c>
    </row>
    <row r="180" spans="1:18" x14ac:dyDescent="0.25">
      <c r="A180" s="1">
        <v>45369.737384259257</v>
      </c>
      <c r="B180">
        <v>8</v>
      </c>
      <c r="C180">
        <v>52.436199999999999</v>
      </c>
      <c r="D180">
        <v>3.4359999999999999</v>
      </c>
      <c r="E180">
        <v>2184736</v>
      </c>
      <c r="F180">
        <v>2177832</v>
      </c>
      <c r="G180">
        <v>2177809</v>
      </c>
      <c r="H180">
        <v>0</v>
      </c>
      <c r="I180">
        <v>0</v>
      </c>
      <c r="J180">
        <v>31.79</v>
      </c>
      <c r="K180">
        <v>52.369599999999998</v>
      </c>
      <c r="L180">
        <v>23</v>
      </c>
      <c r="M180">
        <v>52.55</v>
      </c>
      <c r="N180">
        <v>0</v>
      </c>
      <c r="O180">
        <v>-28989</v>
      </c>
      <c r="P180" s="2">
        <f t="shared" si="6"/>
        <v>54.326000000000001</v>
      </c>
      <c r="Q180" s="2">
        <f t="shared" si="7"/>
        <v>2184736</v>
      </c>
      <c r="R180">
        <f t="shared" si="8"/>
        <v>-4</v>
      </c>
    </row>
    <row r="181" spans="1:18" x14ac:dyDescent="0.25">
      <c r="A181" s="1">
        <v>45369.738229166665</v>
      </c>
      <c r="B181">
        <v>8</v>
      </c>
      <c r="C181">
        <v>52.379399999999997</v>
      </c>
      <c r="D181">
        <v>3.0920000000000001</v>
      </c>
      <c r="E181">
        <v>2184735</v>
      </c>
      <c r="F181">
        <v>2177839</v>
      </c>
      <c r="G181">
        <v>2177812</v>
      </c>
      <c r="H181">
        <v>0</v>
      </c>
      <c r="I181">
        <v>0</v>
      </c>
      <c r="J181">
        <v>31.8</v>
      </c>
      <c r="K181">
        <v>52.336599999999997</v>
      </c>
      <c r="L181">
        <v>26</v>
      </c>
      <c r="M181">
        <v>52.44</v>
      </c>
      <c r="N181">
        <v>0</v>
      </c>
      <c r="O181">
        <v>-28987</v>
      </c>
      <c r="P181" s="2">
        <f t="shared" si="6"/>
        <v>54.324666666666666</v>
      </c>
      <c r="Q181" s="2">
        <f t="shared" si="7"/>
        <v>2184735</v>
      </c>
      <c r="R181">
        <f t="shared" si="8"/>
        <v>-1</v>
      </c>
    </row>
    <row r="182" spans="1:18" x14ac:dyDescent="0.25">
      <c r="A182" s="1">
        <v>45369.739085648151</v>
      </c>
      <c r="B182">
        <v>8</v>
      </c>
      <c r="C182">
        <v>52.358499999999999</v>
      </c>
      <c r="D182">
        <v>3.4329999999999998</v>
      </c>
      <c r="E182">
        <v>2184742</v>
      </c>
      <c r="F182">
        <v>2177848</v>
      </c>
      <c r="G182">
        <v>2177816</v>
      </c>
      <c r="H182">
        <v>0</v>
      </c>
      <c r="I182">
        <v>0</v>
      </c>
      <c r="J182">
        <v>31.8</v>
      </c>
      <c r="K182">
        <v>52.304200000000002</v>
      </c>
      <c r="L182">
        <v>32</v>
      </c>
      <c r="M182">
        <v>52.34</v>
      </c>
      <c r="N182">
        <v>0</v>
      </c>
      <c r="O182">
        <v>-28943</v>
      </c>
      <c r="P182" s="2">
        <f t="shared" si="6"/>
        <v>54.295333333333332</v>
      </c>
      <c r="Q182" s="2">
        <f t="shared" si="7"/>
        <v>2184742</v>
      </c>
      <c r="R182">
        <f t="shared" si="8"/>
        <v>7</v>
      </c>
    </row>
    <row r="183" spans="1:18" x14ac:dyDescent="0.25">
      <c r="A183" s="1">
        <v>45369.739930555559</v>
      </c>
      <c r="B183">
        <v>8</v>
      </c>
      <c r="C183">
        <v>52.313000000000002</v>
      </c>
      <c r="D183">
        <v>3.09</v>
      </c>
      <c r="E183">
        <v>2184747</v>
      </c>
      <c r="F183">
        <v>2177859</v>
      </c>
      <c r="G183">
        <v>2177819</v>
      </c>
      <c r="H183">
        <v>0</v>
      </c>
      <c r="I183">
        <v>0</v>
      </c>
      <c r="J183">
        <v>31.81</v>
      </c>
      <c r="K183">
        <v>52.268900000000002</v>
      </c>
      <c r="L183">
        <v>40</v>
      </c>
      <c r="M183">
        <v>52.25</v>
      </c>
      <c r="N183">
        <v>0</v>
      </c>
      <c r="O183">
        <v>-28934</v>
      </c>
      <c r="P183" s="2">
        <f t="shared" si="6"/>
        <v>54.289333333333332</v>
      </c>
      <c r="Q183" s="2">
        <f t="shared" si="7"/>
        <v>2184747</v>
      </c>
      <c r="R183">
        <f t="shared" si="8"/>
        <v>5</v>
      </c>
    </row>
    <row r="184" spans="1:18" x14ac:dyDescent="0.25">
      <c r="A184" s="1">
        <v>45369.74077546296</v>
      </c>
      <c r="B184">
        <v>8</v>
      </c>
      <c r="C184">
        <v>52.303899999999999</v>
      </c>
      <c r="D184">
        <v>3.4660000000000002</v>
      </c>
      <c r="E184">
        <v>2184744</v>
      </c>
      <c r="F184">
        <v>2177857</v>
      </c>
      <c r="G184">
        <v>2177822</v>
      </c>
      <c r="H184">
        <v>0</v>
      </c>
      <c r="I184">
        <v>0</v>
      </c>
      <c r="J184">
        <v>31.81</v>
      </c>
      <c r="K184">
        <v>52.238900000000001</v>
      </c>
      <c r="L184">
        <v>35</v>
      </c>
      <c r="M184">
        <v>52.14</v>
      </c>
      <c r="N184">
        <v>0</v>
      </c>
      <c r="O184">
        <v>-28907</v>
      </c>
      <c r="P184" s="2">
        <f t="shared" si="6"/>
        <v>54.271333333333331</v>
      </c>
      <c r="Q184" s="2">
        <f t="shared" si="7"/>
        <v>2184744</v>
      </c>
      <c r="R184">
        <f t="shared" si="8"/>
        <v>-3</v>
      </c>
    </row>
    <row r="185" spans="1:18" x14ac:dyDescent="0.25">
      <c r="A185" s="1">
        <v>45369.741608796299</v>
      </c>
      <c r="B185">
        <v>8</v>
      </c>
      <c r="C185">
        <v>52.250500000000002</v>
      </c>
      <c r="D185">
        <v>3.1190000000000002</v>
      </c>
      <c r="E185">
        <v>2184746</v>
      </c>
      <c r="F185">
        <v>2177867</v>
      </c>
      <c r="G185">
        <v>2177825</v>
      </c>
      <c r="H185">
        <v>0</v>
      </c>
      <c r="I185">
        <v>0</v>
      </c>
      <c r="J185">
        <v>31.82</v>
      </c>
      <c r="K185">
        <v>52.202300000000001</v>
      </c>
      <c r="L185">
        <v>41</v>
      </c>
      <c r="M185">
        <v>52.06</v>
      </c>
      <c r="N185">
        <v>0</v>
      </c>
      <c r="O185">
        <v>-28835</v>
      </c>
      <c r="P185" s="2">
        <f t="shared" si="6"/>
        <v>54.223333333333329</v>
      </c>
      <c r="Q185" s="2">
        <f t="shared" si="7"/>
        <v>2184746</v>
      </c>
      <c r="R185">
        <f t="shared" si="8"/>
        <v>2</v>
      </c>
    </row>
    <row r="186" spans="1:18" x14ac:dyDescent="0.25">
      <c r="A186" s="1">
        <v>45369.7424537037</v>
      </c>
      <c r="B186">
        <v>8</v>
      </c>
      <c r="C186">
        <v>52.212000000000003</v>
      </c>
      <c r="D186">
        <v>3.4359999999999999</v>
      </c>
      <c r="E186">
        <v>2184744</v>
      </c>
      <c r="F186">
        <v>2177870</v>
      </c>
      <c r="G186">
        <v>2177829</v>
      </c>
      <c r="H186">
        <v>0</v>
      </c>
      <c r="I186">
        <v>0</v>
      </c>
      <c r="J186">
        <v>31.83</v>
      </c>
      <c r="K186">
        <v>52.1706</v>
      </c>
      <c r="L186">
        <v>41</v>
      </c>
      <c r="M186">
        <v>51.95</v>
      </c>
      <c r="N186">
        <v>0</v>
      </c>
      <c r="O186">
        <v>-28794</v>
      </c>
      <c r="P186" s="2">
        <f t="shared" si="6"/>
        <v>54.195999999999998</v>
      </c>
      <c r="Q186" s="2">
        <f t="shared" si="7"/>
        <v>2184744</v>
      </c>
      <c r="R186">
        <f t="shared" si="8"/>
        <v>-2</v>
      </c>
    </row>
    <row r="187" spans="1:18" x14ac:dyDescent="0.25">
      <c r="A187" s="1">
        <v>45369.743298611109</v>
      </c>
      <c r="B187">
        <v>8</v>
      </c>
      <c r="C187">
        <v>52.188000000000002</v>
      </c>
      <c r="D187">
        <v>3.4689999999999999</v>
      </c>
      <c r="E187">
        <v>2184749</v>
      </c>
      <c r="F187">
        <v>2177878</v>
      </c>
      <c r="G187">
        <v>2177832</v>
      </c>
      <c r="H187">
        <v>0</v>
      </c>
      <c r="I187">
        <v>0</v>
      </c>
      <c r="J187">
        <v>31.85</v>
      </c>
      <c r="K187">
        <v>52.131399999999999</v>
      </c>
      <c r="L187">
        <v>45</v>
      </c>
      <c r="M187">
        <v>51.86</v>
      </c>
      <c r="N187">
        <v>0</v>
      </c>
      <c r="O187">
        <v>-28768</v>
      </c>
      <c r="P187" s="2">
        <f t="shared" si="6"/>
        <v>54.178666666666672</v>
      </c>
      <c r="Q187" s="2">
        <f t="shared" si="7"/>
        <v>2184749</v>
      </c>
      <c r="R187">
        <f t="shared" si="8"/>
        <v>5</v>
      </c>
    </row>
    <row r="188" spans="1:18" x14ac:dyDescent="0.25">
      <c r="A188" s="1">
        <v>45369.744143518517</v>
      </c>
      <c r="B188">
        <v>8</v>
      </c>
      <c r="C188">
        <v>52.139600000000002</v>
      </c>
      <c r="D188">
        <v>3.1219999999999999</v>
      </c>
      <c r="E188">
        <v>2184753</v>
      </c>
      <c r="F188">
        <v>2177888</v>
      </c>
      <c r="G188">
        <v>2177835</v>
      </c>
      <c r="H188">
        <v>0</v>
      </c>
      <c r="I188">
        <v>0</v>
      </c>
      <c r="J188">
        <v>31.86</v>
      </c>
      <c r="K188">
        <v>52.095399999999998</v>
      </c>
      <c r="L188">
        <v>53</v>
      </c>
      <c r="M188">
        <v>51.76</v>
      </c>
      <c r="N188">
        <v>0</v>
      </c>
      <c r="O188">
        <v>-28753</v>
      </c>
      <c r="P188" s="2">
        <f t="shared" si="6"/>
        <v>54.168666666666667</v>
      </c>
      <c r="Q188" s="2">
        <f t="shared" si="7"/>
        <v>2184753</v>
      </c>
      <c r="R188">
        <f t="shared" si="8"/>
        <v>4</v>
      </c>
    </row>
    <row r="189" spans="1:18" x14ac:dyDescent="0.25">
      <c r="A189" s="1">
        <v>45369.744988425926</v>
      </c>
      <c r="B189">
        <v>8</v>
      </c>
      <c r="C189">
        <v>52.125500000000002</v>
      </c>
      <c r="D189">
        <v>3.484</v>
      </c>
      <c r="E189">
        <v>2184756</v>
      </c>
      <c r="F189">
        <v>2177893</v>
      </c>
      <c r="G189">
        <v>2177839</v>
      </c>
      <c r="H189">
        <v>0</v>
      </c>
      <c r="I189">
        <v>0</v>
      </c>
      <c r="J189">
        <v>31.88</v>
      </c>
      <c r="K189">
        <v>52.067799999999998</v>
      </c>
      <c r="L189">
        <v>54</v>
      </c>
      <c r="M189">
        <v>51.66</v>
      </c>
      <c r="N189">
        <v>0</v>
      </c>
      <c r="O189">
        <v>-28701</v>
      </c>
      <c r="P189" s="2">
        <f t="shared" si="6"/>
        <v>54.134</v>
      </c>
      <c r="Q189" s="2">
        <f t="shared" si="7"/>
        <v>2184756</v>
      </c>
      <c r="R189">
        <f t="shared" si="8"/>
        <v>3</v>
      </c>
    </row>
    <row r="190" spans="1:18" x14ac:dyDescent="0.25">
      <c r="A190" s="1">
        <v>45369.745833333334</v>
      </c>
      <c r="B190">
        <v>8</v>
      </c>
      <c r="C190">
        <v>52.063800000000001</v>
      </c>
      <c r="D190">
        <v>3.1360000000000001</v>
      </c>
      <c r="E190">
        <v>2184760</v>
      </c>
      <c r="F190">
        <v>2177905</v>
      </c>
      <c r="G190">
        <v>2177842</v>
      </c>
      <c r="H190">
        <v>0</v>
      </c>
      <c r="I190">
        <v>0</v>
      </c>
      <c r="J190">
        <v>31.88</v>
      </c>
      <c r="K190">
        <v>52.040300000000002</v>
      </c>
      <c r="L190">
        <v>63</v>
      </c>
      <c r="M190">
        <v>51.57</v>
      </c>
      <c r="N190">
        <v>0</v>
      </c>
      <c r="O190">
        <v>-28651</v>
      </c>
      <c r="P190" s="2">
        <f t="shared" si="6"/>
        <v>54.100666666666669</v>
      </c>
      <c r="Q190" s="2">
        <f t="shared" si="7"/>
        <v>2184760</v>
      </c>
      <c r="R190">
        <f t="shared" si="8"/>
        <v>4</v>
      </c>
    </row>
    <row r="191" spans="1:18" x14ac:dyDescent="0.25">
      <c r="A191" s="1">
        <v>45369.746678240743</v>
      </c>
      <c r="B191">
        <v>8</v>
      </c>
      <c r="C191">
        <v>52.046900000000001</v>
      </c>
      <c r="D191">
        <v>3.4580000000000002</v>
      </c>
      <c r="E191">
        <v>2184760</v>
      </c>
      <c r="F191">
        <v>2177907</v>
      </c>
      <c r="G191">
        <v>2177845</v>
      </c>
      <c r="H191">
        <v>0</v>
      </c>
      <c r="I191">
        <v>0</v>
      </c>
      <c r="J191">
        <v>31.88</v>
      </c>
      <c r="K191">
        <v>52.012300000000003</v>
      </c>
      <c r="L191">
        <v>62</v>
      </c>
      <c r="M191">
        <v>51.46</v>
      </c>
      <c r="N191">
        <v>0</v>
      </c>
      <c r="O191">
        <v>-28642</v>
      </c>
      <c r="P191" s="2">
        <f t="shared" si="6"/>
        <v>54.094666666666669</v>
      </c>
      <c r="Q191" s="2">
        <f t="shared" si="7"/>
        <v>2184760</v>
      </c>
      <c r="R191">
        <f t="shared" si="8"/>
        <v>0</v>
      </c>
    </row>
    <row r="192" spans="1:18" x14ac:dyDescent="0.25">
      <c r="A192" s="1">
        <v>45369.747523148151</v>
      </c>
      <c r="B192">
        <v>8</v>
      </c>
      <c r="C192">
        <v>51.998899999999999</v>
      </c>
      <c r="D192">
        <v>3.1120000000000001</v>
      </c>
      <c r="E192">
        <v>2184764</v>
      </c>
      <c r="F192">
        <v>2177918</v>
      </c>
      <c r="G192">
        <v>2177848</v>
      </c>
      <c r="H192">
        <v>0</v>
      </c>
      <c r="I192">
        <v>0</v>
      </c>
      <c r="J192">
        <v>31.89</v>
      </c>
      <c r="K192">
        <v>51.978999999999999</v>
      </c>
      <c r="L192">
        <v>69</v>
      </c>
      <c r="M192">
        <v>51.38</v>
      </c>
      <c r="N192">
        <v>0</v>
      </c>
      <c r="O192">
        <v>-28576</v>
      </c>
      <c r="P192" s="2">
        <f t="shared" si="6"/>
        <v>54.050666666666672</v>
      </c>
      <c r="Q192" s="2">
        <f t="shared" si="7"/>
        <v>2184764</v>
      </c>
      <c r="R192">
        <f t="shared" si="8"/>
        <v>4</v>
      </c>
    </row>
    <row r="193" spans="1:18" x14ac:dyDescent="0.25">
      <c r="A193" s="1">
        <v>45369.748356481483</v>
      </c>
      <c r="B193">
        <v>8</v>
      </c>
      <c r="C193">
        <v>51.939</v>
      </c>
      <c r="D193">
        <v>3.4119999999999999</v>
      </c>
      <c r="E193">
        <v>2184765</v>
      </c>
      <c r="F193">
        <v>2177926</v>
      </c>
      <c r="G193">
        <v>2177852</v>
      </c>
      <c r="H193">
        <v>0</v>
      </c>
      <c r="I193">
        <v>0</v>
      </c>
      <c r="J193">
        <v>31.9</v>
      </c>
      <c r="K193">
        <v>51.948399999999999</v>
      </c>
      <c r="L193">
        <v>74</v>
      </c>
      <c r="M193">
        <v>51.27</v>
      </c>
      <c r="N193">
        <v>0</v>
      </c>
      <c r="O193">
        <v>-28549</v>
      </c>
      <c r="P193" s="2">
        <f t="shared" si="6"/>
        <v>54.032666666666671</v>
      </c>
      <c r="Q193" s="2">
        <f t="shared" si="7"/>
        <v>2184765</v>
      </c>
      <c r="R193">
        <f t="shared" si="8"/>
        <v>1</v>
      </c>
    </row>
    <row r="194" spans="1:18" x14ac:dyDescent="0.25">
      <c r="A194" s="1">
        <v>45369.749201388891</v>
      </c>
      <c r="B194">
        <v>8</v>
      </c>
      <c r="C194">
        <v>51.913400000000003</v>
      </c>
      <c r="D194">
        <v>3.4239999999999999</v>
      </c>
      <c r="E194">
        <v>2184764</v>
      </c>
      <c r="F194">
        <v>2177929</v>
      </c>
      <c r="G194">
        <v>2177855</v>
      </c>
      <c r="H194">
        <v>0</v>
      </c>
      <c r="I194">
        <v>0</v>
      </c>
      <c r="J194">
        <v>31.91</v>
      </c>
      <c r="K194">
        <v>51.915399999999998</v>
      </c>
      <c r="L194">
        <v>73</v>
      </c>
      <c r="M194">
        <v>51.19</v>
      </c>
      <c r="N194">
        <v>0</v>
      </c>
      <c r="O194">
        <v>-28519</v>
      </c>
      <c r="P194" s="2">
        <f t="shared" si="6"/>
        <v>54.012666666666668</v>
      </c>
      <c r="Q194" s="2">
        <f t="shared" si="7"/>
        <v>2184764</v>
      </c>
      <c r="R194">
        <f t="shared" si="8"/>
        <v>-1</v>
      </c>
    </row>
    <row r="195" spans="1:18" x14ac:dyDescent="0.25">
      <c r="A195" s="1">
        <v>45369.7500462963</v>
      </c>
      <c r="B195">
        <v>8</v>
      </c>
      <c r="C195">
        <v>51.8735</v>
      </c>
      <c r="D195">
        <v>3.081</v>
      </c>
      <c r="E195">
        <v>2184764</v>
      </c>
      <c r="F195">
        <v>2177934</v>
      </c>
      <c r="G195">
        <v>2177858</v>
      </c>
      <c r="H195">
        <v>0</v>
      </c>
      <c r="I195">
        <v>0</v>
      </c>
      <c r="J195">
        <v>31.92</v>
      </c>
      <c r="K195">
        <v>51.8782</v>
      </c>
      <c r="L195">
        <v>75</v>
      </c>
      <c r="M195">
        <v>51.08</v>
      </c>
      <c r="N195">
        <v>0</v>
      </c>
      <c r="O195">
        <v>-28460</v>
      </c>
      <c r="P195" s="2">
        <f t="shared" ref="P195:P258" si="9">O195/-1500+35</f>
        <v>53.973333333333329</v>
      </c>
      <c r="Q195" s="2">
        <f t="shared" ref="Q195:Q258" si="10">E195</f>
        <v>2184764</v>
      </c>
      <c r="R195">
        <f t="shared" si="8"/>
        <v>0</v>
      </c>
    </row>
    <row r="196" spans="1:18" x14ac:dyDescent="0.25">
      <c r="A196" s="1">
        <v>45369.750891203701</v>
      </c>
      <c r="B196">
        <v>8</v>
      </c>
      <c r="C196">
        <v>51.813000000000002</v>
      </c>
      <c r="D196">
        <v>3.444</v>
      </c>
      <c r="E196">
        <v>2184763</v>
      </c>
      <c r="F196">
        <v>2177941</v>
      </c>
      <c r="G196">
        <v>2177862</v>
      </c>
      <c r="H196">
        <v>0</v>
      </c>
      <c r="I196">
        <v>0</v>
      </c>
      <c r="J196">
        <v>31.92</v>
      </c>
      <c r="K196">
        <v>51.842799999999997</v>
      </c>
      <c r="L196">
        <v>79</v>
      </c>
      <c r="M196">
        <v>50.99</v>
      </c>
      <c r="N196">
        <v>0</v>
      </c>
      <c r="O196">
        <v>-28437</v>
      </c>
      <c r="P196" s="2">
        <f t="shared" si="9"/>
        <v>53.957999999999998</v>
      </c>
      <c r="Q196" s="2">
        <f t="shared" si="10"/>
        <v>2184763</v>
      </c>
      <c r="R196">
        <f t="shared" ref="R196:R259" si="11">E196-E195</f>
        <v>-1</v>
      </c>
    </row>
    <row r="197" spans="1:18" x14ac:dyDescent="0.25">
      <c r="A197" s="1">
        <v>45369.751736111109</v>
      </c>
      <c r="B197">
        <v>8</v>
      </c>
      <c r="C197">
        <v>51.762700000000002</v>
      </c>
      <c r="D197">
        <v>3.47</v>
      </c>
      <c r="E197">
        <v>2184767</v>
      </c>
      <c r="F197">
        <v>2177952</v>
      </c>
      <c r="G197">
        <v>2177865</v>
      </c>
      <c r="H197">
        <v>0</v>
      </c>
      <c r="I197">
        <v>0</v>
      </c>
      <c r="J197">
        <v>31.92</v>
      </c>
      <c r="K197">
        <v>51.807200000000002</v>
      </c>
      <c r="L197">
        <v>86</v>
      </c>
      <c r="M197">
        <v>50.89</v>
      </c>
      <c r="N197">
        <v>0</v>
      </c>
      <c r="O197">
        <v>-28368</v>
      </c>
      <c r="P197" s="2">
        <f t="shared" si="9"/>
        <v>53.911999999999999</v>
      </c>
      <c r="Q197" s="2">
        <f t="shared" si="10"/>
        <v>2184767</v>
      </c>
      <c r="R197">
        <f t="shared" si="11"/>
        <v>4</v>
      </c>
    </row>
    <row r="198" spans="1:18" x14ac:dyDescent="0.25">
      <c r="A198" s="1">
        <v>45369.752592592595</v>
      </c>
      <c r="B198">
        <v>8</v>
      </c>
      <c r="C198">
        <v>51.747</v>
      </c>
      <c r="D198">
        <v>3.1230000000000002</v>
      </c>
      <c r="E198">
        <v>2184770</v>
      </c>
      <c r="F198">
        <v>2177957</v>
      </c>
      <c r="G198">
        <v>2177868</v>
      </c>
      <c r="H198">
        <v>0</v>
      </c>
      <c r="I198">
        <v>0</v>
      </c>
      <c r="J198">
        <v>31.95</v>
      </c>
      <c r="K198">
        <v>51.767499999999998</v>
      </c>
      <c r="L198">
        <v>88</v>
      </c>
      <c r="M198">
        <v>50.8</v>
      </c>
      <c r="N198">
        <v>0</v>
      </c>
      <c r="O198">
        <v>-28369</v>
      </c>
      <c r="P198" s="2">
        <f t="shared" si="9"/>
        <v>53.912666666666667</v>
      </c>
      <c r="Q198" s="2">
        <f t="shared" si="10"/>
        <v>2184770</v>
      </c>
      <c r="R198">
        <f t="shared" si="11"/>
        <v>3</v>
      </c>
    </row>
    <row r="199" spans="1:18" x14ac:dyDescent="0.25">
      <c r="A199" s="1">
        <v>45369.753425925926</v>
      </c>
      <c r="B199">
        <v>8</v>
      </c>
      <c r="C199">
        <v>51.688000000000002</v>
      </c>
      <c r="D199">
        <v>3.464</v>
      </c>
      <c r="E199">
        <v>2184769</v>
      </c>
      <c r="F199">
        <v>2177964</v>
      </c>
      <c r="G199">
        <v>2177872</v>
      </c>
      <c r="H199">
        <v>0</v>
      </c>
      <c r="I199">
        <v>0</v>
      </c>
      <c r="J199">
        <v>31.97</v>
      </c>
      <c r="K199">
        <v>51.723300000000002</v>
      </c>
      <c r="L199">
        <v>91</v>
      </c>
      <c r="M199">
        <v>50.7</v>
      </c>
      <c r="N199">
        <v>0</v>
      </c>
      <c r="O199">
        <v>-28280</v>
      </c>
      <c r="P199" s="2">
        <f t="shared" si="9"/>
        <v>53.853333333333332</v>
      </c>
      <c r="Q199" s="2">
        <f t="shared" si="10"/>
        <v>2184769</v>
      </c>
      <c r="R199">
        <f t="shared" si="11"/>
        <v>-1</v>
      </c>
    </row>
    <row r="200" spans="1:18" x14ac:dyDescent="0.25">
      <c r="A200" s="1">
        <v>45369.754270833335</v>
      </c>
      <c r="B200">
        <v>8</v>
      </c>
      <c r="C200">
        <v>51.637700000000002</v>
      </c>
      <c r="D200">
        <v>3.484</v>
      </c>
      <c r="E200">
        <v>2184767</v>
      </c>
      <c r="F200">
        <v>2177968</v>
      </c>
      <c r="G200">
        <v>2177875</v>
      </c>
      <c r="H200">
        <v>0</v>
      </c>
      <c r="I200">
        <v>0</v>
      </c>
      <c r="J200">
        <v>32</v>
      </c>
      <c r="K200">
        <v>51.681600000000003</v>
      </c>
      <c r="L200">
        <v>92</v>
      </c>
      <c r="M200">
        <v>50.62</v>
      </c>
      <c r="N200">
        <v>0</v>
      </c>
      <c r="O200">
        <v>-28244</v>
      </c>
      <c r="P200" s="2">
        <f t="shared" si="9"/>
        <v>53.829333333333338</v>
      </c>
      <c r="Q200" s="2">
        <f t="shared" si="10"/>
        <v>2184767</v>
      </c>
      <c r="R200">
        <f t="shared" si="11"/>
        <v>-2</v>
      </c>
    </row>
    <row r="201" spans="1:18" x14ac:dyDescent="0.25">
      <c r="A201" s="1">
        <v>45369.755104166667</v>
      </c>
      <c r="B201">
        <v>8</v>
      </c>
      <c r="C201">
        <v>51.615600000000001</v>
      </c>
      <c r="D201">
        <v>3.1349999999999998</v>
      </c>
      <c r="E201">
        <v>2184769</v>
      </c>
      <c r="F201">
        <v>2177973</v>
      </c>
      <c r="G201">
        <v>2177879</v>
      </c>
      <c r="H201">
        <v>0</v>
      </c>
      <c r="I201">
        <v>0</v>
      </c>
      <c r="J201">
        <v>32.03</v>
      </c>
      <c r="K201">
        <v>51.633099999999999</v>
      </c>
      <c r="L201">
        <v>94</v>
      </c>
      <c r="M201">
        <v>50.51</v>
      </c>
      <c r="N201">
        <v>0</v>
      </c>
      <c r="O201">
        <v>-28184</v>
      </c>
      <c r="P201" s="2">
        <f t="shared" si="9"/>
        <v>53.789333333333332</v>
      </c>
      <c r="Q201" s="2">
        <f t="shared" si="10"/>
        <v>2184769</v>
      </c>
      <c r="R201">
        <f t="shared" si="11"/>
        <v>2</v>
      </c>
    </row>
    <row r="202" spans="1:18" x14ac:dyDescent="0.25">
      <c r="A202" s="1">
        <v>45369.755949074075</v>
      </c>
      <c r="B202">
        <v>8</v>
      </c>
      <c r="C202">
        <v>51.563000000000002</v>
      </c>
      <c r="D202">
        <v>3.4590000000000001</v>
      </c>
      <c r="E202">
        <v>2184763</v>
      </c>
      <c r="F202">
        <v>2177974</v>
      </c>
      <c r="G202">
        <v>2177882</v>
      </c>
      <c r="H202">
        <v>0</v>
      </c>
      <c r="I202">
        <v>0</v>
      </c>
      <c r="J202">
        <v>32.06</v>
      </c>
      <c r="K202">
        <v>51.58</v>
      </c>
      <c r="L202">
        <v>91</v>
      </c>
      <c r="M202">
        <v>50.43</v>
      </c>
      <c r="N202">
        <v>0</v>
      </c>
      <c r="O202">
        <v>-28143</v>
      </c>
      <c r="P202" s="2">
        <f t="shared" si="9"/>
        <v>53.762</v>
      </c>
      <c r="Q202" s="2">
        <f t="shared" si="10"/>
        <v>2184763</v>
      </c>
      <c r="R202">
        <f t="shared" si="11"/>
        <v>-6</v>
      </c>
    </row>
    <row r="203" spans="1:18" x14ac:dyDescent="0.25">
      <c r="A203" s="1">
        <v>45369.756793981483</v>
      </c>
      <c r="B203">
        <v>8</v>
      </c>
      <c r="C203">
        <v>51.507399999999997</v>
      </c>
      <c r="D203">
        <v>3.4670000000000001</v>
      </c>
      <c r="E203">
        <v>2184768</v>
      </c>
      <c r="F203">
        <v>2177986</v>
      </c>
      <c r="G203">
        <v>2177886</v>
      </c>
      <c r="H203">
        <v>0</v>
      </c>
      <c r="I203">
        <v>0</v>
      </c>
      <c r="J203">
        <v>32.11</v>
      </c>
      <c r="K203">
        <v>51.527200000000001</v>
      </c>
      <c r="L203">
        <v>100</v>
      </c>
      <c r="M203">
        <v>50.33</v>
      </c>
      <c r="N203">
        <v>0</v>
      </c>
      <c r="O203">
        <v>-28095</v>
      </c>
      <c r="P203" s="2">
        <f t="shared" si="9"/>
        <v>53.730000000000004</v>
      </c>
      <c r="Q203" s="2">
        <f t="shared" si="10"/>
        <v>2184768</v>
      </c>
      <c r="R203">
        <f t="shared" si="11"/>
        <v>5</v>
      </c>
    </row>
    <row r="204" spans="1:18" x14ac:dyDescent="0.25">
      <c r="A204" s="1">
        <v>45369.757638888892</v>
      </c>
      <c r="B204">
        <v>8</v>
      </c>
      <c r="C204">
        <v>51.4985</v>
      </c>
      <c r="D204">
        <v>3.484</v>
      </c>
      <c r="E204">
        <v>2184768</v>
      </c>
      <c r="F204">
        <v>2177987</v>
      </c>
      <c r="G204">
        <v>2177889</v>
      </c>
      <c r="H204">
        <v>0</v>
      </c>
      <c r="I204">
        <v>0</v>
      </c>
      <c r="J204">
        <v>32.14</v>
      </c>
      <c r="K204">
        <v>51.485399999999998</v>
      </c>
      <c r="L204">
        <v>98</v>
      </c>
      <c r="M204">
        <v>50.25</v>
      </c>
      <c r="N204">
        <v>0</v>
      </c>
      <c r="O204">
        <v>-28034</v>
      </c>
      <c r="P204" s="2">
        <f t="shared" si="9"/>
        <v>53.689333333333337</v>
      </c>
      <c r="Q204" s="2">
        <f t="shared" si="10"/>
        <v>2184768</v>
      </c>
      <c r="R204">
        <f t="shared" si="11"/>
        <v>0</v>
      </c>
    </row>
    <row r="205" spans="1:18" x14ac:dyDescent="0.25">
      <c r="A205" s="1">
        <v>45369.758472222224</v>
      </c>
      <c r="B205">
        <v>8</v>
      </c>
      <c r="C205">
        <v>51.438299999999998</v>
      </c>
      <c r="D205">
        <v>3.1360000000000001</v>
      </c>
      <c r="E205">
        <v>2184767</v>
      </c>
      <c r="F205">
        <v>2177994</v>
      </c>
      <c r="G205">
        <v>2177892</v>
      </c>
      <c r="H205">
        <v>0</v>
      </c>
      <c r="I205">
        <v>0</v>
      </c>
      <c r="J205">
        <v>32.159999999999997</v>
      </c>
      <c r="K205">
        <v>51.445700000000002</v>
      </c>
      <c r="L205">
        <v>102</v>
      </c>
      <c r="M205">
        <v>50.15</v>
      </c>
      <c r="N205">
        <v>0</v>
      </c>
      <c r="O205">
        <v>-28001</v>
      </c>
      <c r="P205" s="2">
        <f t="shared" si="9"/>
        <v>53.667333333333332</v>
      </c>
      <c r="Q205" s="2">
        <f t="shared" si="10"/>
        <v>2184767</v>
      </c>
      <c r="R205">
        <f t="shared" si="11"/>
        <v>-1</v>
      </c>
    </row>
    <row r="206" spans="1:18" x14ac:dyDescent="0.25">
      <c r="A206" s="1">
        <v>45369.759317129632</v>
      </c>
      <c r="B206">
        <v>8</v>
      </c>
      <c r="C206">
        <v>51.406700000000001</v>
      </c>
      <c r="D206">
        <v>3.4569999999999999</v>
      </c>
      <c r="E206">
        <v>2184766</v>
      </c>
      <c r="F206">
        <v>2177998</v>
      </c>
      <c r="G206">
        <v>2177896</v>
      </c>
      <c r="H206">
        <v>0</v>
      </c>
      <c r="I206">
        <v>0</v>
      </c>
      <c r="J206">
        <v>32.19</v>
      </c>
      <c r="K206">
        <v>51.405900000000003</v>
      </c>
      <c r="L206">
        <v>101</v>
      </c>
      <c r="M206">
        <v>50.07</v>
      </c>
      <c r="N206">
        <v>0</v>
      </c>
      <c r="O206">
        <v>-27944</v>
      </c>
      <c r="P206" s="2">
        <f t="shared" si="9"/>
        <v>53.629333333333335</v>
      </c>
      <c r="Q206" s="2">
        <f t="shared" si="10"/>
        <v>2184766</v>
      </c>
      <c r="R206">
        <f t="shared" si="11"/>
        <v>-1</v>
      </c>
    </row>
    <row r="207" spans="1:18" x14ac:dyDescent="0.25">
      <c r="A207" s="1">
        <v>45369.760162037041</v>
      </c>
      <c r="B207">
        <v>8</v>
      </c>
      <c r="C207">
        <v>51.374200000000002</v>
      </c>
      <c r="D207">
        <v>3.4740000000000002</v>
      </c>
      <c r="E207">
        <v>2184768</v>
      </c>
      <c r="F207">
        <v>2178004</v>
      </c>
      <c r="G207">
        <v>2177899</v>
      </c>
      <c r="H207">
        <v>0</v>
      </c>
      <c r="I207">
        <v>0</v>
      </c>
      <c r="J207">
        <v>32.200000000000003</v>
      </c>
      <c r="K207">
        <v>51.359000000000002</v>
      </c>
      <c r="L207">
        <v>104</v>
      </c>
      <c r="M207">
        <v>49.98</v>
      </c>
      <c r="N207">
        <v>0</v>
      </c>
      <c r="O207">
        <v>-27897</v>
      </c>
      <c r="P207" s="2">
        <f t="shared" si="9"/>
        <v>53.597999999999999</v>
      </c>
      <c r="Q207" s="2">
        <f t="shared" si="10"/>
        <v>2184768</v>
      </c>
      <c r="R207">
        <f t="shared" si="11"/>
        <v>2</v>
      </c>
    </row>
    <row r="208" spans="1:18" x14ac:dyDescent="0.25">
      <c r="A208" s="1">
        <v>45369.760995370372</v>
      </c>
      <c r="B208">
        <v>8</v>
      </c>
      <c r="C208">
        <v>51.313000000000002</v>
      </c>
      <c r="D208">
        <v>3.1259999999999999</v>
      </c>
      <c r="E208">
        <v>2184765</v>
      </c>
      <c r="F208">
        <v>2178009</v>
      </c>
      <c r="G208">
        <v>2177903</v>
      </c>
      <c r="H208">
        <v>0</v>
      </c>
      <c r="I208">
        <v>0</v>
      </c>
      <c r="J208">
        <v>32.22</v>
      </c>
      <c r="K208">
        <v>51.313899999999997</v>
      </c>
      <c r="L208">
        <v>106</v>
      </c>
      <c r="M208">
        <v>49.88</v>
      </c>
      <c r="N208">
        <v>0</v>
      </c>
      <c r="O208">
        <v>-27842</v>
      </c>
      <c r="P208" s="2">
        <f t="shared" si="9"/>
        <v>53.561333333333337</v>
      </c>
      <c r="Q208" s="2">
        <f t="shared" si="10"/>
        <v>2184765</v>
      </c>
      <c r="R208">
        <f t="shared" si="11"/>
        <v>-3</v>
      </c>
    </row>
    <row r="209" spans="1:18" x14ac:dyDescent="0.25">
      <c r="A209" s="1">
        <v>45369.761840277781</v>
      </c>
      <c r="B209">
        <v>8</v>
      </c>
      <c r="C209">
        <v>51.290100000000002</v>
      </c>
      <c r="D209">
        <v>3.5009999999999999</v>
      </c>
      <c r="E209">
        <v>2184764</v>
      </c>
      <c r="F209">
        <v>2178011</v>
      </c>
      <c r="G209">
        <v>2177906</v>
      </c>
      <c r="H209">
        <v>0</v>
      </c>
      <c r="I209">
        <v>0</v>
      </c>
      <c r="J209">
        <v>32.25</v>
      </c>
      <c r="K209">
        <v>51.262099999999997</v>
      </c>
      <c r="L209">
        <v>104</v>
      </c>
      <c r="M209">
        <v>49.8</v>
      </c>
      <c r="N209">
        <v>0</v>
      </c>
      <c r="O209">
        <v>-27796</v>
      </c>
      <c r="P209" s="2">
        <f t="shared" si="9"/>
        <v>53.530666666666662</v>
      </c>
      <c r="Q209" s="2">
        <f t="shared" si="10"/>
        <v>2184764</v>
      </c>
      <c r="R209">
        <f t="shared" si="11"/>
        <v>-1</v>
      </c>
    </row>
    <row r="210" spans="1:18" x14ac:dyDescent="0.25">
      <c r="A210" s="1">
        <v>45369.762685185182</v>
      </c>
      <c r="B210">
        <v>8</v>
      </c>
      <c r="C210">
        <v>51.250500000000002</v>
      </c>
      <c r="D210">
        <v>3.5019999999999998</v>
      </c>
      <c r="E210">
        <v>2184766</v>
      </c>
      <c r="F210">
        <v>2178018</v>
      </c>
      <c r="G210">
        <v>2178016</v>
      </c>
      <c r="H210">
        <v>1</v>
      </c>
      <c r="I210">
        <v>0</v>
      </c>
      <c r="J210">
        <v>32.28</v>
      </c>
      <c r="K210">
        <v>51.215299999999999</v>
      </c>
      <c r="L210">
        <v>1</v>
      </c>
      <c r="M210">
        <v>49.7</v>
      </c>
      <c r="N210">
        <v>0</v>
      </c>
      <c r="O210">
        <v>-27753</v>
      </c>
      <c r="P210" s="2">
        <f t="shared" si="9"/>
        <v>53.501999999999995</v>
      </c>
      <c r="Q210" s="2">
        <f t="shared" si="10"/>
        <v>2184766</v>
      </c>
      <c r="R210">
        <f t="shared" si="11"/>
        <v>2</v>
      </c>
    </row>
    <row r="211" spans="1:18" x14ac:dyDescent="0.25">
      <c r="A211" s="1">
        <v>45369.763541666667</v>
      </c>
      <c r="B211">
        <v>8</v>
      </c>
      <c r="C211">
        <v>51.188200000000002</v>
      </c>
      <c r="D211">
        <v>3.1520000000000001</v>
      </c>
      <c r="E211">
        <v>2184766</v>
      </c>
      <c r="F211">
        <v>2178026</v>
      </c>
      <c r="G211">
        <v>2178020</v>
      </c>
      <c r="H211">
        <v>1</v>
      </c>
      <c r="I211">
        <v>0</v>
      </c>
      <c r="J211">
        <v>32.31</v>
      </c>
      <c r="K211">
        <v>51.168700000000001</v>
      </c>
      <c r="L211">
        <v>6</v>
      </c>
      <c r="M211">
        <v>49.63</v>
      </c>
      <c r="N211">
        <v>0</v>
      </c>
      <c r="O211">
        <v>-27673</v>
      </c>
      <c r="P211" s="2">
        <f t="shared" si="9"/>
        <v>53.448666666666668</v>
      </c>
      <c r="Q211" s="2">
        <f t="shared" si="10"/>
        <v>2184766</v>
      </c>
      <c r="R211">
        <f t="shared" si="11"/>
        <v>0</v>
      </c>
    </row>
    <row r="212" spans="1:18" x14ac:dyDescent="0.25">
      <c r="A212" s="1">
        <v>45369.764374999999</v>
      </c>
      <c r="B212">
        <v>8</v>
      </c>
      <c r="C212">
        <v>51.136499999999998</v>
      </c>
      <c r="D212">
        <v>3.4790000000000001</v>
      </c>
      <c r="E212">
        <v>2184765</v>
      </c>
      <c r="F212">
        <v>2178032</v>
      </c>
      <c r="G212">
        <v>2178023</v>
      </c>
      <c r="H212">
        <v>1</v>
      </c>
      <c r="I212">
        <v>0</v>
      </c>
      <c r="J212">
        <v>32.33</v>
      </c>
      <c r="K212">
        <v>51.118400000000001</v>
      </c>
      <c r="L212">
        <v>9</v>
      </c>
      <c r="M212">
        <v>49.52</v>
      </c>
      <c r="N212">
        <v>0</v>
      </c>
      <c r="O212">
        <v>-27620</v>
      </c>
      <c r="P212" s="2">
        <f t="shared" si="9"/>
        <v>53.413333333333334</v>
      </c>
      <c r="Q212" s="2">
        <f t="shared" si="10"/>
        <v>2184765</v>
      </c>
      <c r="R212">
        <f t="shared" si="11"/>
        <v>-1</v>
      </c>
    </row>
    <row r="213" spans="1:18" x14ac:dyDescent="0.25">
      <c r="A213" s="1">
        <v>45369.765231481484</v>
      </c>
      <c r="B213">
        <v>8</v>
      </c>
      <c r="C213">
        <v>51.115499999999997</v>
      </c>
      <c r="D213">
        <v>3.5249999999999999</v>
      </c>
      <c r="E213">
        <v>2184763</v>
      </c>
      <c r="F213">
        <v>2178033</v>
      </c>
      <c r="G213">
        <v>2178027</v>
      </c>
      <c r="H213">
        <v>1</v>
      </c>
      <c r="I213">
        <v>0</v>
      </c>
      <c r="J213">
        <v>32.35</v>
      </c>
      <c r="K213">
        <v>51.072099999999999</v>
      </c>
      <c r="L213">
        <v>6</v>
      </c>
      <c r="M213">
        <v>49.44</v>
      </c>
      <c r="N213">
        <v>0</v>
      </c>
      <c r="O213">
        <v>-27584</v>
      </c>
      <c r="P213" s="2">
        <f t="shared" si="9"/>
        <v>53.389333333333333</v>
      </c>
      <c r="Q213" s="2">
        <f t="shared" si="10"/>
        <v>2184763</v>
      </c>
      <c r="R213">
        <f t="shared" si="11"/>
        <v>-2</v>
      </c>
    </row>
    <row r="214" spans="1:18" x14ac:dyDescent="0.25">
      <c r="A214" s="1">
        <v>45369.766076388885</v>
      </c>
      <c r="B214">
        <v>8</v>
      </c>
      <c r="C214">
        <v>51.063000000000002</v>
      </c>
      <c r="D214">
        <v>3.173</v>
      </c>
      <c r="E214">
        <v>2184761</v>
      </c>
      <c r="F214">
        <v>2178038</v>
      </c>
      <c r="G214">
        <v>2178030</v>
      </c>
      <c r="H214">
        <v>1</v>
      </c>
      <c r="I214">
        <v>0</v>
      </c>
      <c r="J214">
        <v>32.369999999999997</v>
      </c>
      <c r="K214">
        <v>51.021000000000001</v>
      </c>
      <c r="L214">
        <v>8</v>
      </c>
      <c r="M214">
        <v>49.37</v>
      </c>
      <c r="N214">
        <v>0</v>
      </c>
      <c r="O214">
        <v>-27508</v>
      </c>
      <c r="P214" s="2">
        <f t="shared" si="9"/>
        <v>53.338666666666668</v>
      </c>
      <c r="Q214" s="2">
        <f t="shared" si="10"/>
        <v>2184761</v>
      </c>
      <c r="R214">
        <f t="shared" si="11"/>
        <v>-2</v>
      </c>
    </row>
    <row r="215" spans="1:18" x14ac:dyDescent="0.25">
      <c r="A215" s="1">
        <v>45369.766921296294</v>
      </c>
      <c r="B215">
        <v>8</v>
      </c>
      <c r="C215">
        <v>51.000500000000002</v>
      </c>
      <c r="D215">
        <v>3.5</v>
      </c>
      <c r="E215">
        <v>2184758</v>
      </c>
      <c r="F215">
        <v>2178043</v>
      </c>
      <c r="G215">
        <v>2178033</v>
      </c>
      <c r="H215">
        <v>1</v>
      </c>
      <c r="I215">
        <v>0</v>
      </c>
      <c r="J215">
        <v>32.409999999999997</v>
      </c>
      <c r="K215">
        <v>50.9664</v>
      </c>
      <c r="L215">
        <v>9</v>
      </c>
      <c r="M215">
        <v>49.27</v>
      </c>
      <c r="N215">
        <v>0</v>
      </c>
      <c r="O215">
        <v>-27468</v>
      </c>
      <c r="P215" s="2">
        <f t="shared" si="9"/>
        <v>53.311999999999998</v>
      </c>
      <c r="Q215" s="2">
        <f t="shared" si="10"/>
        <v>2184758</v>
      </c>
      <c r="R215">
        <f t="shared" si="11"/>
        <v>-3</v>
      </c>
    </row>
    <row r="216" spans="1:18" x14ac:dyDescent="0.25">
      <c r="A216" s="1">
        <v>45369.767766203702</v>
      </c>
      <c r="B216">
        <v>8</v>
      </c>
      <c r="C216">
        <v>50.9435</v>
      </c>
      <c r="D216">
        <v>3.15</v>
      </c>
      <c r="E216">
        <v>2184762</v>
      </c>
      <c r="F216">
        <v>2178055</v>
      </c>
      <c r="G216">
        <v>2178037</v>
      </c>
      <c r="H216">
        <v>1</v>
      </c>
      <c r="I216">
        <v>0</v>
      </c>
      <c r="J216">
        <v>32.450000000000003</v>
      </c>
      <c r="K216">
        <v>50.917200000000001</v>
      </c>
      <c r="L216">
        <v>18</v>
      </c>
      <c r="M216">
        <v>49.19</v>
      </c>
      <c r="N216">
        <v>0</v>
      </c>
      <c r="O216">
        <v>-27406</v>
      </c>
      <c r="P216" s="2">
        <f t="shared" si="9"/>
        <v>53.270666666666671</v>
      </c>
      <c r="Q216" s="2">
        <f t="shared" si="10"/>
        <v>2184762</v>
      </c>
      <c r="R216">
        <f t="shared" si="11"/>
        <v>4</v>
      </c>
    </row>
    <row r="217" spans="1:18" x14ac:dyDescent="0.25">
      <c r="A217" s="1">
        <v>45369.768611111111</v>
      </c>
      <c r="B217">
        <v>8</v>
      </c>
      <c r="C217">
        <v>50.898200000000003</v>
      </c>
      <c r="D217">
        <v>3.52</v>
      </c>
      <c r="E217">
        <v>2184763</v>
      </c>
      <c r="F217">
        <v>2178062</v>
      </c>
      <c r="G217">
        <v>2178040</v>
      </c>
      <c r="H217">
        <v>1</v>
      </c>
      <c r="I217">
        <v>0</v>
      </c>
      <c r="J217">
        <v>32.46</v>
      </c>
      <c r="K217">
        <v>50.857799999999997</v>
      </c>
      <c r="L217">
        <v>21</v>
      </c>
      <c r="M217">
        <v>49.1</v>
      </c>
      <c r="N217">
        <v>0</v>
      </c>
      <c r="O217">
        <v>-27329</v>
      </c>
      <c r="P217" s="2">
        <f t="shared" si="9"/>
        <v>53.219333333333338</v>
      </c>
      <c r="Q217" s="2">
        <f t="shared" si="10"/>
        <v>2184763</v>
      </c>
      <c r="R217">
        <f t="shared" si="11"/>
        <v>1</v>
      </c>
    </row>
    <row r="218" spans="1:18" x14ac:dyDescent="0.25">
      <c r="A218" s="1">
        <v>45369.769456018519</v>
      </c>
      <c r="B218">
        <v>8</v>
      </c>
      <c r="C218">
        <v>50.8598</v>
      </c>
      <c r="D218">
        <v>3.5510000000000002</v>
      </c>
      <c r="E218">
        <v>2184760</v>
      </c>
      <c r="F218">
        <v>2178064</v>
      </c>
      <c r="G218">
        <v>2178044</v>
      </c>
      <c r="H218">
        <v>1</v>
      </c>
      <c r="I218">
        <v>0</v>
      </c>
      <c r="J218">
        <v>32.5</v>
      </c>
      <c r="K218">
        <v>50.800600000000003</v>
      </c>
      <c r="L218">
        <v>20</v>
      </c>
      <c r="M218">
        <v>49.01</v>
      </c>
      <c r="N218">
        <v>0</v>
      </c>
      <c r="O218">
        <v>-27288</v>
      </c>
      <c r="P218" s="2">
        <f t="shared" si="9"/>
        <v>53.192</v>
      </c>
      <c r="Q218" s="2">
        <f t="shared" si="10"/>
        <v>2184760</v>
      </c>
      <c r="R218">
        <f t="shared" si="11"/>
        <v>-3</v>
      </c>
    </row>
    <row r="219" spans="1:18" x14ac:dyDescent="0.25">
      <c r="A219" s="1">
        <v>45369.770289351851</v>
      </c>
      <c r="B219">
        <v>8</v>
      </c>
      <c r="C219">
        <v>50.810299999999998</v>
      </c>
      <c r="D219">
        <v>3.56</v>
      </c>
      <c r="E219">
        <v>2184758</v>
      </c>
      <c r="F219">
        <v>2178068</v>
      </c>
      <c r="G219">
        <v>2178047</v>
      </c>
      <c r="H219">
        <v>1</v>
      </c>
      <c r="I219">
        <v>0</v>
      </c>
      <c r="J219">
        <v>32.549999999999997</v>
      </c>
      <c r="K219">
        <v>50.744100000000003</v>
      </c>
      <c r="L219">
        <v>21</v>
      </c>
      <c r="M219">
        <v>48.94</v>
      </c>
      <c r="N219">
        <v>0</v>
      </c>
      <c r="O219">
        <v>-27241</v>
      </c>
      <c r="P219" s="2">
        <f t="shared" si="9"/>
        <v>53.160666666666671</v>
      </c>
      <c r="Q219" s="2">
        <f t="shared" si="10"/>
        <v>2184758</v>
      </c>
      <c r="R219">
        <f t="shared" si="11"/>
        <v>-2</v>
      </c>
    </row>
    <row r="220" spans="1:18" x14ac:dyDescent="0.25">
      <c r="A220" s="1">
        <v>45369.771134259259</v>
      </c>
      <c r="B220">
        <v>8</v>
      </c>
      <c r="C220">
        <v>50.750500000000002</v>
      </c>
      <c r="D220">
        <v>3.2040000000000002</v>
      </c>
      <c r="E220">
        <v>2184757</v>
      </c>
      <c r="F220">
        <v>2178075</v>
      </c>
      <c r="G220">
        <v>2178050</v>
      </c>
      <c r="H220">
        <v>1</v>
      </c>
      <c r="I220">
        <v>0</v>
      </c>
      <c r="J220">
        <v>32.58</v>
      </c>
      <c r="K220">
        <v>50.69</v>
      </c>
      <c r="L220">
        <v>24</v>
      </c>
      <c r="M220">
        <v>48.86</v>
      </c>
      <c r="N220">
        <v>0</v>
      </c>
      <c r="O220">
        <v>-27156</v>
      </c>
      <c r="P220" s="2">
        <f t="shared" si="9"/>
        <v>53.103999999999999</v>
      </c>
      <c r="Q220" s="2">
        <f t="shared" si="10"/>
        <v>2184757</v>
      </c>
      <c r="R220">
        <f t="shared" si="11"/>
        <v>-1</v>
      </c>
    </row>
    <row r="221" spans="1:18" x14ac:dyDescent="0.25">
      <c r="A221" s="1">
        <v>45369.771990740737</v>
      </c>
      <c r="B221">
        <v>8</v>
      </c>
      <c r="C221">
        <v>50.689900000000002</v>
      </c>
      <c r="D221">
        <v>3.5539999999999998</v>
      </c>
      <c r="E221">
        <v>2184756</v>
      </c>
      <c r="F221">
        <v>2178082</v>
      </c>
      <c r="G221">
        <v>2178054</v>
      </c>
      <c r="H221">
        <v>1</v>
      </c>
      <c r="I221">
        <v>0</v>
      </c>
      <c r="J221">
        <v>32.619999999999997</v>
      </c>
      <c r="K221">
        <v>50.631100000000004</v>
      </c>
      <c r="L221">
        <v>28</v>
      </c>
      <c r="M221">
        <v>48.76</v>
      </c>
      <c r="N221">
        <v>0</v>
      </c>
      <c r="O221">
        <v>-27114</v>
      </c>
      <c r="P221" s="2">
        <f t="shared" si="9"/>
        <v>53.076000000000001</v>
      </c>
      <c r="Q221" s="2">
        <f t="shared" si="10"/>
        <v>2184756</v>
      </c>
      <c r="R221">
        <f t="shared" si="11"/>
        <v>-1</v>
      </c>
    </row>
    <row r="222" spans="1:18" x14ac:dyDescent="0.25">
      <c r="A222" s="1">
        <v>45369.772835648146</v>
      </c>
      <c r="B222">
        <v>8</v>
      </c>
      <c r="C222">
        <v>50.650599999999997</v>
      </c>
      <c r="D222">
        <v>3.5880000000000001</v>
      </c>
      <c r="E222">
        <v>2184763</v>
      </c>
      <c r="F222">
        <v>2178094</v>
      </c>
      <c r="G222">
        <v>2178057</v>
      </c>
      <c r="H222">
        <v>1</v>
      </c>
      <c r="I222">
        <v>0</v>
      </c>
      <c r="J222">
        <v>32.659999999999997</v>
      </c>
      <c r="K222">
        <v>50.575299999999999</v>
      </c>
      <c r="L222">
        <v>36</v>
      </c>
      <c r="M222">
        <v>48.69</v>
      </c>
      <c r="N222">
        <v>0</v>
      </c>
      <c r="O222">
        <v>-27039</v>
      </c>
      <c r="P222" s="2">
        <f t="shared" si="9"/>
        <v>53.025999999999996</v>
      </c>
      <c r="Q222" s="2">
        <f t="shared" si="10"/>
        <v>2184763</v>
      </c>
      <c r="R222">
        <f t="shared" si="11"/>
        <v>7</v>
      </c>
    </row>
    <row r="223" spans="1:18" x14ac:dyDescent="0.25">
      <c r="A223" s="1">
        <v>45369.773668981485</v>
      </c>
      <c r="B223">
        <v>8</v>
      </c>
      <c r="C223">
        <v>50.620899999999999</v>
      </c>
      <c r="D223">
        <v>3.6309999999999998</v>
      </c>
      <c r="E223">
        <v>2184765</v>
      </c>
      <c r="F223">
        <v>2178100</v>
      </c>
      <c r="G223">
        <v>2178061</v>
      </c>
      <c r="H223">
        <v>1</v>
      </c>
      <c r="I223">
        <v>0</v>
      </c>
      <c r="J223">
        <v>32.71</v>
      </c>
      <c r="K223">
        <v>50.5167</v>
      </c>
      <c r="L223">
        <v>38</v>
      </c>
      <c r="M223">
        <v>48.61</v>
      </c>
      <c r="N223">
        <v>0</v>
      </c>
      <c r="O223">
        <v>-26973</v>
      </c>
      <c r="P223" s="2">
        <f t="shared" si="9"/>
        <v>52.981999999999999</v>
      </c>
      <c r="Q223" s="2">
        <f t="shared" si="10"/>
        <v>2184765</v>
      </c>
      <c r="R223">
        <f t="shared" si="11"/>
        <v>2</v>
      </c>
    </row>
    <row r="224" spans="1:18" x14ac:dyDescent="0.25">
      <c r="A224" s="1">
        <v>45369.774513888886</v>
      </c>
      <c r="B224">
        <v>8</v>
      </c>
      <c r="C224">
        <v>50.5623</v>
      </c>
      <c r="D224">
        <v>3.2679999999999998</v>
      </c>
      <c r="E224">
        <v>2184766</v>
      </c>
      <c r="F224">
        <v>2178109</v>
      </c>
      <c r="G224">
        <v>2178064</v>
      </c>
      <c r="H224">
        <v>1</v>
      </c>
      <c r="I224">
        <v>0</v>
      </c>
      <c r="J224">
        <v>32.75</v>
      </c>
      <c r="K224">
        <v>50.460099999999997</v>
      </c>
      <c r="L224">
        <v>44</v>
      </c>
      <c r="M224">
        <v>48.51</v>
      </c>
      <c r="N224">
        <v>0</v>
      </c>
      <c r="O224">
        <v>-26922</v>
      </c>
      <c r="P224" s="2">
        <f t="shared" si="9"/>
        <v>52.948</v>
      </c>
      <c r="Q224" s="2">
        <f t="shared" si="10"/>
        <v>2184766</v>
      </c>
      <c r="R224">
        <f t="shared" si="11"/>
        <v>1</v>
      </c>
    </row>
    <row r="225" spans="1:18" x14ac:dyDescent="0.25">
      <c r="A225" s="1">
        <v>45369.775358796294</v>
      </c>
      <c r="B225">
        <v>8</v>
      </c>
      <c r="C225">
        <v>50.500500000000002</v>
      </c>
      <c r="D225">
        <v>3.6040000000000001</v>
      </c>
      <c r="E225">
        <v>2184764</v>
      </c>
      <c r="F225">
        <v>2178115</v>
      </c>
      <c r="G225">
        <v>2178068</v>
      </c>
      <c r="H225">
        <v>1</v>
      </c>
      <c r="I225">
        <v>0</v>
      </c>
      <c r="J225">
        <v>32.78</v>
      </c>
      <c r="K225">
        <v>50.4084</v>
      </c>
      <c r="L225">
        <v>47</v>
      </c>
      <c r="M225">
        <v>48.44</v>
      </c>
      <c r="N225">
        <v>0</v>
      </c>
      <c r="O225">
        <v>-26858</v>
      </c>
      <c r="P225" s="2">
        <f t="shared" si="9"/>
        <v>52.905333333333331</v>
      </c>
      <c r="Q225" s="2">
        <f t="shared" si="10"/>
        <v>2184764</v>
      </c>
      <c r="R225">
        <f t="shared" si="11"/>
        <v>-2</v>
      </c>
    </row>
    <row r="226" spans="1:18" x14ac:dyDescent="0.25">
      <c r="A226" s="1">
        <v>45369.776203703703</v>
      </c>
      <c r="B226">
        <v>8</v>
      </c>
      <c r="C226">
        <v>50.439599999999999</v>
      </c>
      <c r="D226">
        <v>3.605</v>
      </c>
      <c r="E226">
        <v>2184758</v>
      </c>
      <c r="F226">
        <v>2178117</v>
      </c>
      <c r="G226">
        <v>2178071</v>
      </c>
      <c r="H226">
        <v>1</v>
      </c>
      <c r="I226">
        <v>0</v>
      </c>
      <c r="J226">
        <v>32.83</v>
      </c>
      <c r="K226">
        <v>50.350499999999997</v>
      </c>
      <c r="L226">
        <v>45</v>
      </c>
      <c r="M226">
        <v>48.37</v>
      </c>
      <c r="N226">
        <v>0</v>
      </c>
      <c r="O226">
        <v>-26790</v>
      </c>
      <c r="P226" s="2">
        <f t="shared" si="9"/>
        <v>52.86</v>
      </c>
      <c r="Q226" s="2">
        <f t="shared" si="10"/>
        <v>2184758</v>
      </c>
      <c r="R226">
        <f t="shared" si="11"/>
        <v>-6</v>
      </c>
    </row>
    <row r="227" spans="1:18" x14ac:dyDescent="0.25">
      <c r="A227" s="1">
        <v>45369.777048611111</v>
      </c>
      <c r="B227">
        <v>8</v>
      </c>
      <c r="C227">
        <v>50.382100000000001</v>
      </c>
      <c r="D227">
        <v>3.6070000000000002</v>
      </c>
      <c r="E227">
        <v>2184754</v>
      </c>
      <c r="F227">
        <v>2178120</v>
      </c>
      <c r="G227">
        <v>2178075</v>
      </c>
      <c r="H227">
        <v>1</v>
      </c>
      <c r="I227">
        <v>0</v>
      </c>
      <c r="J227">
        <v>32.869999999999997</v>
      </c>
      <c r="K227">
        <v>50.293500000000002</v>
      </c>
      <c r="L227">
        <v>45</v>
      </c>
      <c r="M227">
        <v>48.28</v>
      </c>
      <c r="N227">
        <v>0</v>
      </c>
      <c r="O227">
        <v>-26749</v>
      </c>
      <c r="P227" s="2">
        <f t="shared" si="9"/>
        <v>52.832666666666668</v>
      </c>
      <c r="Q227" s="2">
        <f t="shared" si="10"/>
        <v>2184754</v>
      </c>
      <c r="R227">
        <f t="shared" si="11"/>
        <v>-4</v>
      </c>
    </row>
    <row r="228" spans="1:18" x14ac:dyDescent="0.25">
      <c r="A228" s="1">
        <v>45369.77789351852</v>
      </c>
      <c r="B228">
        <v>8</v>
      </c>
      <c r="C228">
        <v>50.343899999999998</v>
      </c>
      <c r="D228">
        <v>3.6419999999999999</v>
      </c>
      <c r="E228">
        <v>2184754</v>
      </c>
      <c r="F228">
        <v>2178126</v>
      </c>
      <c r="G228">
        <v>2178079</v>
      </c>
      <c r="H228">
        <v>1</v>
      </c>
      <c r="I228">
        <v>0</v>
      </c>
      <c r="J228">
        <v>32.9</v>
      </c>
      <c r="K228">
        <v>50.235100000000003</v>
      </c>
      <c r="L228">
        <v>47</v>
      </c>
      <c r="M228">
        <v>48.2</v>
      </c>
      <c r="N228">
        <v>0</v>
      </c>
      <c r="O228">
        <v>-26669</v>
      </c>
      <c r="P228" s="2">
        <f t="shared" si="9"/>
        <v>52.779333333333334</v>
      </c>
      <c r="Q228" s="2">
        <f t="shared" si="10"/>
        <v>2184754</v>
      </c>
      <c r="R228">
        <f t="shared" si="11"/>
        <v>0</v>
      </c>
    </row>
    <row r="229" spans="1:18" x14ac:dyDescent="0.25">
      <c r="A229" s="1">
        <v>45369.778738425928</v>
      </c>
      <c r="B229">
        <v>8</v>
      </c>
      <c r="C229">
        <v>50.309600000000003</v>
      </c>
      <c r="D229">
        <v>3.6659999999999999</v>
      </c>
      <c r="E229">
        <v>2184754</v>
      </c>
      <c r="F229">
        <v>2178130</v>
      </c>
      <c r="G229">
        <v>2178082</v>
      </c>
      <c r="H229">
        <v>1</v>
      </c>
      <c r="I229">
        <v>0</v>
      </c>
      <c r="J229">
        <v>32.94</v>
      </c>
      <c r="K229">
        <v>50.181899999999999</v>
      </c>
      <c r="L229">
        <v>47</v>
      </c>
      <c r="M229">
        <v>48.13</v>
      </c>
      <c r="N229">
        <v>0</v>
      </c>
      <c r="O229">
        <v>-26612</v>
      </c>
      <c r="P229" s="2">
        <f t="shared" si="9"/>
        <v>52.74133333333333</v>
      </c>
      <c r="Q229" s="2">
        <f t="shared" si="10"/>
        <v>2184754</v>
      </c>
      <c r="R229">
        <f t="shared" si="11"/>
        <v>0</v>
      </c>
    </row>
    <row r="230" spans="1:18" x14ac:dyDescent="0.25">
      <c r="A230" s="1">
        <v>45369.779583333337</v>
      </c>
      <c r="B230">
        <v>8</v>
      </c>
      <c r="C230">
        <v>50.250500000000002</v>
      </c>
      <c r="D230">
        <v>3.3</v>
      </c>
      <c r="E230">
        <v>2184745</v>
      </c>
      <c r="F230">
        <v>2178129</v>
      </c>
      <c r="G230">
        <v>2178086</v>
      </c>
      <c r="H230">
        <v>1</v>
      </c>
      <c r="I230">
        <v>0</v>
      </c>
      <c r="J230">
        <v>32.97</v>
      </c>
      <c r="K230">
        <v>50.120600000000003</v>
      </c>
      <c r="L230">
        <v>43</v>
      </c>
      <c r="M230">
        <v>48.06</v>
      </c>
      <c r="N230">
        <v>0</v>
      </c>
      <c r="O230">
        <v>-26522</v>
      </c>
      <c r="P230" s="2">
        <f t="shared" si="9"/>
        <v>52.681333333333335</v>
      </c>
      <c r="Q230" s="2">
        <f t="shared" si="10"/>
        <v>2184745</v>
      </c>
      <c r="R230">
        <f t="shared" si="11"/>
        <v>-9</v>
      </c>
    </row>
    <row r="231" spans="1:18" x14ac:dyDescent="0.25">
      <c r="A231" s="1">
        <v>45369.780428240738</v>
      </c>
      <c r="B231">
        <v>8</v>
      </c>
      <c r="C231">
        <v>50.188000000000002</v>
      </c>
      <c r="D231">
        <v>3.6549999999999998</v>
      </c>
      <c r="E231">
        <v>2184752</v>
      </c>
      <c r="F231">
        <v>2178144</v>
      </c>
      <c r="G231">
        <v>2178089</v>
      </c>
      <c r="H231">
        <v>1</v>
      </c>
      <c r="I231">
        <v>0</v>
      </c>
      <c r="J231">
        <v>33.03</v>
      </c>
      <c r="K231">
        <v>50.061599999999999</v>
      </c>
      <c r="L231">
        <v>54</v>
      </c>
      <c r="M231">
        <v>47.96</v>
      </c>
      <c r="N231">
        <v>0</v>
      </c>
      <c r="O231">
        <v>-26482</v>
      </c>
      <c r="P231" s="2">
        <f t="shared" si="9"/>
        <v>52.654666666666671</v>
      </c>
      <c r="Q231" s="2">
        <f t="shared" si="10"/>
        <v>2184752</v>
      </c>
      <c r="R231">
        <f t="shared" si="11"/>
        <v>7</v>
      </c>
    </row>
    <row r="232" spans="1:18" x14ac:dyDescent="0.25">
      <c r="A232" s="1">
        <v>45369.781261574077</v>
      </c>
      <c r="B232">
        <v>8</v>
      </c>
      <c r="C232">
        <v>50.133000000000003</v>
      </c>
      <c r="D232">
        <v>3.6619999999999999</v>
      </c>
      <c r="E232">
        <v>2184749</v>
      </c>
      <c r="F232">
        <v>2178148</v>
      </c>
      <c r="G232">
        <v>2178093</v>
      </c>
      <c r="H232">
        <v>1</v>
      </c>
      <c r="I232">
        <v>0</v>
      </c>
      <c r="J232">
        <v>33.07</v>
      </c>
      <c r="K232">
        <v>50.002899999999997</v>
      </c>
      <c r="L232">
        <v>55</v>
      </c>
      <c r="M232">
        <v>47.88</v>
      </c>
      <c r="N232">
        <v>0</v>
      </c>
      <c r="O232">
        <v>-26414</v>
      </c>
      <c r="P232" s="2">
        <f t="shared" si="9"/>
        <v>52.609333333333332</v>
      </c>
      <c r="Q232" s="2">
        <f t="shared" si="10"/>
        <v>2184749</v>
      </c>
      <c r="R232">
        <f t="shared" si="11"/>
        <v>-3</v>
      </c>
    </row>
    <row r="233" spans="1:18" x14ac:dyDescent="0.25">
      <c r="A233" s="1">
        <v>45369.782106481478</v>
      </c>
      <c r="B233">
        <v>8</v>
      </c>
      <c r="C233">
        <v>50.092300000000002</v>
      </c>
      <c r="D233">
        <v>3.6819999999999999</v>
      </c>
      <c r="E233">
        <v>2184746</v>
      </c>
      <c r="F233">
        <v>2178151</v>
      </c>
      <c r="G233">
        <v>2178097</v>
      </c>
      <c r="H233">
        <v>1</v>
      </c>
      <c r="I233">
        <v>0</v>
      </c>
      <c r="J233">
        <v>33.1</v>
      </c>
      <c r="K233">
        <v>49.948599999999999</v>
      </c>
      <c r="L233">
        <v>53</v>
      </c>
      <c r="M233">
        <v>47.81</v>
      </c>
      <c r="N233">
        <v>0</v>
      </c>
      <c r="O233">
        <v>-26335</v>
      </c>
      <c r="P233" s="2">
        <f t="shared" si="9"/>
        <v>52.556666666666672</v>
      </c>
      <c r="Q233" s="2">
        <f t="shared" si="10"/>
        <v>2184746</v>
      </c>
      <c r="R233">
        <f t="shared" si="11"/>
        <v>-3</v>
      </c>
    </row>
    <row r="234" spans="1:18" x14ac:dyDescent="0.25">
      <c r="A234" s="1">
        <v>45369.782951388886</v>
      </c>
      <c r="B234">
        <v>8</v>
      </c>
      <c r="C234">
        <v>50.0563</v>
      </c>
      <c r="D234">
        <v>3.718</v>
      </c>
      <c r="E234">
        <v>2184747</v>
      </c>
      <c r="F234">
        <v>2178156</v>
      </c>
      <c r="G234">
        <v>2178101</v>
      </c>
      <c r="H234">
        <v>1</v>
      </c>
      <c r="I234">
        <v>0</v>
      </c>
      <c r="J234">
        <v>33.14</v>
      </c>
      <c r="K234">
        <v>49.886600000000001</v>
      </c>
      <c r="L234">
        <v>55</v>
      </c>
      <c r="M234">
        <v>47.74</v>
      </c>
      <c r="N234">
        <v>0</v>
      </c>
      <c r="O234">
        <v>-26255</v>
      </c>
      <c r="P234" s="2">
        <f t="shared" si="9"/>
        <v>52.50333333333333</v>
      </c>
      <c r="Q234" s="2">
        <f t="shared" si="10"/>
        <v>2184747</v>
      </c>
      <c r="R234">
        <f t="shared" si="11"/>
        <v>1</v>
      </c>
    </row>
    <row r="235" spans="1:18" x14ac:dyDescent="0.25">
      <c r="A235" s="1">
        <v>45369.783796296295</v>
      </c>
      <c r="B235">
        <v>8</v>
      </c>
      <c r="C235">
        <v>49.999299999999998</v>
      </c>
      <c r="D235">
        <v>3.3460000000000001</v>
      </c>
      <c r="E235">
        <v>2184749</v>
      </c>
      <c r="F235">
        <v>2178166</v>
      </c>
      <c r="G235">
        <v>2178104</v>
      </c>
      <c r="H235">
        <v>1</v>
      </c>
      <c r="I235">
        <v>0</v>
      </c>
      <c r="J235">
        <v>33.19</v>
      </c>
      <c r="K235">
        <v>49.826599999999999</v>
      </c>
      <c r="L235">
        <v>62</v>
      </c>
      <c r="M235">
        <v>47.65</v>
      </c>
      <c r="N235">
        <v>0</v>
      </c>
      <c r="O235">
        <v>-26194</v>
      </c>
      <c r="P235" s="2">
        <f t="shared" si="9"/>
        <v>52.462666666666664</v>
      </c>
      <c r="Q235" s="2">
        <f t="shared" si="10"/>
        <v>2184749</v>
      </c>
      <c r="R235">
        <f t="shared" si="11"/>
        <v>2</v>
      </c>
    </row>
    <row r="236" spans="1:18" x14ac:dyDescent="0.25">
      <c r="A236" s="1">
        <v>45369.784641203703</v>
      </c>
      <c r="B236">
        <v>8</v>
      </c>
      <c r="C236">
        <v>49.938000000000002</v>
      </c>
      <c r="D236">
        <v>3.7189999999999999</v>
      </c>
      <c r="E236">
        <v>2184748</v>
      </c>
      <c r="F236">
        <v>2178173</v>
      </c>
      <c r="G236">
        <v>2178108</v>
      </c>
      <c r="H236">
        <v>1</v>
      </c>
      <c r="I236">
        <v>0</v>
      </c>
      <c r="J236">
        <v>33.24</v>
      </c>
      <c r="K236">
        <v>49.762500000000003</v>
      </c>
      <c r="L236">
        <v>65</v>
      </c>
      <c r="M236">
        <v>47.57</v>
      </c>
      <c r="N236">
        <v>0</v>
      </c>
      <c r="O236">
        <v>-26128</v>
      </c>
      <c r="P236" s="2">
        <f t="shared" si="9"/>
        <v>52.418666666666667</v>
      </c>
      <c r="Q236" s="2">
        <f t="shared" si="10"/>
        <v>2184748</v>
      </c>
      <c r="R236">
        <f t="shared" si="11"/>
        <v>-1</v>
      </c>
    </row>
    <row r="237" spans="1:18" x14ac:dyDescent="0.25">
      <c r="A237" s="1">
        <v>45369.785486111112</v>
      </c>
      <c r="B237">
        <v>8</v>
      </c>
      <c r="C237">
        <v>49.886800000000001</v>
      </c>
      <c r="D237">
        <v>3.7320000000000002</v>
      </c>
      <c r="E237">
        <v>2184748</v>
      </c>
      <c r="F237">
        <v>2178180</v>
      </c>
      <c r="G237">
        <v>2178111</v>
      </c>
      <c r="H237">
        <v>1</v>
      </c>
      <c r="I237">
        <v>0</v>
      </c>
      <c r="J237">
        <v>33.28</v>
      </c>
      <c r="K237">
        <v>49.704599999999999</v>
      </c>
      <c r="L237">
        <v>68</v>
      </c>
      <c r="M237">
        <v>47.5</v>
      </c>
      <c r="N237">
        <v>0</v>
      </c>
      <c r="O237">
        <v>-26032</v>
      </c>
      <c r="P237" s="2">
        <f t="shared" si="9"/>
        <v>52.354666666666667</v>
      </c>
      <c r="Q237" s="2">
        <f t="shared" si="10"/>
        <v>2184748</v>
      </c>
      <c r="R237">
        <f t="shared" si="11"/>
        <v>0</v>
      </c>
    </row>
    <row r="238" spans="1:18" x14ac:dyDescent="0.25">
      <c r="A238" s="1">
        <v>45369.78633101852</v>
      </c>
      <c r="B238">
        <v>8</v>
      </c>
      <c r="C238">
        <v>49.841900000000003</v>
      </c>
      <c r="D238">
        <v>3.76</v>
      </c>
      <c r="E238">
        <v>2184748</v>
      </c>
      <c r="F238">
        <v>2178186</v>
      </c>
      <c r="G238">
        <v>2178115</v>
      </c>
      <c r="H238">
        <v>1</v>
      </c>
      <c r="I238">
        <v>0</v>
      </c>
      <c r="J238">
        <v>33.33</v>
      </c>
      <c r="K238">
        <v>49.6404</v>
      </c>
      <c r="L238">
        <v>70</v>
      </c>
      <c r="M238">
        <v>47.44</v>
      </c>
      <c r="N238">
        <v>0</v>
      </c>
      <c r="O238">
        <v>-25964</v>
      </c>
      <c r="P238" s="2">
        <f t="shared" si="9"/>
        <v>52.309333333333335</v>
      </c>
      <c r="Q238" s="2">
        <f t="shared" si="10"/>
        <v>2184748</v>
      </c>
      <c r="R238">
        <f t="shared" si="11"/>
        <v>0</v>
      </c>
    </row>
    <row r="239" spans="1:18" x14ac:dyDescent="0.25">
      <c r="A239" s="1">
        <v>45369.787164351852</v>
      </c>
      <c r="B239">
        <v>8</v>
      </c>
      <c r="C239">
        <v>49.813000000000002</v>
      </c>
      <c r="D239">
        <v>3.8050000000000002</v>
      </c>
      <c r="E239">
        <v>2184749</v>
      </c>
      <c r="F239">
        <v>2178190</v>
      </c>
      <c r="G239">
        <v>2178119</v>
      </c>
      <c r="H239">
        <v>1</v>
      </c>
      <c r="I239">
        <v>0</v>
      </c>
      <c r="J239">
        <v>33.369999999999997</v>
      </c>
      <c r="K239">
        <v>49.579900000000002</v>
      </c>
      <c r="L239">
        <v>71</v>
      </c>
      <c r="M239">
        <v>47.36</v>
      </c>
      <c r="N239">
        <v>0</v>
      </c>
      <c r="O239">
        <v>-25887</v>
      </c>
      <c r="P239" s="2">
        <f t="shared" si="9"/>
        <v>52.257999999999996</v>
      </c>
      <c r="Q239" s="2">
        <f t="shared" si="10"/>
        <v>2184749</v>
      </c>
      <c r="R239">
        <f t="shared" si="11"/>
        <v>1</v>
      </c>
    </row>
    <row r="240" spans="1:18" x14ac:dyDescent="0.25">
      <c r="A240" s="1">
        <v>45369.78800925926</v>
      </c>
      <c r="B240">
        <v>8</v>
      </c>
      <c r="C240">
        <v>49.753</v>
      </c>
      <c r="D240">
        <v>3.4239999999999999</v>
      </c>
      <c r="E240">
        <v>2184750</v>
      </c>
      <c r="F240">
        <v>2178199</v>
      </c>
      <c r="G240">
        <v>2178122</v>
      </c>
      <c r="H240">
        <v>1</v>
      </c>
      <c r="I240">
        <v>0</v>
      </c>
      <c r="J240">
        <v>33.42</v>
      </c>
      <c r="K240">
        <v>49.518300000000004</v>
      </c>
      <c r="L240">
        <v>77</v>
      </c>
      <c r="M240">
        <v>47.27</v>
      </c>
      <c r="N240">
        <v>0</v>
      </c>
      <c r="O240">
        <v>-25822</v>
      </c>
      <c r="P240" s="2">
        <f t="shared" si="9"/>
        <v>52.214666666666666</v>
      </c>
      <c r="Q240" s="2">
        <f t="shared" si="10"/>
        <v>2184750</v>
      </c>
      <c r="R240">
        <f t="shared" si="11"/>
        <v>1</v>
      </c>
    </row>
    <row r="241" spans="1:18" x14ac:dyDescent="0.25">
      <c r="A241" s="1">
        <v>45369.788842592592</v>
      </c>
      <c r="B241">
        <v>8</v>
      </c>
      <c r="C241">
        <v>49.691400000000002</v>
      </c>
      <c r="D241">
        <v>3.7930000000000001</v>
      </c>
      <c r="E241">
        <v>2184748</v>
      </c>
      <c r="F241">
        <v>2178205</v>
      </c>
      <c r="G241">
        <v>2178126</v>
      </c>
      <c r="H241">
        <v>1</v>
      </c>
      <c r="I241">
        <v>0</v>
      </c>
      <c r="J241">
        <v>33.46</v>
      </c>
      <c r="K241">
        <v>49.456200000000003</v>
      </c>
      <c r="L241">
        <v>79</v>
      </c>
      <c r="M241">
        <v>47.19</v>
      </c>
      <c r="N241">
        <v>0</v>
      </c>
      <c r="O241">
        <v>-25744</v>
      </c>
      <c r="P241" s="2">
        <f t="shared" si="9"/>
        <v>52.162666666666667</v>
      </c>
      <c r="Q241" s="2">
        <f t="shared" si="10"/>
        <v>2184748</v>
      </c>
      <c r="R241">
        <f t="shared" si="11"/>
        <v>-2</v>
      </c>
    </row>
    <row r="242" spans="1:18" x14ac:dyDescent="0.25">
      <c r="A242" s="1">
        <v>45369.789687500001</v>
      </c>
      <c r="B242">
        <v>8</v>
      </c>
      <c r="C242">
        <v>49.661299999999997</v>
      </c>
      <c r="D242">
        <v>3.847</v>
      </c>
      <c r="E242">
        <v>2184750</v>
      </c>
      <c r="F242">
        <v>2178211</v>
      </c>
      <c r="G242">
        <v>2178130</v>
      </c>
      <c r="H242">
        <v>1</v>
      </c>
      <c r="I242">
        <v>0</v>
      </c>
      <c r="J242">
        <v>33.51</v>
      </c>
      <c r="K242">
        <v>49.394199999999998</v>
      </c>
      <c r="L242">
        <v>81</v>
      </c>
      <c r="M242">
        <v>47.13</v>
      </c>
      <c r="N242">
        <v>0</v>
      </c>
      <c r="O242">
        <v>-25644</v>
      </c>
      <c r="P242" s="2">
        <f t="shared" si="9"/>
        <v>52.096000000000004</v>
      </c>
      <c r="Q242" s="2">
        <f t="shared" si="10"/>
        <v>2184750</v>
      </c>
      <c r="R242">
        <f t="shared" si="11"/>
        <v>2</v>
      </c>
    </row>
    <row r="243" spans="1:18" x14ac:dyDescent="0.25">
      <c r="A243" s="1">
        <v>45369.790532407409</v>
      </c>
      <c r="B243">
        <v>8</v>
      </c>
      <c r="C243">
        <v>49.624200000000002</v>
      </c>
      <c r="D243">
        <v>3.875</v>
      </c>
      <c r="E243">
        <v>2184751</v>
      </c>
      <c r="F243">
        <v>2178217</v>
      </c>
      <c r="G243">
        <v>2178134</v>
      </c>
      <c r="H243">
        <v>1</v>
      </c>
      <c r="I243">
        <v>0</v>
      </c>
      <c r="J243">
        <v>33.57</v>
      </c>
      <c r="K243">
        <v>49.332799999999999</v>
      </c>
      <c r="L243">
        <v>83</v>
      </c>
      <c r="M243">
        <v>47.06</v>
      </c>
      <c r="N243">
        <v>0</v>
      </c>
      <c r="O243">
        <v>-25579</v>
      </c>
      <c r="P243" s="2">
        <f t="shared" si="9"/>
        <v>52.052666666666667</v>
      </c>
      <c r="Q243" s="2">
        <f t="shared" si="10"/>
        <v>2184751</v>
      </c>
      <c r="R243">
        <f t="shared" si="11"/>
        <v>1</v>
      </c>
    </row>
    <row r="244" spans="1:18" x14ac:dyDescent="0.25">
      <c r="A244" s="1">
        <v>45369.791377314818</v>
      </c>
      <c r="B244">
        <v>8</v>
      </c>
      <c r="C244">
        <v>49.563000000000002</v>
      </c>
      <c r="D244">
        <v>3.488</v>
      </c>
      <c r="E244">
        <v>2184751</v>
      </c>
      <c r="F244">
        <v>2178225</v>
      </c>
      <c r="G244">
        <v>2178137</v>
      </c>
      <c r="H244">
        <v>1</v>
      </c>
      <c r="I244">
        <v>0</v>
      </c>
      <c r="J244">
        <v>33.6</v>
      </c>
      <c r="K244">
        <v>49.273800000000001</v>
      </c>
      <c r="L244">
        <v>88</v>
      </c>
      <c r="M244">
        <v>46.97</v>
      </c>
      <c r="N244">
        <v>0</v>
      </c>
      <c r="O244">
        <v>-25518</v>
      </c>
      <c r="P244" s="2">
        <f t="shared" si="9"/>
        <v>52.012</v>
      </c>
      <c r="Q244" s="2">
        <f t="shared" si="10"/>
        <v>2184751</v>
      </c>
      <c r="R244">
        <f t="shared" si="11"/>
        <v>0</v>
      </c>
    </row>
    <row r="245" spans="1:18" x14ac:dyDescent="0.25">
      <c r="A245" s="1">
        <v>45369.792210648149</v>
      </c>
      <c r="B245">
        <v>8</v>
      </c>
      <c r="C245">
        <v>49.506799999999998</v>
      </c>
      <c r="D245">
        <v>3.8650000000000002</v>
      </c>
      <c r="E245">
        <v>2184746</v>
      </c>
      <c r="F245">
        <v>2178228</v>
      </c>
      <c r="G245">
        <v>2178141</v>
      </c>
      <c r="H245">
        <v>1</v>
      </c>
      <c r="I245">
        <v>0</v>
      </c>
      <c r="J245">
        <v>33.659999999999997</v>
      </c>
      <c r="K245">
        <v>49.2149</v>
      </c>
      <c r="L245">
        <v>86</v>
      </c>
      <c r="M245">
        <v>46.89</v>
      </c>
      <c r="N245">
        <v>0</v>
      </c>
      <c r="O245">
        <v>-25427</v>
      </c>
      <c r="P245" s="2">
        <f t="shared" si="9"/>
        <v>51.951333333333338</v>
      </c>
      <c r="Q245" s="2">
        <f t="shared" si="10"/>
        <v>2184746</v>
      </c>
      <c r="R245">
        <f t="shared" si="11"/>
        <v>-5</v>
      </c>
    </row>
    <row r="246" spans="1:18" x14ac:dyDescent="0.25">
      <c r="A246" s="1">
        <v>45369.793055555558</v>
      </c>
      <c r="B246">
        <v>8</v>
      </c>
      <c r="C246">
        <v>49.461199999999998</v>
      </c>
      <c r="D246">
        <v>3.8730000000000002</v>
      </c>
      <c r="E246">
        <v>2184746</v>
      </c>
      <c r="F246">
        <v>2178234</v>
      </c>
      <c r="G246">
        <v>2178145</v>
      </c>
      <c r="H246">
        <v>1</v>
      </c>
      <c r="I246">
        <v>0</v>
      </c>
      <c r="J246">
        <v>33.69</v>
      </c>
      <c r="K246">
        <v>49.1629</v>
      </c>
      <c r="L246">
        <v>88</v>
      </c>
      <c r="M246">
        <v>46.82</v>
      </c>
      <c r="N246">
        <v>0</v>
      </c>
      <c r="O246">
        <v>-25339</v>
      </c>
      <c r="P246" s="2">
        <f t="shared" si="9"/>
        <v>51.89266666666667</v>
      </c>
      <c r="Q246" s="2">
        <f t="shared" si="10"/>
        <v>2184746</v>
      </c>
      <c r="R246">
        <f t="shared" si="11"/>
        <v>0</v>
      </c>
    </row>
    <row r="247" spans="1:18" x14ac:dyDescent="0.25">
      <c r="A247" s="1">
        <v>45369.793888888889</v>
      </c>
      <c r="B247">
        <v>8</v>
      </c>
      <c r="C247">
        <v>49.416600000000003</v>
      </c>
      <c r="D247">
        <v>3.8919999999999999</v>
      </c>
      <c r="E247">
        <v>2184747</v>
      </c>
      <c r="F247">
        <v>2178241</v>
      </c>
      <c r="G247">
        <v>2178149</v>
      </c>
      <c r="H247">
        <v>1</v>
      </c>
      <c r="I247">
        <v>0</v>
      </c>
      <c r="J247">
        <v>33.72</v>
      </c>
      <c r="K247">
        <v>49.100499999999997</v>
      </c>
      <c r="L247">
        <v>91</v>
      </c>
      <c r="M247">
        <v>46.75</v>
      </c>
      <c r="N247">
        <v>0</v>
      </c>
      <c r="O247">
        <v>-25285</v>
      </c>
      <c r="P247" s="2">
        <f t="shared" si="9"/>
        <v>51.856666666666669</v>
      </c>
      <c r="Q247" s="2">
        <f t="shared" si="10"/>
        <v>2184747</v>
      </c>
      <c r="R247">
        <f t="shared" si="11"/>
        <v>1</v>
      </c>
    </row>
    <row r="248" spans="1:18" x14ac:dyDescent="0.25">
      <c r="A248" s="1">
        <v>45369.794733796298</v>
      </c>
      <c r="B248">
        <v>8</v>
      </c>
      <c r="C248">
        <v>49.373199999999997</v>
      </c>
      <c r="D248">
        <v>3.9129999999999998</v>
      </c>
      <c r="E248">
        <v>2184747</v>
      </c>
      <c r="F248">
        <v>2178246</v>
      </c>
      <c r="G248">
        <v>2178153</v>
      </c>
      <c r="H248">
        <v>1</v>
      </c>
      <c r="I248">
        <v>0</v>
      </c>
      <c r="J248">
        <v>33.75</v>
      </c>
      <c r="K248">
        <v>49.038899999999998</v>
      </c>
      <c r="L248">
        <v>93</v>
      </c>
      <c r="M248">
        <v>46.69</v>
      </c>
      <c r="N248">
        <v>0</v>
      </c>
      <c r="O248">
        <v>-25217</v>
      </c>
      <c r="P248" s="2">
        <f t="shared" si="9"/>
        <v>51.811333333333337</v>
      </c>
      <c r="Q248" s="2">
        <f t="shared" si="10"/>
        <v>2184747</v>
      </c>
      <c r="R248">
        <f t="shared" si="11"/>
        <v>0</v>
      </c>
    </row>
    <row r="249" spans="1:18" x14ac:dyDescent="0.25">
      <c r="A249" s="1">
        <v>45369.795578703706</v>
      </c>
      <c r="B249">
        <v>8</v>
      </c>
      <c r="C249">
        <v>49.313000000000002</v>
      </c>
      <c r="D249">
        <v>3.5219999999999998</v>
      </c>
      <c r="E249">
        <v>2184743</v>
      </c>
      <c r="F249">
        <v>2178250</v>
      </c>
      <c r="G249">
        <v>2178156</v>
      </c>
      <c r="H249">
        <v>1</v>
      </c>
      <c r="I249">
        <v>0</v>
      </c>
      <c r="J249">
        <v>33.799999999999997</v>
      </c>
      <c r="K249">
        <v>48.978200000000001</v>
      </c>
      <c r="L249">
        <v>94</v>
      </c>
      <c r="M249">
        <v>46.62</v>
      </c>
      <c r="N249">
        <v>0</v>
      </c>
      <c r="O249">
        <v>-25143</v>
      </c>
      <c r="P249" s="2">
        <f t="shared" si="9"/>
        <v>51.762</v>
      </c>
      <c r="Q249" s="2">
        <f t="shared" si="10"/>
        <v>2184743</v>
      </c>
      <c r="R249">
        <f t="shared" si="11"/>
        <v>-4</v>
      </c>
    </row>
    <row r="250" spans="1:18" x14ac:dyDescent="0.25">
      <c r="A250" s="1">
        <v>45369.796435185184</v>
      </c>
      <c r="B250">
        <v>8</v>
      </c>
      <c r="C250">
        <v>49.250700000000002</v>
      </c>
      <c r="D250">
        <v>3.903</v>
      </c>
      <c r="E250">
        <v>2184741</v>
      </c>
      <c r="F250">
        <v>2178256</v>
      </c>
      <c r="G250">
        <v>2178160</v>
      </c>
      <c r="H250">
        <v>1</v>
      </c>
      <c r="I250">
        <v>0</v>
      </c>
      <c r="J250">
        <v>33.86</v>
      </c>
      <c r="K250">
        <v>48.917700000000004</v>
      </c>
      <c r="L250">
        <v>96</v>
      </c>
      <c r="M250">
        <v>46.54</v>
      </c>
      <c r="N250">
        <v>0</v>
      </c>
      <c r="O250">
        <v>-25069</v>
      </c>
      <c r="P250" s="2">
        <f t="shared" si="9"/>
        <v>51.712666666666664</v>
      </c>
      <c r="Q250" s="2">
        <f t="shared" si="10"/>
        <v>2184741</v>
      </c>
      <c r="R250">
        <f t="shared" si="11"/>
        <v>-2</v>
      </c>
    </row>
    <row r="251" spans="1:18" x14ac:dyDescent="0.25">
      <c r="A251" s="1">
        <v>45369.797280092593</v>
      </c>
      <c r="B251">
        <v>8</v>
      </c>
      <c r="C251">
        <v>49.197600000000001</v>
      </c>
      <c r="D251">
        <v>3.9169999999999998</v>
      </c>
      <c r="E251">
        <v>2184742</v>
      </c>
      <c r="F251">
        <v>2178264</v>
      </c>
      <c r="G251">
        <v>2178164</v>
      </c>
      <c r="H251">
        <v>1</v>
      </c>
      <c r="I251">
        <v>0</v>
      </c>
      <c r="J251">
        <v>33.909999999999997</v>
      </c>
      <c r="K251">
        <v>48.856200000000001</v>
      </c>
      <c r="L251">
        <v>100</v>
      </c>
      <c r="M251">
        <v>46.45</v>
      </c>
      <c r="N251">
        <v>0</v>
      </c>
      <c r="O251">
        <v>-24999</v>
      </c>
      <c r="P251" s="2">
        <f t="shared" si="9"/>
        <v>51.665999999999997</v>
      </c>
      <c r="Q251" s="2">
        <f t="shared" si="10"/>
        <v>2184742</v>
      </c>
      <c r="R251">
        <f t="shared" si="11"/>
        <v>1</v>
      </c>
    </row>
    <row r="252" spans="1:18" x14ac:dyDescent="0.25">
      <c r="A252" s="1">
        <v>45369.798125000001</v>
      </c>
      <c r="B252">
        <v>8</v>
      </c>
      <c r="C252">
        <v>49.141599999999997</v>
      </c>
      <c r="D252">
        <v>3.5249999999999999</v>
      </c>
      <c r="E252">
        <v>2184739</v>
      </c>
      <c r="F252">
        <v>2178269</v>
      </c>
      <c r="G252">
        <v>2178168</v>
      </c>
      <c r="H252">
        <v>1</v>
      </c>
      <c r="I252">
        <v>0</v>
      </c>
      <c r="J252">
        <v>33.97</v>
      </c>
      <c r="K252">
        <v>48.803199999999997</v>
      </c>
      <c r="L252">
        <v>101</v>
      </c>
      <c r="M252">
        <v>46.38</v>
      </c>
      <c r="N252">
        <v>0</v>
      </c>
      <c r="O252">
        <v>-24950</v>
      </c>
      <c r="P252" s="2">
        <f t="shared" si="9"/>
        <v>51.633333333333333</v>
      </c>
      <c r="Q252" s="2">
        <f t="shared" si="10"/>
        <v>2184739</v>
      </c>
      <c r="R252">
        <f t="shared" si="11"/>
        <v>-3</v>
      </c>
    </row>
    <row r="253" spans="1:18" x14ac:dyDescent="0.25">
      <c r="A253" s="1">
        <v>45369.79896990741</v>
      </c>
      <c r="B253">
        <v>8</v>
      </c>
      <c r="C253">
        <v>49.103400000000001</v>
      </c>
      <c r="D253">
        <v>3.9409999999999998</v>
      </c>
      <c r="E253">
        <v>2184738</v>
      </c>
      <c r="F253">
        <v>2178273</v>
      </c>
      <c r="G253">
        <v>2178172</v>
      </c>
      <c r="H253">
        <v>1</v>
      </c>
      <c r="I253">
        <v>0</v>
      </c>
      <c r="J253">
        <v>34</v>
      </c>
      <c r="K253">
        <v>48.742100000000001</v>
      </c>
      <c r="L253">
        <v>101</v>
      </c>
      <c r="M253">
        <v>46.31</v>
      </c>
      <c r="N253">
        <v>0</v>
      </c>
      <c r="O253">
        <v>-24877</v>
      </c>
      <c r="P253" s="2">
        <f t="shared" si="9"/>
        <v>51.584666666666664</v>
      </c>
      <c r="Q253" s="2">
        <f t="shared" si="10"/>
        <v>2184738</v>
      </c>
      <c r="R253">
        <f t="shared" si="11"/>
        <v>-1</v>
      </c>
    </row>
    <row r="254" spans="1:18" x14ac:dyDescent="0.25">
      <c r="A254" s="1">
        <v>45369.799814814818</v>
      </c>
      <c r="B254">
        <v>8</v>
      </c>
      <c r="C254">
        <v>49.055399999999999</v>
      </c>
      <c r="D254">
        <v>3.5470000000000002</v>
      </c>
      <c r="E254">
        <v>2184736</v>
      </c>
      <c r="F254">
        <v>2178277</v>
      </c>
      <c r="G254">
        <v>2178175</v>
      </c>
      <c r="H254">
        <v>1</v>
      </c>
      <c r="I254">
        <v>0</v>
      </c>
      <c r="J254">
        <v>34.04</v>
      </c>
      <c r="K254">
        <v>48.6922</v>
      </c>
      <c r="L254">
        <v>101</v>
      </c>
      <c r="M254">
        <v>46.25</v>
      </c>
      <c r="N254">
        <v>0</v>
      </c>
      <c r="O254">
        <v>-24803</v>
      </c>
      <c r="P254" s="2">
        <f t="shared" si="9"/>
        <v>51.535333333333334</v>
      </c>
      <c r="Q254" s="2">
        <f t="shared" si="10"/>
        <v>2184736</v>
      </c>
      <c r="R254">
        <f t="shared" si="11"/>
        <v>-2</v>
      </c>
    </row>
    <row r="255" spans="1:18" x14ac:dyDescent="0.25">
      <c r="A255" s="1">
        <v>45369.800659722219</v>
      </c>
      <c r="B255">
        <v>8</v>
      </c>
      <c r="C255">
        <v>49.000500000000002</v>
      </c>
      <c r="D255">
        <v>3.9340000000000002</v>
      </c>
      <c r="E255">
        <v>2184738</v>
      </c>
      <c r="F255">
        <v>2178286</v>
      </c>
      <c r="G255">
        <v>2178286</v>
      </c>
      <c r="H255">
        <v>2</v>
      </c>
      <c r="I255">
        <v>0</v>
      </c>
      <c r="J255">
        <v>34.06</v>
      </c>
      <c r="K255">
        <v>48.631999999999998</v>
      </c>
      <c r="L255">
        <v>0</v>
      </c>
      <c r="M255">
        <v>46.18</v>
      </c>
      <c r="N255">
        <v>0</v>
      </c>
      <c r="O255">
        <v>-24739</v>
      </c>
      <c r="P255" s="2">
        <f t="shared" si="9"/>
        <v>51.492666666666665</v>
      </c>
      <c r="Q255" s="2">
        <f t="shared" si="10"/>
        <v>2184738</v>
      </c>
      <c r="R255">
        <f t="shared" si="11"/>
        <v>2</v>
      </c>
    </row>
    <row r="256" spans="1:18" x14ac:dyDescent="0.25">
      <c r="A256" s="1">
        <v>45369.801504629628</v>
      </c>
      <c r="B256">
        <v>8</v>
      </c>
      <c r="C256">
        <v>48.938000000000002</v>
      </c>
      <c r="D256">
        <v>3.5409999999999999</v>
      </c>
      <c r="E256">
        <v>2184735</v>
      </c>
      <c r="F256">
        <v>2178292</v>
      </c>
      <c r="G256">
        <v>2178290</v>
      </c>
      <c r="H256">
        <v>2</v>
      </c>
      <c r="I256">
        <v>0</v>
      </c>
      <c r="J256">
        <v>34.11</v>
      </c>
      <c r="K256">
        <v>48.574199999999998</v>
      </c>
      <c r="L256">
        <v>2</v>
      </c>
      <c r="M256">
        <v>46.1</v>
      </c>
      <c r="N256">
        <v>0</v>
      </c>
      <c r="O256">
        <v>-24672</v>
      </c>
      <c r="P256" s="2">
        <f t="shared" si="9"/>
        <v>51.448</v>
      </c>
      <c r="Q256" s="2">
        <f t="shared" si="10"/>
        <v>2184735</v>
      </c>
      <c r="R256">
        <f t="shared" si="11"/>
        <v>-3</v>
      </c>
    </row>
    <row r="257" spans="1:18" x14ac:dyDescent="0.25">
      <c r="A257" s="1">
        <v>45369.802349537036</v>
      </c>
      <c r="B257">
        <v>8</v>
      </c>
      <c r="C257">
        <v>48.875500000000002</v>
      </c>
      <c r="D257">
        <v>3.92</v>
      </c>
      <c r="E257">
        <v>2184736</v>
      </c>
      <c r="F257">
        <v>2178301</v>
      </c>
      <c r="G257">
        <v>2178294</v>
      </c>
      <c r="H257">
        <v>2</v>
      </c>
      <c r="I257">
        <v>0</v>
      </c>
      <c r="J257">
        <v>34.18</v>
      </c>
      <c r="K257">
        <v>48.516800000000003</v>
      </c>
      <c r="L257">
        <v>7</v>
      </c>
      <c r="M257">
        <v>46.02</v>
      </c>
      <c r="N257">
        <v>0</v>
      </c>
      <c r="O257">
        <v>-24586</v>
      </c>
      <c r="P257" s="2">
        <f t="shared" si="9"/>
        <v>51.390666666666668</v>
      </c>
      <c r="Q257" s="2">
        <f t="shared" si="10"/>
        <v>2184736</v>
      </c>
      <c r="R257">
        <f t="shared" si="11"/>
        <v>1</v>
      </c>
    </row>
    <row r="258" spans="1:18" x14ac:dyDescent="0.25">
      <c r="A258" s="1">
        <v>45369.803194444445</v>
      </c>
      <c r="B258">
        <v>8</v>
      </c>
      <c r="C258">
        <v>48.814700000000002</v>
      </c>
      <c r="D258">
        <v>3.528</v>
      </c>
      <c r="E258">
        <v>2184740</v>
      </c>
      <c r="F258">
        <v>2178313</v>
      </c>
      <c r="G258">
        <v>2178297</v>
      </c>
      <c r="H258">
        <v>2</v>
      </c>
      <c r="I258">
        <v>0</v>
      </c>
      <c r="J258">
        <v>34.22</v>
      </c>
      <c r="K258">
        <v>48.459200000000003</v>
      </c>
      <c r="L258">
        <v>15</v>
      </c>
      <c r="M258">
        <v>45.95</v>
      </c>
      <c r="N258">
        <v>0</v>
      </c>
      <c r="O258">
        <v>-24524</v>
      </c>
      <c r="P258" s="2">
        <f t="shared" si="9"/>
        <v>51.349333333333334</v>
      </c>
      <c r="Q258" s="2">
        <f t="shared" si="10"/>
        <v>2184740</v>
      </c>
      <c r="R258">
        <f t="shared" si="11"/>
        <v>4</v>
      </c>
    </row>
    <row r="259" spans="1:18" x14ac:dyDescent="0.25">
      <c r="A259" s="1">
        <v>45369.804027777776</v>
      </c>
      <c r="B259">
        <v>8</v>
      </c>
      <c r="C259">
        <v>48.752800000000001</v>
      </c>
      <c r="D259">
        <v>3.9009999999999998</v>
      </c>
      <c r="E259">
        <v>2184734</v>
      </c>
      <c r="F259">
        <v>2178315</v>
      </c>
      <c r="G259">
        <v>2178301</v>
      </c>
      <c r="H259">
        <v>2</v>
      </c>
      <c r="I259">
        <v>0</v>
      </c>
      <c r="J259">
        <v>34.26</v>
      </c>
      <c r="K259">
        <v>48.405299999999997</v>
      </c>
      <c r="L259">
        <v>14</v>
      </c>
      <c r="M259">
        <v>45.88</v>
      </c>
      <c r="N259">
        <v>0</v>
      </c>
      <c r="O259">
        <v>-24450</v>
      </c>
      <c r="P259" s="2">
        <f t="shared" ref="P259:P322" si="12">O259/-1500+35</f>
        <v>51.3</v>
      </c>
      <c r="Q259" s="2">
        <f t="shared" ref="Q259:Q322" si="13">E259</f>
        <v>2184734</v>
      </c>
      <c r="R259">
        <f t="shared" si="11"/>
        <v>-6</v>
      </c>
    </row>
    <row r="260" spans="1:18" x14ac:dyDescent="0.25">
      <c r="A260" s="1">
        <v>45369.804872685185</v>
      </c>
      <c r="B260">
        <v>8</v>
      </c>
      <c r="C260">
        <v>48.697499999999998</v>
      </c>
      <c r="D260">
        <v>3.9079999999999999</v>
      </c>
      <c r="E260">
        <v>2184728</v>
      </c>
      <c r="F260">
        <v>2178316</v>
      </c>
      <c r="G260">
        <v>2178305</v>
      </c>
      <c r="H260">
        <v>2</v>
      </c>
      <c r="I260">
        <v>0</v>
      </c>
      <c r="J260">
        <v>34.32</v>
      </c>
      <c r="K260">
        <v>48.345500000000001</v>
      </c>
      <c r="L260">
        <v>11</v>
      </c>
      <c r="M260">
        <v>45.82</v>
      </c>
      <c r="N260">
        <v>0</v>
      </c>
      <c r="O260">
        <v>-24368</v>
      </c>
      <c r="P260" s="2">
        <f t="shared" si="12"/>
        <v>51.245333333333335</v>
      </c>
      <c r="Q260" s="2">
        <f t="shared" si="13"/>
        <v>2184728</v>
      </c>
      <c r="R260">
        <f t="shared" ref="R260:R323" si="14">E260-E259</f>
        <v>-6</v>
      </c>
    </row>
    <row r="261" spans="1:18" x14ac:dyDescent="0.25">
      <c r="A261" s="1">
        <v>45369.805717592593</v>
      </c>
      <c r="B261">
        <v>8</v>
      </c>
      <c r="C261">
        <v>48.642800000000001</v>
      </c>
      <c r="D261">
        <v>3.5169999999999999</v>
      </c>
      <c r="E261">
        <v>2184729</v>
      </c>
      <c r="F261">
        <v>2178325</v>
      </c>
      <c r="G261">
        <v>2178309</v>
      </c>
      <c r="H261">
        <v>2</v>
      </c>
      <c r="I261">
        <v>0</v>
      </c>
      <c r="J261">
        <v>34.35</v>
      </c>
      <c r="K261">
        <v>48.2913</v>
      </c>
      <c r="L261">
        <v>16</v>
      </c>
      <c r="M261">
        <v>45.75</v>
      </c>
      <c r="N261">
        <v>0</v>
      </c>
      <c r="O261">
        <v>-24332</v>
      </c>
      <c r="P261" s="2">
        <f t="shared" si="12"/>
        <v>51.221333333333334</v>
      </c>
      <c r="Q261" s="2">
        <f t="shared" si="13"/>
        <v>2184729</v>
      </c>
      <c r="R261">
        <f t="shared" si="14"/>
        <v>1</v>
      </c>
    </row>
    <row r="262" spans="1:18" x14ac:dyDescent="0.25">
      <c r="A262" s="1">
        <v>45369.806562500002</v>
      </c>
      <c r="B262">
        <v>8</v>
      </c>
      <c r="C262">
        <v>48.603200000000001</v>
      </c>
      <c r="D262">
        <v>3.927</v>
      </c>
      <c r="E262">
        <v>2184724</v>
      </c>
      <c r="F262">
        <v>2178325</v>
      </c>
      <c r="G262">
        <v>2178313</v>
      </c>
      <c r="H262">
        <v>2</v>
      </c>
      <c r="I262">
        <v>0</v>
      </c>
      <c r="J262">
        <v>34.39</v>
      </c>
      <c r="K262">
        <v>48.235300000000002</v>
      </c>
      <c r="L262">
        <v>12</v>
      </c>
      <c r="M262">
        <v>45.69</v>
      </c>
      <c r="N262">
        <v>0</v>
      </c>
      <c r="O262">
        <v>-24244</v>
      </c>
      <c r="P262" s="2">
        <f t="shared" si="12"/>
        <v>51.162666666666667</v>
      </c>
      <c r="Q262" s="2">
        <f t="shared" si="13"/>
        <v>2184724</v>
      </c>
      <c r="R262">
        <f t="shared" si="14"/>
        <v>-5</v>
      </c>
    </row>
    <row r="263" spans="1:18" x14ac:dyDescent="0.25">
      <c r="A263" s="1">
        <v>45369.80740740741</v>
      </c>
      <c r="B263">
        <v>8</v>
      </c>
      <c r="C263">
        <v>48.554299999999998</v>
      </c>
      <c r="D263">
        <v>3.9319999999999999</v>
      </c>
      <c r="E263">
        <v>2184719</v>
      </c>
      <c r="F263">
        <v>2178326</v>
      </c>
      <c r="G263">
        <v>2178317</v>
      </c>
      <c r="H263">
        <v>2</v>
      </c>
      <c r="I263">
        <v>0</v>
      </c>
      <c r="J263">
        <v>34.44</v>
      </c>
      <c r="K263">
        <v>48.177399999999999</v>
      </c>
      <c r="L263">
        <v>9</v>
      </c>
      <c r="M263">
        <v>45.62</v>
      </c>
      <c r="N263">
        <v>0</v>
      </c>
      <c r="O263">
        <v>-24168</v>
      </c>
      <c r="P263" s="2">
        <f t="shared" si="12"/>
        <v>51.111999999999995</v>
      </c>
      <c r="Q263" s="2">
        <f t="shared" si="13"/>
        <v>2184719</v>
      </c>
      <c r="R263">
        <f t="shared" si="14"/>
        <v>-5</v>
      </c>
    </row>
    <row r="264" spans="1:18" x14ac:dyDescent="0.25">
      <c r="A264" s="1">
        <v>45369.808252314811</v>
      </c>
      <c r="B264">
        <v>8</v>
      </c>
      <c r="C264">
        <v>48.499099999999999</v>
      </c>
      <c r="D264">
        <v>3.5390000000000001</v>
      </c>
      <c r="E264">
        <v>2184719</v>
      </c>
      <c r="F264">
        <v>2178333</v>
      </c>
      <c r="G264">
        <v>2178320</v>
      </c>
      <c r="H264">
        <v>2</v>
      </c>
      <c r="I264">
        <v>0</v>
      </c>
      <c r="J264">
        <v>34.47</v>
      </c>
      <c r="K264">
        <v>48.121699999999997</v>
      </c>
      <c r="L264">
        <v>13</v>
      </c>
      <c r="M264">
        <v>45.55</v>
      </c>
      <c r="N264">
        <v>0</v>
      </c>
      <c r="O264">
        <v>-24096</v>
      </c>
      <c r="P264" s="2">
        <f t="shared" si="12"/>
        <v>51.064</v>
      </c>
      <c r="Q264" s="2">
        <f t="shared" si="13"/>
        <v>2184719</v>
      </c>
      <c r="R264">
        <f t="shared" si="14"/>
        <v>0</v>
      </c>
    </row>
    <row r="265" spans="1:18" x14ac:dyDescent="0.25">
      <c r="A265" s="1">
        <v>45369.80909722222</v>
      </c>
      <c r="B265">
        <v>8</v>
      </c>
      <c r="C265">
        <v>48.434600000000003</v>
      </c>
      <c r="D265">
        <v>3.9119999999999999</v>
      </c>
      <c r="E265">
        <v>2184716</v>
      </c>
      <c r="F265">
        <v>2178339</v>
      </c>
      <c r="G265">
        <v>2178324</v>
      </c>
      <c r="H265">
        <v>2</v>
      </c>
      <c r="I265">
        <v>0</v>
      </c>
      <c r="J265">
        <v>34.549999999999997</v>
      </c>
      <c r="K265">
        <v>48.064799999999998</v>
      </c>
      <c r="L265">
        <v>14</v>
      </c>
      <c r="M265">
        <v>45.48</v>
      </c>
      <c r="N265">
        <v>0</v>
      </c>
      <c r="O265">
        <v>-24028</v>
      </c>
      <c r="P265" s="2">
        <f t="shared" si="12"/>
        <v>51.018666666666668</v>
      </c>
      <c r="Q265" s="2">
        <f t="shared" si="13"/>
        <v>2184716</v>
      </c>
      <c r="R265">
        <f t="shared" si="14"/>
        <v>-3</v>
      </c>
    </row>
    <row r="266" spans="1:18" x14ac:dyDescent="0.25">
      <c r="A266" s="1">
        <v>45369.809930555559</v>
      </c>
      <c r="B266">
        <v>8</v>
      </c>
      <c r="C266">
        <v>48.3735</v>
      </c>
      <c r="D266">
        <v>3.5209999999999999</v>
      </c>
      <c r="E266">
        <v>2184715</v>
      </c>
      <c r="F266">
        <v>2178346</v>
      </c>
      <c r="G266">
        <v>2178328</v>
      </c>
      <c r="H266">
        <v>2</v>
      </c>
      <c r="I266">
        <v>0</v>
      </c>
      <c r="J266">
        <v>34.57</v>
      </c>
      <c r="K266">
        <v>48.012500000000003</v>
      </c>
      <c r="L266">
        <v>18</v>
      </c>
      <c r="M266">
        <v>45.4</v>
      </c>
      <c r="N266">
        <v>0</v>
      </c>
      <c r="O266">
        <v>-23945</v>
      </c>
      <c r="P266" s="2">
        <f t="shared" si="12"/>
        <v>50.963333333333331</v>
      </c>
      <c r="Q266" s="2">
        <f t="shared" si="13"/>
        <v>2184715</v>
      </c>
      <c r="R266">
        <f t="shared" si="14"/>
        <v>-1</v>
      </c>
    </row>
    <row r="267" spans="1:18" x14ac:dyDescent="0.25">
      <c r="A267" s="1">
        <v>45369.81077546296</v>
      </c>
      <c r="B267">
        <v>8</v>
      </c>
      <c r="C267">
        <v>48.313000000000002</v>
      </c>
      <c r="D267">
        <v>3.883</v>
      </c>
      <c r="E267">
        <v>2184713</v>
      </c>
      <c r="F267">
        <v>2178352</v>
      </c>
      <c r="G267">
        <v>2178332</v>
      </c>
      <c r="H267">
        <v>2</v>
      </c>
      <c r="I267">
        <v>0</v>
      </c>
      <c r="J267">
        <v>34.6</v>
      </c>
      <c r="K267">
        <v>47.959299999999999</v>
      </c>
      <c r="L267">
        <v>20</v>
      </c>
      <c r="M267">
        <v>45.33</v>
      </c>
      <c r="N267">
        <v>0</v>
      </c>
      <c r="O267">
        <v>-23862</v>
      </c>
      <c r="P267" s="2">
        <f t="shared" si="12"/>
        <v>50.908000000000001</v>
      </c>
      <c r="Q267" s="2">
        <f t="shared" si="13"/>
        <v>2184713</v>
      </c>
      <c r="R267">
        <f t="shared" si="14"/>
        <v>-2</v>
      </c>
    </row>
    <row r="268" spans="1:18" x14ac:dyDescent="0.25">
      <c r="A268" s="1">
        <v>45369.811631944445</v>
      </c>
      <c r="B268">
        <v>8</v>
      </c>
      <c r="C268">
        <v>48.251899999999999</v>
      </c>
      <c r="D268">
        <v>3.4950000000000001</v>
      </c>
      <c r="E268">
        <v>2184717</v>
      </c>
      <c r="F268">
        <v>2178364</v>
      </c>
      <c r="G268">
        <v>2178335</v>
      </c>
      <c r="H268">
        <v>2</v>
      </c>
      <c r="I268">
        <v>0</v>
      </c>
      <c r="J268">
        <v>34.65</v>
      </c>
      <c r="K268">
        <v>47.900500000000001</v>
      </c>
      <c r="L268">
        <v>29</v>
      </c>
      <c r="M268">
        <v>45.26</v>
      </c>
      <c r="N268">
        <v>0</v>
      </c>
      <c r="O268">
        <v>-23832</v>
      </c>
      <c r="P268" s="2">
        <f t="shared" si="12"/>
        <v>50.887999999999998</v>
      </c>
      <c r="Q268" s="2">
        <f t="shared" si="13"/>
        <v>2184717</v>
      </c>
      <c r="R268">
        <f t="shared" si="14"/>
        <v>4</v>
      </c>
    </row>
    <row r="269" spans="1:18" x14ac:dyDescent="0.25">
      <c r="A269" s="1">
        <v>45369.812465277777</v>
      </c>
      <c r="B269">
        <v>8</v>
      </c>
      <c r="C269">
        <v>48.191299999999998</v>
      </c>
      <c r="D269">
        <v>3.8769999999999998</v>
      </c>
      <c r="E269">
        <v>2184714</v>
      </c>
      <c r="F269">
        <v>2178369</v>
      </c>
      <c r="G269">
        <v>2178339</v>
      </c>
      <c r="H269">
        <v>2</v>
      </c>
      <c r="I269">
        <v>0</v>
      </c>
      <c r="J269">
        <v>34.700000000000003</v>
      </c>
      <c r="K269">
        <v>47.839799999999997</v>
      </c>
      <c r="L269">
        <v>30</v>
      </c>
      <c r="M269">
        <v>45.19</v>
      </c>
      <c r="N269">
        <v>0</v>
      </c>
      <c r="O269">
        <v>-23729</v>
      </c>
      <c r="P269" s="2">
        <f t="shared" si="12"/>
        <v>50.819333333333333</v>
      </c>
      <c r="Q269" s="2">
        <f t="shared" si="13"/>
        <v>2184714</v>
      </c>
      <c r="R269">
        <f t="shared" si="14"/>
        <v>-3</v>
      </c>
    </row>
    <row r="270" spans="1:18" x14ac:dyDescent="0.25">
      <c r="A270" s="1">
        <v>45369.813310185185</v>
      </c>
      <c r="B270">
        <v>8</v>
      </c>
      <c r="C270">
        <v>48.140500000000003</v>
      </c>
      <c r="D270">
        <v>3.8849999999999998</v>
      </c>
      <c r="E270">
        <v>2184711</v>
      </c>
      <c r="F270">
        <v>2178373</v>
      </c>
      <c r="G270">
        <v>2178343</v>
      </c>
      <c r="H270">
        <v>2</v>
      </c>
      <c r="I270">
        <v>0</v>
      </c>
      <c r="J270">
        <v>34.74</v>
      </c>
      <c r="K270">
        <v>47.783200000000001</v>
      </c>
      <c r="L270">
        <v>29</v>
      </c>
      <c r="M270">
        <v>45.13</v>
      </c>
      <c r="N270">
        <v>0</v>
      </c>
      <c r="O270">
        <v>-23668</v>
      </c>
      <c r="P270" s="2">
        <f t="shared" si="12"/>
        <v>50.778666666666666</v>
      </c>
      <c r="Q270" s="2">
        <f t="shared" si="13"/>
        <v>2184711</v>
      </c>
      <c r="R270">
        <f t="shared" si="14"/>
        <v>-3</v>
      </c>
    </row>
    <row r="271" spans="1:18" x14ac:dyDescent="0.25">
      <c r="A271" s="1">
        <v>45369.814155092594</v>
      </c>
      <c r="B271">
        <v>8</v>
      </c>
      <c r="C271">
        <v>48.097900000000003</v>
      </c>
      <c r="D271">
        <v>3.9049999999999998</v>
      </c>
      <c r="E271">
        <v>2184708</v>
      </c>
      <c r="F271">
        <v>2178375</v>
      </c>
      <c r="G271">
        <v>2178347</v>
      </c>
      <c r="H271">
        <v>2</v>
      </c>
      <c r="I271">
        <v>0</v>
      </c>
      <c r="J271">
        <v>34.79</v>
      </c>
      <c r="K271">
        <v>47.725700000000003</v>
      </c>
      <c r="L271">
        <v>28</v>
      </c>
      <c r="M271">
        <v>45.07</v>
      </c>
      <c r="N271">
        <v>0</v>
      </c>
      <c r="O271">
        <v>-23599</v>
      </c>
      <c r="P271" s="2">
        <f t="shared" si="12"/>
        <v>50.732666666666667</v>
      </c>
      <c r="Q271" s="2">
        <f t="shared" si="13"/>
        <v>2184708</v>
      </c>
      <c r="R271">
        <f t="shared" si="14"/>
        <v>-3</v>
      </c>
    </row>
    <row r="272" spans="1:18" x14ac:dyDescent="0.25">
      <c r="A272" s="1">
        <v>45369.814988425926</v>
      </c>
      <c r="B272">
        <v>8</v>
      </c>
      <c r="C272">
        <v>48.043399999999998</v>
      </c>
      <c r="D272">
        <v>3.5139999999999998</v>
      </c>
      <c r="E272">
        <v>2184708</v>
      </c>
      <c r="F272">
        <v>2178382</v>
      </c>
      <c r="G272">
        <v>2178351</v>
      </c>
      <c r="H272">
        <v>2</v>
      </c>
      <c r="I272">
        <v>0</v>
      </c>
      <c r="J272">
        <v>34.840000000000003</v>
      </c>
      <c r="K272">
        <v>47.668999999999997</v>
      </c>
      <c r="L272">
        <v>31</v>
      </c>
      <c r="M272">
        <v>45</v>
      </c>
      <c r="N272">
        <v>0</v>
      </c>
      <c r="O272">
        <v>-23497</v>
      </c>
      <c r="P272" s="2">
        <f t="shared" si="12"/>
        <v>50.664666666666669</v>
      </c>
      <c r="Q272" s="2">
        <f t="shared" si="13"/>
        <v>2184708</v>
      </c>
      <c r="R272">
        <f t="shared" si="14"/>
        <v>0</v>
      </c>
    </row>
    <row r="273" spans="1:18" x14ac:dyDescent="0.25">
      <c r="A273" s="1">
        <v>45369.815833333334</v>
      </c>
      <c r="B273">
        <v>8</v>
      </c>
      <c r="C273">
        <v>47.997</v>
      </c>
      <c r="D273">
        <v>3.9129999999999998</v>
      </c>
      <c r="E273">
        <v>2184708</v>
      </c>
      <c r="F273">
        <v>2178389</v>
      </c>
      <c r="G273">
        <v>2178355</v>
      </c>
      <c r="H273">
        <v>2</v>
      </c>
      <c r="I273">
        <v>0</v>
      </c>
      <c r="J273">
        <v>34.880000000000003</v>
      </c>
      <c r="K273">
        <v>47.610399999999998</v>
      </c>
      <c r="L273">
        <v>34</v>
      </c>
      <c r="M273">
        <v>44.94</v>
      </c>
      <c r="N273">
        <v>0</v>
      </c>
      <c r="O273">
        <v>-23420</v>
      </c>
      <c r="P273" s="2">
        <f t="shared" si="12"/>
        <v>50.61333333333333</v>
      </c>
      <c r="Q273" s="2">
        <f t="shared" si="13"/>
        <v>2184708</v>
      </c>
      <c r="R273">
        <f t="shared" si="14"/>
        <v>0</v>
      </c>
    </row>
    <row r="274" spans="1:18" x14ac:dyDescent="0.25">
      <c r="A274" s="1">
        <v>45369.816678240742</v>
      </c>
      <c r="B274">
        <v>8</v>
      </c>
      <c r="C274">
        <v>47.938000000000002</v>
      </c>
      <c r="D274">
        <v>3.5219999999999998</v>
      </c>
      <c r="E274">
        <v>2184703</v>
      </c>
      <c r="F274">
        <v>2178391</v>
      </c>
      <c r="G274">
        <v>2178358</v>
      </c>
      <c r="H274">
        <v>2</v>
      </c>
      <c r="I274">
        <v>0</v>
      </c>
      <c r="J274">
        <v>34.92</v>
      </c>
      <c r="K274">
        <v>47.553400000000003</v>
      </c>
      <c r="L274">
        <v>33</v>
      </c>
      <c r="M274">
        <v>44.9</v>
      </c>
      <c r="N274">
        <v>0</v>
      </c>
      <c r="O274">
        <v>-23364</v>
      </c>
      <c r="P274" s="2">
        <f t="shared" si="12"/>
        <v>50.576000000000001</v>
      </c>
      <c r="Q274" s="2">
        <f t="shared" si="13"/>
        <v>2184703</v>
      </c>
      <c r="R274">
        <f t="shared" si="14"/>
        <v>-5</v>
      </c>
    </row>
    <row r="275" spans="1:18" x14ac:dyDescent="0.25">
      <c r="A275" s="1">
        <v>45369.817523148151</v>
      </c>
      <c r="B275">
        <v>8</v>
      </c>
      <c r="C275">
        <v>47.875500000000002</v>
      </c>
      <c r="D275">
        <v>3.8959999999999999</v>
      </c>
      <c r="E275">
        <v>2184703</v>
      </c>
      <c r="F275">
        <v>2178400</v>
      </c>
      <c r="G275">
        <v>2178362</v>
      </c>
      <c r="H275">
        <v>2</v>
      </c>
      <c r="I275">
        <v>0</v>
      </c>
      <c r="J275">
        <v>34.97</v>
      </c>
      <c r="K275">
        <v>47.493099999999998</v>
      </c>
      <c r="L275">
        <v>37</v>
      </c>
      <c r="M275">
        <v>44.82</v>
      </c>
      <c r="N275">
        <v>0</v>
      </c>
      <c r="O275">
        <v>-23298</v>
      </c>
      <c r="P275" s="2">
        <f t="shared" si="12"/>
        <v>50.531999999999996</v>
      </c>
      <c r="Q275" s="2">
        <f t="shared" si="13"/>
        <v>2184703</v>
      </c>
      <c r="R275">
        <f t="shared" si="14"/>
        <v>0</v>
      </c>
    </row>
    <row r="276" spans="1:18" x14ac:dyDescent="0.25">
      <c r="A276" s="1">
        <v>45369.818368055552</v>
      </c>
      <c r="B276">
        <v>8</v>
      </c>
      <c r="C276">
        <v>47.813000000000002</v>
      </c>
      <c r="D276">
        <v>3.5070000000000001</v>
      </c>
      <c r="E276">
        <v>2184706</v>
      </c>
      <c r="F276">
        <v>2178411</v>
      </c>
      <c r="G276">
        <v>2178366</v>
      </c>
      <c r="H276">
        <v>2</v>
      </c>
      <c r="I276">
        <v>0</v>
      </c>
      <c r="J276">
        <v>35.020000000000003</v>
      </c>
      <c r="K276">
        <v>47.436799999999998</v>
      </c>
      <c r="L276">
        <v>45</v>
      </c>
      <c r="M276">
        <v>44.76</v>
      </c>
      <c r="N276">
        <v>0</v>
      </c>
      <c r="O276">
        <v>-23244</v>
      </c>
      <c r="P276" s="2">
        <f t="shared" si="12"/>
        <v>50.496000000000002</v>
      </c>
      <c r="Q276" s="2">
        <f t="shared" si="13"/>
        <v>2184706</v>
      </c>
      <c r="R276">
        <f t="shared" si="14"/>
        <v>3</v>
      </c>
    </row>
    <row r="277" spans="1:18" x14ac:dyDescent="0.25">
      <c r="A277" s="1">
        <v>45369.819212962961</v>
      </c>
      <c r="B277">
        <v>8</v>
      </c>
      <c r="C277">
        <v>47.752400000000002</v>
      </c>
      <c r="D277">
        <v>3.8809999999999998</v>
      </c>
      <c r="E277">
        <v>2184707</v>
      </c>
      <c r="F277">
        <v>2178420</v>
      </c>
      <c r="G277">
        <v>2178370</v>
      </c>
      <c r="H277">
        <v>2</v>
      </c>
      <c r="I277">
        <v>0</v>
      </c>
      <c r="J277">
        <v>35.06</v>
      </c>
      <c r="K277">
        <v>47.3795</v>
      </c>
      <c r="L277">
        <v>50</v>
      </c>
      <c r="M277">
        <v>44.7</v>
      </c>
      <c r="N277">
        <v>0</v>
      </c>
      <c r="O277">
        <v>-23165</v>
      </c>
      <c r="P277" s="2">
        <f t="shared" si="12"/>
        <v>50.443333333333335</v>
      </c>
      <c r="Q277" s="2">
        <f t="shared" si="13"/>
        <v>2184707</v>
      </c>
      <c r="R277">
        <f t="shared" si="14"/>
        <v>1</v>
      </c>
    </row>
    <row r="278" spans="1:18" x14ac:dyDescent="0.25">
      <c r="A278" s="1">
        <v>45369.820057870369</v>
      </c>
      <c r="B278">
        <v>8</v>
      </c>
      <c r="C278">
        <v>47.688699999999997</v>
      </c>
      <c r="D278">
        <v>3.4929999999999999</v>
      </c>
      <c r="E278">
        <v>2184703</v>
      </c>
      <c r="F278">
        <v>2178424</v>
      </c>
      <c r="G278">
        <v>2178373</v>
      </c>
      <c r="H278">
        <v>2</v>
      </c>
      <c r="I278">
        <v>0</v>
      </c>
      <c r="J278">
        <v>35.11</v>
      </c>
      <c r="K278">
        <v>47.320799999999998</v>
      </c>
      <c r="L278">
        <v>51</v>
      </c>
      <c r="M278">
        <v>44.64</v>
      </c>
      <c r="N278">
        <v>0</v>
      </c>
      <c r="O278">
        <v>-23079</v>
      </c>
      <c r="P278" s="2">
        <f t="shared" si="12"/>
        <v>50.385999999999996</v>
      </c>
      <c r="Q278" s="2">
        <f t="shared" si="13"/>
        <v>2184703</v>
      </c>
      <c r="R278">
        <f t="shared" si="14"/>
        <v>-4</v>
      </c>
    </row>
    <row r="279" spans="1:18" x14ac:dyDescent="0.25">
      <c r="A279" s="1">
        <v>45369.820891203701</v>
      </c>
      <c r="B279">
        <v>8</v>
      </c>
      <c r="C279">
        <v>47.633000000000003</v>
      </c>
      <c r="D279">
        <v>3.875</v>
      </c>
      <c r="E279">
        <v>2184701</v>
      </c>
      <c r="F279">
        <v>2178430</v>
      </c>
      <c r="G279">
        <v>2178377</v>
      </c>
      <c r="H279">
        <v>2</v>
      </c>
      <c r="I279">
        <v>0</v>
      </c>
      <c r="J279">
        <v>35.15</v>
      </c>
      <c r="K279">
        <v>47.2624</v>
      </c>
      <c r="L279">
        <v>52</v>
      </c>
      <c r="M279">
        <v>44.57</v>
      </c>
      <c r="N279">
        <v>0</v>
      </c>
      <c r="O279">
        <v>-22985</v>
      </c>
      <c r="P279" s="2">
        <f t="shared" si="12"/>
        <v>50.323333333333338</v>
      </c>
      <c r="Q279" s="2">
        <f t="shared" si="13"/>
        <v>2184701</v>
      </c>
      <c r="R279">
        <f t="shared" si="14"/>
        <v>-2</v>
      </c>
    </row>
    <row r="280" spans="1:18" x14ac:dyDescent="0.25">
      <c r="A280" s="1">
        <v>45369.82172453704</v>
      </c>
      <c r="B280">
        <v>8</v>
      </c>
      <c r="C280">
        <v>47.579300000000003</v>
      </c>
      <c r="D280">
        <v>3.8759999999999999</v>
      </c>
      <c r="E280">
        <v>2184701</v>
      </c>
      <c r="F280">
        <v>2178437</v>
      </c>
      <c r="G280">
        <v>2178381</v>
      </c>
      <c r="H280">
        <v>2</v>
      </c>
      <c r="I280">
        <v>0</v>
      </c>
      <c r="J280">
        <v>35.200000000000003</v>
      </c>
      <c r="K280">
        <v>47.206800000000001</v>
      </c>
      <c r="L280">
        <v>55</v>
      </c>
      <c r="M280">
        <v>44.51</v>
      </c>
      <c r="N280">
        <v>0</v>
      </c>
      <c r="O280">
        <v>-22916</v>
      </c>
      <c r="P280" s="2">
        <f t="shared" si="12"/>
        <v>50.277333333333331</v>
      </c>
      <c r="Q280" s="2">
        <f t="shared" si="13"/>
        <v>2184701</v>
      </c>
      <c r="R280">
        <f t="shared" si="14"/>
        <v>0</v>
      </c>
    </row>
    <row r="281" spans="1:18" x14ac:dyDescent="0.25">
      <c r="A281" s="1">
        <v>45369.822569444441</v>
      </c>
      <c r="B281">
        <v>8</v>
      </c>
      <c r="C281">
        <v>47.535699999999999</v>
      </c>
      <c r="D281">
        <v>3.8919999999999999</v>
      </c>
      <c r="E281">
        <v>2184699</v>
      </c>
      <c r="F281">
        <v>2178440</v>
      </c>
      <c r="G281">
        <v>2178385</v>
      </c>
      <c r="H281">
        <v>2</v>
      </c>
      <c r="I281">
        <v>0</v>
      </c>
      <c r="J281">
        <v>35.24</v>
      </c>
      <c r="K281">
        <v>47.150500000000001</v>
      </c>
      <c r="L281">
        <v>55</v>
      </c>
      <c r="M281">
        <v>44.44</v>
      </c>
      <c r="N281">
        <v>0</v>
      </c>
      <c r="O281">
        <v>-22833</v>
      </c>
      <c r="P281" s="2">
        <f t="shared" si="12"/>
        <v>50.222000000000001</v>
      </c>
      <c r="Q281" s="2">
        <f t="shared" si="13"/>
        <v>2184699</v>
      </c>
      <c r="R281">
        <f t="shared" si="14"/>
        <v>-2</v>
      </c>
    </row>
    <row r="282" spans="1:18" x14ac:dyDescent="0.25">
      <c r="A282" s="1">
        <v>45369.823414351849</v>
      </c>
      <c r="B282">
        <v>8</v>
      </c>
      <c r="C282">
        <v>47.493299999999998</v>
      </c>
      <c r="D282">
        <v>3.911</v>
      </c>
      <c r="E282">
        <v>2184697</v>
      </c>
      <c r="F282">
        <v>2178444</v>
      </c>
      <c r="G282">
        <v>2178389</v>
      </c>
      <c r="H282">
        <v>2</v>
      </c>
      <c r="I282">
        <v>0</v>
      </c>
      <c r="J282">
        <v>35.29</v>
      </c>
      <c r="K282">
        <v>47.091900000000003</v>
      </c>
      <c r="L282">
        <v>54</v>
      </c>
      <c r="M282">
        <v>44.38</v>
      </c>
      <c r="N282">
        <v>0</v>
      </c>
      <c r="O282">
        <v>-22741</v>
      </c>
      <c r="P282" s="2">
        <f t="shared" si="12"/>
        <v>50.160666666666664</v>
      </c>
      <c r="Q282" s="2">
        <f t="shared" si="13"/>
        <v>2184697</v>
      </c>
      <c r="R282">
        <f t="shared" si="14"/>
        <v>-2</v>
      </c>
    </row>
    <row r="283" spans="1:18" x14ac:dyDescent="0.25">
      <c r="A283" s="1">
        <v>45369.824259259258</v>
      </c>
      <c r="B283">
        <v>8</v>
      </c>
      <c r="C283">
        <v>47.4343</v>
      </c>
      <c r="D283">
        <v>3.52</v>
      </c>
      <c r="E283">
        <v>2184694</v>
      </c>
      <c r="F283">
        <v>2178449</v>
      </c>
      <c r="G283">
        <v>2178393</v>
      </c>
      <c r="H283">
        <v>2</v>
      </c>
      <c r="I283">
        <v>0</v>
      </c>
      <c r="J283">
        <v>35.33</v>
      </c>
      <c r="K283">
        <v>47.038699999999999</v>
      </c>
      <c r="L283">
        <v>56</v>
      </c>
      <c r="M283">
        <v>44.32</v>
      </c>
      <c r="N283">
        <v>0</v>
      </c>
      <c r="O283">
        <v>-22668</v>
      </c>
      <c r="P283" s="2">
        <f t="shared" si="12"/>
        <v>50.112000000000002</v>
      </c>
      <c r="Q283" s="2">
        <f t="shared" si="13"/>
        <v>2184694</v>
      </c>
      <c r="R283">
        <f t="shared" si="14"/>
        <v>-3</v>
      </c>
    </row>
    <row r="284" spans="1:18" x14ac:dyDescent="0.25">
      <c r="A284" s="1">
        <v>45369.825092592589</v>
      </c>
      <c r="B284">
        <v>8</v>
      </c>
      <c r="C284">
        <v>47.374699999999997</v>
      </c>
      <c r="D284">
        <v>3.8889999999999998</v>
      </c>
      <c r="E284">
        <v>2184696</v>
      </c>
      <c r="F284">
        <v>2178459</v>
      </c>
      <c r="G284">
        <v>2178397</v>
      </c>
      <c r="H284">
        <v>2</v>
      </c>
      <c r="I284">
        <v>0</v>
      </c>
      <c r="J284">
        <v>35.369999999999997</v>
      </c>
      <c r="K284">
        <v>46.9801</v>
      </c>
      <c r="L284">
        <v>62</v>
      </c>
      <c r="M284">
        <v>44.26</v>
      </c>
      <c r="N284">
        <v>0</v>
      </c>
      <c r="O284">
        <v>-22572</v>
      </c>
      <c r="P284" s="2">
        <f t="shared" si="12"/>
        <v>50.048000000000002</v>
      </c>
      <c r="Q284" s="2">
        <f t="shared" si="13"/>
        <v>2184696</v>
      </c>
      <c r="R284">
        <f t="shared" si="14"/>
        <v>2</v>
      </c>
    </row>
    <row r="285" spans="1:18" x14ac:dyDescent="0.25">
      <c r="A285" s="1">
        <v>45369.825937499998</v>
      </c>
      <c r="B285">
        <v>8</v>
      </c>
      <c r="C285">
        <v>47.313000000000002</v>
      </c>
      <c r="D285">
        <v>3.5</v>
      </c>
      <c r="E285">
        <v>2184694</v>
      </c>
      <c r="F285">
        <v>2178465</v>
      </c>
      <c r="G285">
        <v>2178400</v>
      </c>
      <c r="H285">
        <v>2</v>
      </c>
      <c r="I285">
        <v>0</v>
      </c>
      <c r="J285">
        <v>35.42</v>
      </c>
      <c r="K285">
        <v>46.924300000000002</v>
      </c>
      <c r="L285">
        <v>64</v>
      </c>
      <c r="M285">
        <v>44.19</v>
      </c>
      <c r="N285">
        <v>0</v>
      </c>
      <c r="O285">
        <v>-22518</v>
      </c>
      <c r="P285" s="2">
        <f t="shared" si="12"/>
        <v>50.012</v>
      </c>
      <c r="Q285" s="2">
        <f t="shared" si="13"/>
        <v>2184694</v>
      </c>
      <c r="R285">
        <f t="shared" si="14"/>
        <v>-2</v>
      </c>
    </row>
    <row r="286" spans="1:18" x14ac:dyDescent="0.25">
      <c r="A286" s="1">
        <v>45369.826770833337</v>
      </c>
      <c r="B286">
        <v>8</v>
      </c>
      <c r="C286">
        <v>47.250500000000002</v>
      </c>
      <c r="D286">
        <v>3.8660000000000001</v>
      </c>
      <c r="E286">
        <v>2184687</v>
      </c>
      <c r="F286">
        <v>2178466</v>
      </c>
      <c r="G286">
        <v>2178404</v>
      </c>
      <c r="H286">
        <v>2</v>
      </c>
      <c r="I286">
        <v>0</v>
      </c>
      <c r="J286">
        <v>35.46</v>
      </c>
      <c r="K286">
        <v>46.869799999999998</v>
      </c>
      <c r="L286">
        <v>62</v>
      </c>
      <c r="M286">
        <v>44.13</v>
      </c>
      <c r="N286">
        <v>0</v>
      </c>
      <c r="O286">
        <v>-22420</v>
      </c>
      <c r="P286" s="2">
        <f t="shared" si="12"/>
        <v>49.946666666666665</v>
      </c>
      <c r="Q286" s="2">
        <f t="shared" si="13"/>
        <v>2184687</v>
      </c>
      <c r="R286">
        <f t="shared" si="14"/>
        <v>-7</v>
      </c>
    </row>
    <row r="287" spans="1:18" x14ac:dyDescent="0.25">
      <c r="A287" s="1">
        <v>45369.827615740738</v>
      </c>
      <c r="B287">
        <v>8</v>
      </c>
      <c r="C287">
        <v>47.188200000000002</v>
      </c>
      <c r="D287">
        <v>3.4790000000000001</v>
      </c>
      <c r="E287">
        <v>2184680</v>
      </c>
      <c r="F287">
        <v>2178467</v>
      </c>
      <c r="G287">
        <v>2178407</v>
      </c>
      <c r="H287">
        <v>2</v>
      </c>
      <c r="I287">
        <v>0</v>
      </c>
      <c r="J287">
        <v>35.51</v>
      </c>
      <c r="K287">
        <v>46.816400000000002</v>
      </c>
      <c r="L287">
        <v>59</v>
      </c>
      <c r="M287">
        <v>44.07</v>
      </c>
      <c r="N287">
        <v>0</v>
      </c>
      <c r="O287">
        <v>-22360</v>
      </c>
      <c r="P287" s="2">
        <f t="shared" si="12"/>
        <v>49.906666666666666</v>
      </c>
      <c r="Q287" s="2">
        <f t="shared" si="13"/>
        <v>2184680</v>
      </c>
      <c r="R287">
        <f t="shared" si="14"/>
        <v>-7</v>
      </c>
    </row>
    <row r="288" spans="1:18" x14ac:dyDescent="0.25">
      <c r="A288" s="1">
        <v>45369.828460648147</v>
      </c>
      <c r="B288">
        <v>8</v>
      </c>
      <c r="C288">
        <v>47.132100000000001</v>
      </c>
      <c r="D288">
        <v>3.8559999999999999</v>
      </c>
      <c r="E288">
        <v>2184678</v>
      </c>
      <c r="F288">
        <v>2178473</v>
      </c>
      <c r="G288">
        <v>2178411</v>
      </c>
      <c r="H288">
        <v>2</v>
      </c>
      <c r="I288">
        <v>0</v>
      </c>
      <c r="J288">
        <v>35.549999999999997</v>
      </c>
      <c r="K288">
        <v>46.758099999999999</v>
      </c>
      <c r="L288">
        <v>61</v>
      </c>
      <c r="M288">
        <v>44.01</v>
      </c>
      <c r="N288">
        <v>0</v>
      </c>
      <c r="O288">
        <v>-22331</v>
      </c>
      <c r="P288" s="2">
        <f t="shared" si="12"/>
        <v>49.887333333333331</v>
      </c>
      <c r="Q288" s="2">
        <f t="shared" si="13"/>
        <v>2184678</v>
      </c>
      <c r="R288">
        <f t="shared" si="14"/>
        <v>-2</v>
      </c>
    </row>
    <row r="289" spans="1:18" x14ac:dyDescent="0.25">
      <c r="A289" s="1">
        <v>45369.829305555555</v>
      </c>
      <c r="B289">
        <v>8</v>
      </c>
      <c r="C289">
        <v>47.078400000000002</v>
      </c>
      <c r="D289">
        <v>3.8580000000000001</v>
      </c>
      <c r="E289">
        <v>2184678</v>
      </c>
      <c r="F289">
        <v>2178480</v>
      </c>
      <c r="G289">
        <v>2178415</v>
      </c>
      <c r="H289">
        <v>2</v>
      </c>
      <c r="I289">
        <v>0</v>
      </c>
      <c r="J289">
        <v>35.590000000000003</v>
      </c>
      <c r="K289">
        <v>46.7014</v>
      </c>
      <c r="L289">
        <v>64</v>
      </c>
      <c r="M289">
        <v>43.95</v>
      </c>
      <c r="N289">
        <v>0</v>
      </c>
      <c r="O289">
        <v>-22201</v>
      </c>
      <c r="P289" s="2">
        <f t="shared" si="12"/>
        <v>49.800666666666665</v>
      </c>
      <c r="Q289" s="2">
        <f t="shared" si="13"/>
        <v>2184678</v>
      </c>
      <c r="R289">
        <f t="shared" si="14"/>
        <v>0</v>
      </c>
    </row>
    <row r="290" spans="1:18" x14ac:dyDescent="0.25">
      <c r="A290" s="1">
        <v>45369.830150462964</v>
      </c>
      <c r="B290">
        <v>8</v>
      </c>
      <c r="C290">
        <v>47.013800000000003</v>
      </c>
      <c r="D290">
        <v>3.472</v>
      </c>
      <c r="E290">
        <v>2184682</v>
      </c>
      <c r="F290">
        <v>2178492</v>
      </c>
      <c r="G290">
        <v>2178418</v>
      </c>
      <c r="H290">
        <v>2</v>
      </c>
      <c r="I290">
        <v>0</v>
      </c>
      <c r="J290">
        <v>35.64</v>
      </c>
      <c r="K290">
        <v>46.644799999999996</v>
      </c>
      <c r="L290">
        <v>73</v>
      </c>
      <c r="M290">
        <v>43.88</v>
      </c>
      <c r="N290">
        <v>0</v>
      </c>
      <c r="O290">
        <v>-22126</v>
      </c>
      <c r="P290" s="2">
        <f t="shared" si="12"/>
        <v>49.750666666666667</v>
      </c>
      <c r="Q290" s="2">
        <f t="shared" si="13"/>
        <v>2184682</v>
      </c>
      <c r="R290">
        <f t="shared" si="14"/>
        <v>4</v>
      </c>
    </row>
    <row r="291" spans="1:18" x14ac:dyDescent="0.25">
      <c r="A291" s="1">
        <v>45369.830995370372</v>
      </c>
      <c r="B291">
        <v>8</v>
      </c>
      <c r="C291">
        <v>46.970199999999998</v>
      </c>
      <c r="D291">
        <v>3.8639999999999999</v>
      </c>
      <c r="E291">
        <v>2184675</v>
      </c>
      <c r="F291">
        <v>2178491</v>
      </c>
      <c r="G291">
        <v>2178422</v>
      </c>
      <c r="H291">
        <v>2</v>
      </c>
      <c r="I291">
        <v>0</v>
      </c>
      <c r="J291">
        <v>35.68</v>
      </c>
      <c r="K291">
        <v>46.588099999999997</v>
      </c>
      <c r="L291">
        <v>68</v>
      </c>
      <c r="M291">
        <v>43.82</v>
      </c>
      <c r="N291">
        <v>0</v>
      </c>
      <c r="O291">
        <v>-22049</v>
      </c>
      <c r="P291" s="2">
        <f t="shared" si="12"/>
        <v>49.699333333333335</v>
      </c>
      <c r="Q291" s="2">
        <f t="shared" si="13"/>
        <v>2184675</v>
      </c>
      <c r="R291">
        <f t="shared" si="14"/>
        <v>-7</v>
      </c>
    </row>
    <row r="292" spans="1:18" x14ac:dyDescent="0.25">
      <c r="A292" s="1">
        <v>45369.83184027778</v>
      </c>
      <c r="B292">
        <v>8</v>
      </c>
      <c r="C292">
        <v>46.924599999999998</v>
      </c>
      <c r="D292">
        <v>3.8719999999999999</v>
      </c>
      <c r="E292">
        <v>2184674</v>
      </c>
      <c r="F292">
        <v>2178496</v>
      </c>
      <c r="G292">
        <v>2178426</v>
      </c>
      <c r="H292">
        <v>2</v>
      </c>
      <c r="I292">
        <v>0</v>
      </c>
      <c r="J292">
        <v>35.72</v>
      </c>
      <c r="K292">
        <v>46.5336</v>
      </c>
      <c r="L292">
        <v>70</v>
      </c>
      <c r="M292">
        <v>43.76</v>
      </c>
      <c r="N292">
        <v>0</v>
      </c>
      <c r="O292">
        <v>-21983</v>
      </c>
      <c r="P292" s="2">
        <f t="shared" si="12"/>
        <v>49.655333333333331</v>
      </c>
      <c r="Q292" s="2">
        <f t="shared" si="13"/>
        <v>2184674</v>
      </c>
      <c r="R292">
        <f t="shared" si="14"/>
        <v>-1</v>
      </c>
    </row>
    <row r="293" spans="1:18" x14ac:dyDescent="0.25">
      <c r="A293" s="1">
        <v>45369.832685185182</v>
      </c>
      <c r="B293">
        <v>8</v>
      </c>
      <c r="C293">
        <v>46.872799999999998</v>
      </c>
      <c r="D293">
        <v>3.4849999999999999</v>
      </c>
      <c r="E293">
        <v>2184675</v>
      </c>
      <c r="F293">
        <v>2178504</v>
      </c>
      <c r="G293">
        <v>2178429</v>
      </c>
      <c r="H293">
        <v>2</v>
      </c>
      <c r="I293">
        <v>0</v>
      </c>
      <c r="J293">
        <v>35.78</v>
      </c>
      <c r="K293">
        <v>46.478099999999998</v>
      </c>
      <c r="L293">
        <v>74</v>
      </c>
      <c r="M293">
        <v>43.7</v>
      </c>
      <c r="N293">
        <v>0</v>
      </c>
      <c r="O293">
        <v>-21926</v>
      </c>
      <c r="P293" s="2">
        <f t="shared" si="12"/>
        <v>49.617333333333335</v>
      </c>
      <c r="Q293" s="2">
        <f t="shared" si="13"/>
        <v>2184675</v>
      </c>
      <c r="R293">
        <f t="shared" si="14"/>
        <v>1</v>
      </c>
    </row>
    <row r="294" spans="1:18" x14ac:dyDescent="0.25">
      <c r="A294" s="1">
        <v>45369.83353009259</v>
      </c>
      <c r="B294">
        <v>8</v>
      </c>
      <c r="C294">
        <v>46.811999999999998</v>
      </c>
      <c r="D294">
        <v>3.8540000000000001</v>
      </c>
      <c r="E294">
        <v>2184676</v>
      </c>
      <c r="F294">
        <v>2178513</v>
      </c>
      <c r="G294">
        <v>2178433</v>
      </c>
      <c r="H294">
        <v>2</v>
      </c>
      <c r="I294">
        <v>0</v>
      </c>
      <c r="J294">
        <v>35.81</v>
      </c>
      <c r="K294">
        <v>46.425199999999997</v>
      </c>
      <c r="L294">
        <v>79</v>
      </c>
      <c r="M294">
        <v>43.64</v>
      </c>
      <c r="N294">
        <v>0</v>
      </c>
      <c r="O294">
        <v>-21830</v>
      </c>
      <c r="P294" s="2">
        <f t="shared" si="12"/>
        <v>49.553333333333335</v>
      </c>
      <c r="Q294" s="2">
        <f t="shared" si="13"/>
        <v>2184676</v>
      </c>
      <c r="R294">
        <f t="shared" si="14"/>
        <v>1</v>
      </c>
    </row>
    <row r="295" spans="1:18" x14ac:dyDescent="0.25">
      <c r="A295" s="1">
        <v>45369.834374999999</v>
      </c>
      <c r="B295">
        <v>8</v>
      </c>
      <c r="C295">
        <v>46.750500000000002</v>
      </c>
      <c r="D295">
        <v>3.4689999999999999</v>
      </c>
      <c r="E295">
        <v>2184676</v>
      </c>
      <c r="F295">
        <v>2178521</v>
      </c>
      <c r="G295">
        <v>2178437</v>
      </c>
      <c r="H295">
        <v>2</v>
      </c>
      <c r="I295">
        <v>0</v>
      </c>
      <c r="J295">
        <v>35.86</v>
      </c>
      <c r="K295">
        <v>46.367400000000004</v>
      </c>
      <c r="L295">
        <v>84</v>
      </c>
      <c r="M295">
        <v>43.58</v>
      </c>
      <c r="N295">
        <v>0</v>
      </c>
      <c r="O295">
        <v>-21758</v>
      </c>
      <c r="P295" s="2">
        <f t="shared" si="12"/>
        <v>49.505333333333333</v>
      </c>
      <c r="Q295" s="2">
        <f t="shared" si="13"/>
        <v>2184676</v>
      </c>
      <c r="R295">
        <f t="shared" si="14"/>
        <v>0</v>
      </c>
    </row>
    <row r="296" spans="1:18" x14ac:dyDescent="0.25">
      <c r="A296" s="1">
        <v>45369.835219907407</v>
      </c>
      <c r="B296">
        <v>8</v>
      </c>
      <c r="C296">
        <v>46.688000000000002</v>
      </c>
      <c r="D296">
        <v>3.8359999999999999</v>
      </c>
      <c r="E296">
        <v>2184678</v>
      </c>
      <c r="F296">
        <v>2178531</v>
      </c>
      <c r="G296">
        <v>2178440</v>
      </c>
      <c r="H296">
        <v>2</v>
      </c>
      <c r="I296">
        <v>0</v>
      </c>
      <c r="J296">
        <v>35.9</v>
      </c>
      <c r="K296">
        <v>46.312100000000001</v>
      </c>
      <c r="L296">
        <v>90</v>
      </c>
      <c r="M296">
        <v>43.53</v>
      </c>
      <c r="N296">
        <v>0</v>
      </c>
      <c r="O296">
        <v>-21694</v>
      </c>
      <c r="P296" s="2">
        <f t="shared" si="12"/>
        <v>49.462666666666664</v>
      </c>
      <c r="Q296" s="2">
        <f t="shared" si="13"/>
        <v>2184678</v>
      </c>
      <c r="R296">
        <f t="shared" si="14"/>
        <v>2</v>
      </c>
    </row>
    <row r="297" spans="1:18" x14ac:dyDescent="0.25">
      <c r="A297" s="1">
        <v>45369.836064814815</v>
      </c>
      <c r="B297">
        <v>8</v>
      </c>
      <c r="C297">
        <v>46.625500000000002</v>
      </c>
      <c r="D297">
        <v>3.4529999999999998</v>
      </c>
      <c r="E297">
        <v>2184677</v>
      </c>
      <c r="F297">
        <v>2178538</v>
      </c>
      <c r="G297">
        <v>2178444</v>
      </c>
      <c r="H297">
        <v>2</v>
      </c>
      <c r="I297">
        <v>0</v>
      </c>
      <c r="J297">
        <v>35.950000000000003</v>
      </c>
      <c r="K297">
        <v>46.255699999999997</v>
      </c>
      <c r="L297">
        <v>94</v>
      </c>
      <c r="M297">
        <v>43.47</v>
      </c>
      <c r="N297">
        <v>0</v>
      </c>
      <c r="O297">
        <v>-21613</v>
      </c>
      <c r="P297" s="2">
        <f t="shared" si="12"/>
        <v>49.408666666666669</v>
      </c>
      <c r="Q297" s="2">
        <f t="shared" si="13"/>
        <v>2184677</v>
      </c>
      <c r="R297">
        <f t="shared" si="14"/>
        <v>-1</v>
      </c>
    </row>
    <row r="298" spans="1:18" x14ac:dyDescent="0.25">
      <c r="A298" s="1">
        <v>45369.836898148147</v>
      </c>
      <c r="B298">
        <v>8</v>
      </c>
      <c r="C298">
        <v>46.563400000000001</v>
      </c>
      <c r="D298">
        <v>3.8109999999999999</v>
      </c>
      <c r="E298">
        <v>2184672</v>
      </c>
      <c r="F298">
        <v>2178541</v>
      </c>
      <c r="G298">
        <v>2178448</v>
      </c>
      <c r="H298">
        <v>2</v>
      </c>
      <c r="I298">
        <v>0</v>
      </c>
      <c r="J298">
        <v>35.979999999999997</v>
      </c>
      <c r="K298">
        <v>46.204099999999997</v>
      </c>
      <c r="L298">
        <v>93</v>
      </c>
      <c r="M298">
        <v>43.41</v>
      </c>
      <c r="N298">
        <v>0</v>
      </c>
      <c r="O298">
        <v>-21551</v>
      </c>
      <c r="P298" s="2">
        <f t="shared" si="12"/>
        <v>49.367333333333335</v>
      </c>
      <c r="Q298" s="2">
        <f t="shared" si="13"/>
        <v>2184672</v>
      </c>
      <c r="R298">
        <f t="shared" si="14"/>
        <v>-5</v>
      </c>
    </row>
    <row r="299" spans="1:18" x14ac:dyDescent="0.25">
      <c r="A299" s="1">
        <v>45369.837743055556</v>
      </c>
      <c r="B299">
        <v>8</v>
      </c>
      <c r="C299">
        <v>46.505600000000001</v>
      </c>
      <c r="D299">
        <v>3.43</v>
      </c>
      <c r="E299">
        <v>2184680</v>
      </c>
      <c r="F299">
        <v>2178557</v>
      </c>
      <c r="G299">
        <v>2178451</v>
      </c>
      <c r="H299">
        <v>2</v>
      </c>
      <c r="I299">
        <v>0</v>
      </c>
      <c r="J299">
        <v>36.020000000000003</v>
      </c>
      <c r="K299">
        <v>46.150500000000001</v>
      </c>
      <c r="L299">
        <v>106</v>
      </c>
      <c r="M299">
        <v>43.36</v>
      </c>
      <c r="N299">
        <v>0</v>
      </c>
      <c r="O299">
        <v>-21459</v>
      </c>
      <c r="P299" s="2">
        <f t="shared" si="12"/>
        <v>49.305999999999997</v>
      </c>
      <c r="Q299" s="2">
        <f t="shared" si="13"/>
        <v>2184680</v>
      </c>
      <c r="R299">
        <f t="shared" si="14"/>
        <v>8</v>
      </c>
    </row>
    <row r="300" spans="1:18" x14ac:dyDescent="0.25">
      <c r="A300" s="1">
        <v>45369.838587962964</v>
      </c>
      <c r="B300">
        <v>8</v>
      </c>
      <c r="C300">
        <v>46.458199999999998</v>
      </c>
      <c r="D300">
        <v>3.819</v>
      </c>
      <c r="E300">
        <v>2184679</v>
      </c>
      <c r="F300">
        <v>2178562</v>
      </c>
      <c r="G300">
        <v>2178562</v>
      </c>
      <c r="H300">
        <v>3</v>
      </c>
      <c r="I300">
        <v>0</v>
      </c>
      <c r="J300">
        <v>36.07</v>
      </c>
      <c r="K300">
        <v>46.094299999999997</v>
      </c>
      <c r="L300">
        <v>0</v>
      </c>
      <c r="M300">
        <v>43.3</v>
      </c>
      <c r="N300">
        <v>0</v>
      </c>
      <c r="O300">
        <v>-21386</v>
      </c>
      <c r="P300" s="2">
        <f t="shared" si="12"/>
        <v>49.257333333333335</v>
      </c>
      <c r="Q300" s="2">
        <f t="shared" si="13"/>
        <v>2184679</v>
      </c>
      <c r="R300">
        <f t="shared" si="14"/>
        <v>-1</v>
      </c>
    </row>
    <row r="301" spans="1:18" x14ac:dyDescent="0.25">
      <c r="A301" s="1">
        <v>45369.839444444442</v>
      </c>
      <c r="B301">
        <v>8</v>
      </c>
      <c r="C301">
        <v>46.4114</v>
      </c>
      <c r="D301">
        <v>3.8260000000000001</v>
      </c>
      <c r="E301">
        <v>2184677</v>
      </c>
      <c r="F301">
        <v>2178566</v>
      </c>
      <c r="G301">
        <v>2178565</v>
      </c>
      <c r="H301">
        <v>3</v>
      </c>
      <c r="I301">
        <v>0</v>
      </c>
      <c r="J301">
        <v>36.11</v>
      </c>
      <c r="K301">
        <v>46.0396</v>
      </c>
      <c r="L301">
        <v>1</v>
      </c>
      <c r="M301">
        <v>43.24</v>
      </c>
      <c r="N301">
        <v>0</v>
      </c>
      <c r="O301">
        <v>-21346</v>
      </c>
      <c r="P301" s="2">
        <f t="shared" si="12"/>
        <v>49.230666666666664</v>
      </c>
      <c r="Q301" s="2">
        <f t="shared" si="13"/>
        <v>2184677</v>
      </c>
      <c r="R301">
        <f t="shared" si="14"/>
        <v>-2</v>
      </c>
    </row>
    <row r="302" spans="1:18" x14ac:dyDescent="0.25">
      <c r="A302" s="1">
        <v>45369.840277777781</v>
      </c>
      <c r="B302">
        <v>8</v>
      </c>
      <c r="C302">
        <v>46.368600000000001</v>
      </c>
      <c r="D302">
        <v>3.8420000000000001</v>
      </c>
      <c r="E302">
        <v>2184673</v>
      </c>
      <c r="F302">
        <v>2178568</v>
      </c>
      <c r="G302">
        <v>2178569</v>
      </c>
      <c r="H302">
        <v>3</v>
      </c>
      <c r="I302">
        <v>0</v>
      </c>
      <c r="J302">
        <v>36.15</v>
      </c>
      <c r="K302">
        <v>45.983600000000003</v>
      </c>
      <c r="L302">
        <v>-1</v>
      </c>
      <c r="M302">
        <v>43.18</v>
      </c>
      <c r="N302">
        <v>0</v>
      </c>
      <c r="O302">
        <v>-21246</v>
      </c>
      <c r="P302" s="2">
        <f t="shared" si="12"/>
        <v>49.164000000000001</v>
      </c>
      <c r="Q302" s="2">
        <f t="shared" si="13"/>
        <v>2184673</v>
      </c>
      <c r="R302">
        <f t="shared" si="14"/>
        <v>-4</v>
      </c>
    </row>
    <row r="303" spans="1:18" x14ac:dyDescent="0.25">
      <c r="A303" s="1">
        <v>45369.841122685182</v>
      </c>
      <c r="B303">
        <v>8</v>
      </c>
      <c r="C303">
        <v>46.307000000000002</v>
      </c>
      <c r="D303">
        <v>3.4569999999999999</v>
      </c>
      <c r="E303">
        <v>2184671</v>
      </c>
      <c r="F303">
        <v>2178574</v>
      </c>
      <c r="G303">
        <v>2178573</v>
      </c>
      <c r="H303">
        <v>3</v>
      </c>
      <c r="I303">
        <v>0</v>
      </c>
      <c r="J303">
        <v>36.19</v>
      </c>
      <c r="K303">
        <v>45.932400000000001</v>
      </c>
      <c r="L303">
        <v>1</v>
      </c>
      <c r="M303">
        <v>43.13</v>
      </c>
      <c r="N303">
        <v>0</v>
      </c>
      <c r="O303">
        <v>-21158</v>
      </c>
      <c r="P303" s="2">
        <f t="shared" si="12"/>
        <v>49.105333333333334</v>
      </c>
      <c r="Q303" s="2">
        <f t="shared" si="13"/>
        <v>2184671</v>
      </c>
      <c r="R303">
        <f t="shared" si="14"/>
        <v>-2</v>
      </c>
    </row>
    <row r="304" spans="1:18" x14ac:dyDescent="0.25">
      <c r="A304" s="1">
        <v>45369.841967592591</v>
      </c>
      <c r="B304">
        <v>8</v>
      </c>
      <c r="C304">
        <v>46.248600000000003</v>
      </c>
      <c r="D304">
        <v>3.8090000000000002</v>
      </c>
      <c r="E304">
        <v>2184671</v>
      </c>
      <c r="F304">
        <v>2178582</v>
      </c>
      <c r="G304">
        <v>2178576</v>
      </c>
      <c r="H304">
        <v>3</v>
      </c>
      <c r="I304">
        <v>0</v>
      </c>
      <c r="J304">
        <v>36.229999999999997</v>
      </c>
      <c r="K304">
        <v>45.878999999999998</v>
      </c>
      <c r="L304">
        <v>5</v>
      </c>
      <c r="M304">
        <v>43.06</v>
      </c>
      <c r="N304">
        <v>0</v>
      </c>
      <c r="O304">
        <v>-21090</v>
      </c>
      <c r="P304" s="2">
        <f t="shared" si="12"/>
        <v>49.06</v>
      </c>
      <c r="Q304" s="2">
        <f t="shared" si="13"/>
        <v>2184671</v>
      </c>
      <c r="R304">
        <f t="shared" si="14"/>
        <v>0</v>
      </c>
    </row>
    <row r="305" spans="1:18" x14ac:dyDescent="0.25">
      <c r="A305" s="1">
        <v>45369.842800925922</v>
      </c>
      <c r="B305">
        <v>8</v>
      </c>
      <c r="C305">
        <v>46.188000000000002</v>
      </c>
      <c r="D305">
        <v>3.4279999999999999</v>
      </c>
      <c r="E305">
        <v>2184668</v>
      </c>
      <c r="F305">
        <v>2178587</v>
      </c>
      <c r="G305">
        <v>2178580</v>
      </c>
      <c r="H305">
        <v>3</v>
      </c>
      <c r="I305">
        <v>0</v>
      </c>
      <c r="J305">
        <v>36.270000000000003</v>
      </c>
      <c r="K305">
        <v>45.823099999999997</v>
      </c>
      <c r="L305">
        <v>7</v>
      </c>
      <c r="M305">
        <v>43</v>
      </c>
      <c r="N305">
        <v>0</v>
      </c>
      <c r="O305">
        <v>-21025</v>
      </c>
      <c r="P305" s="2">
        <f t="shared" si="12"/>
        <v>49.016666666666666</v>
      </c>
      <c r="Q305" s="2">
        <f t="shared" si="13"/>
        <v>2184668</v>
      </c>
      <c r="R305">
        <f t="shared" si="14"/>
        <v>-3</v>
      </c>
    </row>
    <row r="306" spans="1:18" x14ac:dyDescent="0.25">
      <c r="A306" s="1">
        <v>45369.843657407408</v>
      </c>
      <c r="B306">
        <v>8</v>
      </c>
      <c r="C306">
        <v>46.125999999999998</v>
      </c>
      <c r="D306">
        <v>3.7879999999999998</v>
      </c>
      <c r="E306">
        <v>2184664</v>
      </c>
      <c r="F306">
        <v>2178591</v>
      </c>
      <c r="G306">
        <v>2178584</v>
      </c>
      <c r="H306">
        <v>3</v>
      </c>
      <c r="I306">
        <v>0</v>
      </c>
      <c r="J306">
        <v>36.31</v>
      </c>
      <c r="K306">
        <v>45.767699999999998</v>
      </c>
      <c r="L306">
        <v>7</v>
      </c>
      <c r="M306">
        <v>42.94</v>
      </c>
      <c r="N306">
        <v>0</v>
      </c>
      <c r="O306">
        <v>-20918</v>
      </c>
      <c r="P306" s="2">
        <f t="shared" si="12"/>
        <v>48.945333333333338</v>
      </c>
      <c r="Q306" s="2">
        <f t="shared" si="13"/>
        <v>2184664</v>
      </c>
      <c r="R306">
        <f t="shared" si="14"/>
        <v>-4</v>
      </c>
    </row>
    <row r="307" spans="1:18" x14ac:dyDescent="0.25">
      <c r="A307" s="1">
        <v>45369.844490740739</v>
      </c>
      <c r="B307">
        <v>8</v>
      </c>
      <c r="C307">
        <v>46.063600000000001</v>
      </c>
      <c r="D307">
        <v>3.4089999999999998</v>
      </c>
      <c r="E307">
        <v>2184662</v>
      </c>
      <c r="F307">
        <v>2178597</v>
      </c>
      <c r="G307">
        <v>2178587</v>
      </c>
      <c r="H307">
        <v>3</v>
      </c>
      <c r="I307">
        <v>0</v>
      </c>
      <c r="J307">
        <v>36.36</v>
      </c>
      <c r="K307">
        <v>45.7151</v>
      </c>
      <c r="L307">
        <v>10</v>
      </c>
      <c r="M307">
        <v>42.88</v>
      </c>
      <c r="N307">
        <v>0</v>
      </c>
      <c r="O307">
        <v>-20848</v>
      </c>
      <c r="P307" s="2">
        <f t="shared" si="12"/>
        <v>48.898666666666671</v>
      </c>
      <c r="Q307" s="2">
        <f t="shared" si="13"/>
        <v>2184662</v>
      </c>
      <c r="R307">
        <f t="shared" si="14"/>
        <v>-2</v>
      </c>
    </row>
    <row r="308" spans="1:18" x14ac:dyDescent="0.25">
      <c r="A308" s="1">
        <v>45369.845335648148</v>
      </c>
      <c r="B308">
        <v>8</v>
      </c>
      <c r="C308">
        <v>46.004800000000003</v>
      </c>
      <c r="D308">
        <v>3.7650000000000001</v>
      </c>
      <c r="E308">
        <v>2184664</v>
      </c>
      <c r="F308">
        <v>2178607</v>
      </c>
      <c r="G308">
        <v>2178591</v>
      </c>
      <c r="H308">
        <v>3</v>
      </c>
      <c r="I308">
        <v>0</v>
      </c>
      <c r="J308">
        <v>36.39</v>
      </c>
      <c r="K308">
        <v>45.661099999999998</v>
      </c>
      <c r="L308">
        <v>16</v>
      </c>
      <c r="M308">
        <v>42.82</v>
      </c>
      <c r="N308">
        <v>0</v>
      </c>
      <c r="O308">
        <v>-20748</v>
      </c>
      <c r="P308" s="2">
        <f t="shared" si="12"/>
        <v>48.832000000000001</v>
      </c>
      <c r="Q308" s="2">
        <f t="shared" si="13"/>
        <v>2184664</v>
      </c>
      <c r="R308">
        <f t="shared" si="14"/>
        <v>2</v>
      </c>
    </row>
    <row r="309" spans="1:18" x14ac:dyDescent="0.25">
      <c r="A309" s="1">
        <v>45369.846180555556</v>
      </c>
      <c r="B309">
        <v>8</v>
      </c>
      <c r="C309">
        <v>45.949199999999998</v>
      </c>
      <c r="D309">
        <v>3.7679999999999998</v>
      </c>
      <c r="E309">
        <v>2184664</v>
      </c>
      <c r="F309">
        <v>2178614</v>
      </c>
      <c r="G309">
        <v>2178595</v>
      </c>
      <c r="H309">
        <v>3</v>
      </c>
      <c r="I309">
        <v>0</v>
      </c>
      <c r="J309">
        <v>36.44</v>
      </c>
      <c r="K309">
        <v>45.604500000000002</v>
      </c>
      <c r="L309">
        <v>19</v>
      </c>
      <c r="M309">
        <v>42.77</v>
      </c>
      <c r="N309">
        <v>0</v>
      </c>
      <c r="O309">
        <v>-20688</v>
      </c>
      <c r="P309" s="2">
        <f t="shared" si="12"/>
        <v>48.792000000000002</v>
      </c>
      <c r="Q309" s="2">
        <f t="shared" si="13"/>
        <v>2184664</v>
      </c>
      <c r="R309">
        <f t="shared" si="14"/>
        <v>0</v>
      </c>
    </row>
    <row r="310" spans="1:18" x14ac:dyDescent="0.25">
      <c r="A310" s="1">
        <v>45369.847025462965</v>
      </c>
      <c r="B310">
        <v>8</v>
      </c>
      <c r="C310">
        <v>45.917200000000001</v>
      </c>
      <c r="D310">
        <v>3.802</v>
      </c>
      <c r="E310">
        <v>2184665</v>
      </c>
      <c r="F310">
        <v>2178620</v>
      </c>
      <c r="G310">
        <v>2178598</v>
      </c>
      <c r="H310">
        <v>3</v>
      </c>
      <c r="I310">
        <v>0</v>
      </c>
      <c r="J310">
        <v>36.49</v>
      </c>
      <c r="K310">
        <v>45.550800000000002</v>
      </c>
      <c r="L310">
        <v>21</v>
      </c>
      <c r="M310">
        <v>42.71</v>
      </c>
      <c r="N310">
        <v>0</v>
      </c>
      <c r="O310">
        <v>-20610</v>
      </c>
      <c r="P310" s="2">
        <f t="shared" si="12"/>
        <v>48.74</v>
      </c>
      <c r="Q310" s="2">
        <f t="shared" si="13"/>
        <v>2184665</v>
      </c>
      <c r="R310">
        <f t="shared" si="14"/>
        <v>1</v>
      </c>
    </row>
    <row r="311" spans="1:18" x14ac:dyDescent="0.25">
      <c r="A311" s="1">
        <v>45369.847858796296</v>
      </c>
      <c r="B311">
        <v>8</v>
      </c>
      <c r="C311">
        <v>45.865400000000001</v>
      </c>
      <c r="D311">
        <v>3.4220000000000002</v>
      </c>
      <c r="E311">
        <v>2184662</v>
      </c>
      <c r="F311">
        <v>2178623</v>
      </c>
      <c r="G311">
        <v>2178602</v>
      </c>
      <c r="H311">
        <v>3</v>
      </c>
      <c r="I311">
        <v>0</v>
      </c>
      <c r="J311">
        <v>36.54</v>
      </c>
      <c r="K311">
        <v>45.494799999999998</v>
      </c>
      <c r="L311">
        <v>21</v>
      </c>
      <c r="M311">
        <v>42.67</v>
      </c>
      <c r="N311">
        <v>0</v>
      </c>
      <c r="O311">
        <v>-20503</v>
      </c>
      <c r="P311" s="2">
        <f t="shared" si="12"/>
        <v>48.668666666666667</v>
      </c>
      <c r="Q311" s="2">
        <f t="shared" si="13"/>
        <v>2184662</v>
      </c>
      <c r="R311">
        <f t="shared" si="14"/>
        <v>-3</v>
      </c>
    </row>
    <row r="312" spans="1:18" x14ac:dyDescent="0.25">
      <c r="A312" s="1">
        <v>45369.848703703705</v>
      </c>
      <c r="B312">
        <v>8</v>
      </c>
      <c r="C312">
        <v>45.8093</v>
      </c>
      <c r="D312">
        <v>3.7850000000000001</v>
      </c>
      <c r="E312">
        <v>2184658</v>
      </c>
      <c r="F312">
        <v>2178627</v>
      </c>
      <c r="G312">
        <v>2178606</v>
      </c>
      <c r="H312">
        <v>3</v>
      </c>
      <c r="I312">
        <v>0</v>
      </c>
      <c r="J312">
        <v>36.58</v>
      </c>
      <c r="K312">
        <v>45.442599999999999</v>
      </c>
      <c r="L312">
        <v>21</v>
      </c>
      <c r="M312">
        <v>42.61</v>
      </c>
      <c r="N312">
        <v>0</v>
      </c>
      <c r="O312">
        <v>-20476</v>
      </c>
      <c r="P312" s="2">
        <f t="shared" si="12"/>
        <v>48.650666666666666</v>
      </c>
      <c r="Q312" s="2">
        <f t="shared" si="13"/>
        <v>2184658</v>
      </c>
      <c r="R312">
        <f t="shared" si="14"/>
        <v>-4</v>
      </c>
    </row>
    <row r="313" spans="1:18" x14ac:dyDescent="0.25">
      <c r="A313" s="1">
        <v>45369.849537037036</v>
      </c>
      <c r="B313">
        <v>8</v>
      </c>
      <c r="C313">
        <v>45.750500000000002</v>
      </c>
      <c r="D313">
        <v>3.407</v>
      </c>
      <c r="E313">
        <v>2184660</v>
      </c>
      <c r="F313">
        <v>2178636</v>
      </c>
      <c r="G313">
        <v>2178609</v>
      </c>
      <c r="H313">
        <v>3</v>
      </c>
      <c r="I313">
        <v>0</v>
      </c>
      <c r="J313">
        <v>36.619999999999997</v>
      </c>
      <c r="K313">
        <v>45.389099999999999</v>
      </c>
      <c r="L313">
        <v>27</v>
      </c>
      <c r="M313">
        <v>42.56</v>
      </c>
      <c r="N313">
        <v>0</v>
      </c>
      <c r="O313">
        <v>-20347</v>
      </c>
      <c r="P313" s="2">
        <f t="shared" si="12"/>
        <v>48.564666666666668</v>
      </c>
      <c r="Q313" s="2">
        <f t="shared" si="13"/>
        <v>2184660</v>
      </c>
      <c r="R313">
        <f t="shared" si="14"/>
        <v>2</v>
      </c>
    </row>
    <row r="314" spans="1:18" x14ac:dyDescent="0.25">
      <c r="A314" s="1">
        <v>45369.850381944445</v>
      </c>
      <c r="B314">
        <v>8</v>
      </c>
      <c r="C314">
        <v>45.688000000000002</v>
      </c>
      <c r="D314">
        <v>3.762</v>
      </c>
      <c r="E314">
        <v>2184657</v>
      </c>
      <c r="F314">
        <v>2178642</v>
      </c>
      <c r="G314">
        <v>2178613</v>
      </c>
      <c r="H314">
        <v>3</v>
      </c>
      <c r="I314">
        <v>0</v>
      </c>
      <c r="J314">
        <v>36.67</v>
      </c>
      <c r="K314">
        <v>45.334699999999998</v>
      </c>
      <c r="L314">
        <v>28</v>
      </c>
      <c r="M314">
        <v>42.5</v>
      </c>
      <c r="N314">
        <v>0</v>
      </c>
      <c r="O314">
        <v>-20241</v>
      </c>
      <c r="P314" s="2">
        <f t="shared" si="12"/>
        <v>48.494</v>
      </c>
      <c r="Q314" s="2">
        <f t="shared" si="13"/>
        <v>2184657</v>
      </c>
      <c r="R314">
        <f t="shared" si="14"/>
        <v>-3</v>
      </c>
    </row>
    <row r="315" spans="1:18" x14ac:dyDescent="0.25">
      <c r="A315" s="1">
        <v>45369.851226851853</v>
      </c>
      <c r="B315">
        <v>8</v>
      </c>
      <c r="C315">
        <v>45.625500000000002</v>
      </c>
      <c r="D315">
        <v>3.3849999999999998</v>
      </c>
      <c r="E315">
        <v>2184657</v>
      </c>
      <c r="F315">
        <v>2178650</v>
      </c>
      <c r="G315">
        <v>2178616</v>
      </c>
      <c r="H315">
        <v>3</v>
      </c>
      <c r="I315">
        <v>0</v>
      </c>
      <c r="J315">
        <v>36.69</v>
      </c>
      <c r="K315">
        <v>45.284599999999998</v>
      </c>
      <c r="L315">
        <v>33</v>
      </c>
      <c r="M315">
        <v>42.44</v>
      </c>
      <c r="N315">
        <v>0</v>
      </c>
      <c r="O315">
        <v>-20161</v>
      </c>
      <c r="P315" s="2">
        <f t="shared" si="12"/>
        <v>48.440666666666665</v>
      </c>
      <c r="Q315" s="2">
        <f t="shared" si="13"/>
        <v>2184657</v>
      </c>
      <c r="R315">
        <f t="shared" si="14"/>
        <v>0</v>
      </c>
    </row>
    <row r="316" spans="1:18" x14ac:dyDescent="0.25">
      <c r="A316" s="1">
        <v>45369.852071759262</v>
      </c>
      <c r="B316">
        <v>8</v>
      </c>
      <c r="C316">
        <v>45.567999999999998</v>
      </c>
      <c r="D316">
        <v>3.74</v>
      </c>
      <c r="E316">
        <v>2184652</v>
      </c>
      <c r="F316">
        <v>2178653</v>
      </c>
      <c r="G316">
        <v>2178620</v>
      </c>
      <c r="H316">
        <v>3</v>
      </c>
      <c r="I316">
        <v>0</v>
      </c>
      <c r="J316">
        <v>36.74</v>
      </c>
      <c r="K316">
        <v>45.229199999999999</v>
      </c>
      <c r="L316">
        <v>32</v>
      </c>
      <c r="M316">
        <v>42.38</v>
      </c>
      <c r="N316">
        <v>0</v>
      </c>
      <c r="O316">
        <v>-20067</v>
      </c>
      <c r="P316" s="2">
        <f t="shared" si="12"/>
        <v>48.378</v>
      </c>
      <c r="Q316" s="2">
        <f t="shared" si="13"/>
        <v>2184652</v>
      </c>
      <c r="R316">
        <f t="shared" si="14"/>
        <v>-5</v>
      </c>
    </row>
    <row r="317" spans="1:18" x14ac:dyDescent="0.25">
      <c r="A317" s="1">
        <v>45369.852916666663</v>
      </c>
      <c r="B317">
        <v>8</v>
      </c>
      <c r="C317">
        <v>45.509900000000002</v>
      </c>
      <c r="D317">
        <v>3.3660000000000001</v>
      </c>
      <c r="E317">
        <v>2184650</v>
      </c>
      <c r="F317">
        <v>2178658</v>
      </c>
      <c r="G317">
        <v>2178623</v>
      </c>
      <c r="H317">
        <v>3</v>
      </c>
      <c r="I317">
        <v>0</v>
      </c>
      <c r="J317">
        <v>36.79</v>
      </c>
      <c r="K317">
        <v>45.180399999999999</v>
      </c>
      <c r="L317">
        <v>34</v>
      </c>
      <c r="M317">
        <v>42.32</v>
      </c>
      <c r="N317">
        <v>0</v>
      </c>
      <c r="O317">
        <v>-19990</v>
      </c>
      <c r="P317" s="2">
        <f t="shared" si="12"/>
        <v>48.326666666666668</v>
      </c>
      <c r="Q317" s="2">
        <f t="shared" si="13"/>
        <v>2184650</v>
      </c>
      <c r="R317">
        <f t="shared" si="14"/>
        <v>-2</v>
      </c>
    </row>
    <row r="318" spans="1:18" x14ac:dyDescent="0.25">
      <c r="A318" s="1">
        <v>45369.853761574072</v>
      </c>
      <c r="B318">
        <v>8</v>
      </c>
      <c r="C318">
        <v>45.470199999999998</v>
      </c>
      <c r="D318">
        <v>3.7440000000000002</v>
      </c>
      <c r="E318">
        <v>2184646</v>
      </c>
      <c r="F318">
        <v>2178659</v>
      </c>
      <c r="G318">
        <v>2178627</v>
      </c>
      <c r="H318">
        <v>3</v>
      </c>
      <c r="I318">
        <v>0</v>
      </c>
      <c r="J318">
        <v>36.82</v>
      </c>
      <c r="K318">
        <v>45.128700000000002</v>
      </c>
      <c r="L318">
        <v>32</v>
      </c>
      <c r="M318">
        <v>42.26</v>
      </c>
      <c r="N318">
        <v>0</v>
      </c>
      <c r="O318">
        <v>-19926</v>
      </c>
      <c r="P318" s="2">
        <f t="shared" si="12"/>
        <v>48.283999999999999</v>
      </c>
      <c r="Q318" s="2">
        <f t="shared" si="13"/>
        <v>2184646</v>
      </c>
      <c r="R318">
        <f t="shared" si="14"/>
        <v>-4</v>
      </c>
    </row>
    <row r="319" spans="1:18" x14ac:dyDescent="0.25">
      <c r="A319" s="1">
        <v>45369.854594907411</v>
      </c>
      <c r="B319">
        <v>8</v>
      </c>
      <c r="C319">
        <v>45.433599999999998</v>
      </c>
      <c r="D319">
        <v>3.766</v>
      </c>
      <c r="E319">
        <v>2184642</v>
      </c>
      <c r="F319">
        <v>2178660</v>
      </c>
      <c r="G319">
        <v>2178631</v>
      </c>
      <c r="H319">
        <v>3</v>
      </c>
      <c r="I319">
        <v>0</v>
      </c>
      <c r="J319">
        <v>36.86</v>
      </c>
      <c r="K319">
        <v>45.073500000000003</v>
      </c>
      <c r="L319">
        <v>29</v>
      </c>
      <c r="M319">
        <v>42.21</v>
      </c>
      <c r="N319">
        <v>0</v>
      </c>
      <c r="O319">
        <v>-19870</v>
      </c>
      <c r="P319" s="2">
        <f t="shared" si="12"/>
        <v>48.24666666666667</v>
      </c>
      <c r="Q319" s="2">
        <f t="shared" si="13"/>
        <v>2184642</v>
      </c>
      <c r="R319">
        <f t="shared" si="14"/>
        <v>-4</v>
      </c>
    </row>
    <row r="320" spans="1:18" x14ac:dyDescent="0.25">
      <c r="A320" s="1">
        <v>45369.855439814812</v>
      </c>
      <c r="B320">
        <v>8</v>
      </c>
      <c r="C320">
        <v>45.374499999999998</v>
      </c>
      <c r="D320">
        <v>3.39</v>
      </c>
      <c r="E320">
        <v>2184639</v>
      </c>
      <c r="F320">
        <v>2178665</v>
      </c>
      <c r="G320">
        <v>2178634</v>
      </c>
      <c r="H320">
        <v>3</v>
      </c>
      <c r="I320">
        <v>0</v>
      </c>
      <c r="J320">
        <v>36.909999999999997</v>
      </c>
      <c r="K320">
        <v>45.017899999999997</v>
      </c>
      <c r="L320">
        <v>30</v>
      </c>
      <c r="M320">
        <v>42.17</v>
      </c>
      <c r="N320">
        <v>0</v>
      </c>
      <c r="O320">
        <v>-19769</v>
      </c>
      <c r="P320" s="2">
        <f t="shared" si="12"/>
        <v>48.179333333333332</v>
      </c>
      <c r="Q320" s="2">
        <f t="shared" si="13"/>
        <v>2184639</v>
      </c>
      <c r="R320">
        <f t="shared" si="14"/>
        <v>-3</v>
      </c>
    </row>
    <row r="321" spans="1:18" x14ac:dyDescent="0.25">
      <c r="A321" s="1">
        <v>45369.85628472222</v>
      </c>
      <c r="B321">
        <v>8</v>
      </c>
      <c r="C321">
        <v>45.313000000000002</v>
      </c>
      <c r="D321">
        <v>3.7360000000000002</v>
      </c>
      <c r="E321">
        <v>2184637</v>
      </c>
      <c r="F321">
        <v>2178671</v>
      </c>
      <c r="G321">
        <v>2178638</v>
      </c>
      <c r="H321">
        <v>3</v>
      </c>
      <c r="I321">
        <v>0</v>
      </c>
      <c r="J321">
        <v>36.96</v>
      </c>
      <c r="K321">
        <v>44.964700000000001</v>
      </c>
      <c r="L321">
        <v>33</v>
      </c>
      <c r="M321">
        <v>42.12</v>
      </c>
      <c r="N321">
        <v>0</v>
      </c>
      <c r="O321">
        <v>-19687</v>
      </c>
      <c r="P321" s="2">
        <f t="shared" si="12"/>
        <v>48.12466666666667</v>
      </c>
      <c r="Q321" s="2">
        <f t="shared" si="13"/>
        <v>2184637</v>
      </c>
      <c r="R321">
        <f t="shared" si="14"/>
        <v>-2</v>
      </c>
    </row>
    <row r="322" spans="1:18" x14ac:dyDescent="0.25">
      <c r="A322" s="1">
        <v>45369.857129629629</v>
      </c>
      <c r="B322">
        <v>8</v>
      </c>
      <c r="C322">
        <v>45.250500000000002</v>
      </c>
      <c r="D322">
        <v>3.363</v>
      </c>
      <c r="E322">
        <v>2184637</v>
      </c>
      <c r="F322">
        <v>2178679</v>
      </c>
      <c r="G322">
        <v>2178641</v>
      </c>
      <c r="H322">
        <v>3</v>
      </c>
      <c r="I322">
        <v>0</v>
      </c>
      <c r="J322">
        <v>36.979999999999997</v>
      </c>
      <c r="K322">
        <v>44.917000000000002</v>
      </c>
      <c r="L322">
        <v>38</v>
      </c>
      <c r="M322">
        <v>42.06</v>
      </c>
      <c r="N322">
        <v>0</v>
      </c>
      <c r="O322">
        <v>-19612</v>
      </c>
      <c r="P322" s="2">
        <f t="shared" si="12"/>
        <v>48.074666666666666</v>
      </c>
      <c r="Q322" s="2">
        <f t="shared" si="13"/>
        <v>2184637</v>
      </c>
      <c r="R322">
        <f t="shared" si="14"/>
        <v>0</v>
      </c>
    </row>
    <row r="323" spans="1:18" x14ac:dyDescent="0.25">
      <c r="A323" s="1">
        <v>45369.85796296296</v>
      </c>
      <c r="B323">
        <v>8</v>
      </c>
      <c r="C323">
        <v>45.189399999999999</v>
      </c>
      <c r="D323">
        <v>3.7080000000000002</v>
      </c>
      <c r="E323">
        <v>2184642</v>
      </c>
      <c r="F323">
        <v>2178692</v>
      </c>
      <c r="G323">
        <v>2178645</v>
      </c>
      <c r="H323">
        <v>3</v>
      </c>
      <c r="I323">
        <v>0</v>
      </c>
      <c r="J323">
        <v>37.020000000000003</v>
      </c>
      <c r="K323">
        <v>44.859200000000001</v>
      </c>
      <c r="L323">
        <v>47</v>
      </c>
      <c r="M323">
        <v>42</v>
      </c>
      <c r="N323">
        <v>0</v>
      </c>
      <c r="O323">
        <v>-19527</v>
      </c>
      <c r="P323" s="2">
        <f t="shared" ref="P323:P386" si="15">O323/-1500+35</f>
        <v>48.018000000000001</v>
      </c>
      <c r="Q323" s="2">
        <f t="shared" ref="Q323:Q386" si="16">E323</f>
        <v>2184642</v>
      </c>
      <c r="R323">
        <f t="shared" si="14"/>
        <v>5</v>
      </c>
    </row>
    <row r="324" spans="1:18" x14ac:dyDescent="0.25">
      <c r="A324" s="1">
        <v>45369.858796296299</v>
      </c>
      <c r="B324">
        <v>8</v>
      </c>
      <c r="C324">
        <v>45.128799999999998</v>
      </c>
      <c r="D324">
        <v>3.3370000000000002</v>
      </c>
      <c r="E324">
        <v>2184639</v>
      </c>
      <c r="F324">
        <v>2178697</v>
      </c>
      <c r="G324">
        <v>2178648</v>
      </c>
      <c r="H324">
        <v>3</v>
      </c>
      <c r="I324">
        <v>0</v>
      </c>
      <c r="J324">
        <v>37.090000000000003</v>
      </c>
      <c r="K324">
        <v>44.807200000000002</v>
      </c>
      <c r="L324">
        <v>49</v>
      </c>
      <c r="M324">
        <v>41.94</v>
      </c>
      <c r="N324">
        <v>0</v>
      </c>
      <c r="O324">
        <v>-19466</v>
      </c>
      <c r="P324" s="2">
        <f t="shared" si="15"/>
        <v>47.977333333333334</v>
      </c>
      <c r="Q324" s="2">
        <f t="shared" si="16"/>
        <v>2184639</v>
      </c>
      <c r="R324">
        <f t="shared" ref="R324:R387" si="17">E324-E323</f>
        <v>-3</v>
      </c>
    </row>
    <row r="325" spans="1:18" x14ac:dyDescent="0.25">
      <c r="A325" s="1">
        <v>45369.8596412037</v>
      </c>
      <c r="B325">
        <v>8</v>
      </c>
      <c r="C325">
        <v>45.076099999999997</v>
      </c>
      <c r="D325">
        <v>3.6890000000000001</v>
      </c>
      <c r="E325">
        <v>2184633</v>
      </c>
      <c r="F325">
        <v>2178698</v>
      </c>
      <c r="G325">
        <v>2178652</v>
      </c>
      <c r="H325">
        <v>3</v>
      </c>
      <c r="I325">
        <v>0</v>
      </c>
      <c r="J325">
        <v>37.1</v>
      </c>
      <c r="K325">
        <v>44.759399999999999</v>
      </c>
      <c r="L325">
        <v>46</v>
      </c>
      <c r="M325">
        <v>41.88</v>
      </c>
      <c r="N325">
        <v>0</v>
      </c>
      <c r="O325">
        <v>-19379</v>
      </c>
      <c r="P325" s="2">
        <f t="shared" si="15"/>
        <v>47.919333333333334</v>
      </c>
      <c r="Q325" s="2">
        <f t="shared" si="16"/>
        <v>2184633</v>
      </c>
      <c r="R325">
        <f t="shared" si="17"/>
        <v>-6</v>
      </c>
    </row>
    <row r="326" spans="1:18" x14ac:dyDescent="0.25">
      <c r="A326" s="1">
        <v>45369.860474537039</v>
      </c>
      <c r="B326">
        <v>8</v>
      </c>
      <c r="C326">
        <v>45.052799999999998</v>
      </c>
      <c r="D326">
        <v>3.726</v>
      </c>
      <c r="E326">
        <v>2184632</v>
      </c>
      <c r="F326">
        <v>2178700</v>
      </c>
      <c r="G326">
        <v>2178656</v>
      </c>
      <c r="H326">
        <v>3</v>
      </c>
      <c r="I326">
        <v>0</v>
      </c>
      <c r="J326">
        <v>37.130000000000003</v>
      </c>
      <c r="K326">
        <v>44.712699999999998</v>
      </c>
      <c r="L326">
        <v>44</v>
      </c>
      <c r="M326">
        <v>41.83</v>
      </c>
      <c r="N326">
        <v>0</v>
      </c>
      <c r="O326">
        <v>-19292</v>
      </c>
      <c r="P326" s="2">
        <f t="shared" si="15"/>
        <v>47.861333333333334</v>
      </c>
      <c r="Q326" s="2">
        <f t="shared" si="16"/>
        <v>2184632</v>
      </c>
      <c r="R326">
        <f t="shared" si="17"/>
        <v>-1</v>
      </c>
    </row>
    <row r="327" spans="1:18" x14ac:dyDescent="0.25">
      <c r="A327" s="1">
        <v>45369.861319444448</v>
      </c>
      <c r="B327">
        <v>8</v>
      </c>
      <c r="C327">
        <v>45.000500000000002</v>
      </c>
      <c r="D327">
        <v>3.3540000000000001</v>
      </c>
      <c r="E327">
        <v>2184633</v>
      </c>
      <c r="F327">
        <v>2178708</v>
      </c>
      <c r="G327">
        <v>2178659</v>
      </c>
      <c r="H327">
        <v>3</v>
      </c>
      <c r="I327">
        <v>0</v>
      </c>
      <c r="J327">
        <v>37.19</v>
      </c>
      <c r="K327">
        <v>44.6569</v>
      </c>
      <c r="L327">
        <v>49</v>
      </c>
      <c r="M327">
        <v>41.79</v>
      </c>
      <c r="N327">
        <v>0</v>
      </c>
      <c r="O327">
        <v>-19255</v>
      </c>
      <c r="P327" s="2">
        <f t="shared" si="15"/>
        <v>47.836666666666666</v>
      </c>
      <c r="Q327" s="2">
        <f t="shared" si="16"/>
        <v>2184633</v>
      </c>
      <c r="R327">
        <f t="shared" si="17"/>
        <v>1</v>
      </c>
    </row>
    <row r="328" spans="1:18" x14ac:dyDescent="0.25">
      <c r="A328" s="1">
        <v>45369.862164351849</v>
      </c>
      <c r="B328">
        <v>8</v>
      </c>
      <c r="C328">
        <v>44.938000000000002</v>
      </c>
      <c r="D328">
        <v>3.702</v>
      </c>
      <c r="E328">
        <v>2184636</v>
      </c>
      <c r="F328">
        <v>2178720</v>
      </c>
      <c r="G328">
        <v>2178663</v>
      </c>
      <c r="H328">
        <v>3</v>
      </c>
      <c r="I328">
        <v>0</v>
      </c>
      <c r="J328">
        <v>37.229999999999997</v>
      </c>
      <c r="K328">
        <v>44.601500000000001</v>
      </c>
      <c r="L328">
        <v>56</v>
      </c>
      <c r="M328">
        <v>41.74</v>
      </c>
      <c r="N328">
        <v>0</v>
      </c>
      <c r="O328">
        <v>-19162</v>
      </c>
      <c r="P328" s="2">
        <f t="shared" si="15"/>
        <v>47.774666666666668</v>
      </c>
      <c r="Q328" s="2">
        <f t="shared" si="16"/>
        <v>2184636</v>
      </c>
      <c r="R328">
        <f t="shared" si="17"/>
        <v>3</v>
      </c>
    </row>
    <row r="329" spans="1:18" x14ac:dyDescent="0.25">
      <c r="A329" s="1">
        <v>45369.863020833334</v>
      </c>
      <c r="B329">
        <v>8</v>
      </c>
      <c r="C329">
        <v>44.927799999999998</v>
      </c>
      <c r="D329">
        <v>3.7850000000000001</v>
      </c>
      <c r="E329">
        <v>2184634</v>
      </c>
      <c r="F329">
        <v>2178719</v>
      </c>
      <c r="G329">
        <v>2178667</v>
      </c>
      <c r="H329">
        <v>3</v>
      </c>
      <c r="I329">
        <v>0</v>
      </c>
      <c r="J329">
        <v>37.270000000000003</v>
      </c>
      <c r="K329">
        <v>44.543799999999997</v>
      </c>
      <c r="L329">
        <v>52</v>
      </c>
      <c r="M329">
        <v>41.69</v>
      </c>
      <c r="N329">
        <v>0</v>
      </c>
      <c r="O329">
        <v>-19089</v>
      </c>
      <c r="P329" s="2">
        <f t="shared" si="15"/>
        <v>47.725999999999999</v>
      </c>
      <c r="Q329" s="2">
        <f t="shared" si="16"/>
        <v>2184634</v>
      </c>
      <c r="R329">
        <f t="shared" si="17"/>
        <v>-2</v>
      </c>
    </row>
    <row r="330" spans="1:18" x14ac:dyDescent="0.25">
      <c r="A330" s="1">
        <v>45369.863854166666</v>
      </c>
      <c r="B330">
        <v>8</v>
      </c>
      <c r="C330">
        <v>44.8748</v>
      </c>
      <c r="D330">
        <v>3.4060000000000001</v>
      </c>
      <c r="E330">
        <v>2184632</v>
      </c>
      <c r="F330">
        <v>2178724</v>
      </c>
      <c r="G330">
        <v>2178670</v>
      </c>
      <c r="H330">
        <v>3</v>
      </c>
      <c r="I330">
        <v>0</v>
      </c>
      <c r="J330">
        <v>37.31</v>
      </c>
      <c r="K330">
        <v>44.489199999999997</v>
      </c>
      <c r="L330">
        <v>53</v>
      </c>
      <c r="M330">
        <v>41.63</v>
      </c>
      <c r="N330">
        <v>0</v>
      </c>
      <c r="O330">
        <v>-19009</v>
      </c>
      <c r="P330" s="2">
        <f t="shared" si="15"/>
        <v>47.672666666666665</v>
      </c>
      <c r="Q330" s="2">
        <f t="shared" si="16"/>
        <v>2184632</v>
      </c>
      <c r="R330">
        <f t="shared" si="17"/>
        <v>-2</v>
      </c>
    </row>
    <row r="331" spans="1:18" x14ac:dyDescent="0.25">
      <c r="A331" s="1">
        <v>45369.864699074074</v>
      </c>
      <c r="B331">
        <v>8</v>
      </c>
      <c r="C331">
        <v>44.811900000000001</v>
      </c>
      <c r="D331">
        <v>3.7370000000000001</v>
      </c>
      <c r="E331">
        <v>2184627</v>
      </c>
      <c r="F331">
        <v>2178727</v>
      </c>
      <c r="G331">
        <v>2178674</v>
      </c>
      <c r="H331">
        <v>3</v>
      </c>
      <c r="I331">
        <v>0</v>
      </c>
      <c r="J331">
        <v>37.369999999999997</v>
      </c>
      <c r="K331">
        <v>44.441800000000001</v>
      </c>
      <c r="L331">
        <v>53</v>
      </c>
      <c r="M331">
        <v>41.57</v>
      </c>
      <c r="N331">
        <v>0</v>
      </c>
      <c r="O331">
        <v>-18961</v>
      </c>
      <c r="P331" s="2">
        <f t="shared" si="15"/>
        <v>47.640666666666668</v>
      </c>
      <c r="Q331" s="2">
        <f t="shared" si="16"/>
        <v>2184627</v>
      </c>
      <c r="R331">
        <f t="shared" si="17"/>
        <v>-5</v>
      </c>
    </row>
    <row r="332" spans="1:18" x14ac:dyDescent="0.25">
      <c r="A332" s="1">
        <v>45369.865543981483</v>
      </c>
      <c r="B332">
        <v>8</v>
      </c>
      <c r="C332">
        <v>44.750500000000002</v>
      </c>
      <c r="D332">
        <v>3.363</v>
      </c>
      <c r="E332">
        <v>2184621</v>
      </c>
      <c r="F332">
        <v>2178729</v>
      </c>
      <c r="G332">
        <v>2178677</v>
      </c>
      <c r="H332">
        <v>3</v>
      </c>
      <c r="I332">
        <v>0</v>
      </c>
      <c r="J332">
        <v>37.39</v>
      </c>
      <c r="K332">
        <v>44.391500000000001</v>
      </c>
      <c r="L332">
        <v>52</v>
      </c>
      <c r="M332">
        <v>41.51</v>
      </c>
      <c r="N332">
        <v>0</v>
      </c>
      <c r="O332">
        <v>-18887</v>
      </c>
      <c r="P332" s="2">
        <f t="shared" si="15"/>
        <v>47.591333333333331</v>
      </c>
      <c r="Q332" s="2">
        <f t="shared" si="16"/>
        <v>2184621</v>
      </c>
      <c r="R332">
        <f t="shared" si="17"/>
        <v>-6</v>
      </c>
    </row>
    <row r="333" spans="1:18" x14ac:dyDescent="0.25">
      <c r="A333" s="1">
        <v>45369.866400462961</v>
      </c>
      <c r="B333">
        <v>8</v>
      </c>
      <c r="C333">
        <v>44.688000000000002</v>
      </c>
      <c r="D333">
        <v>3.7050000000000001</v>
      </c>
      <c r="E333">
        <v>2184620</v>
      </c>
      <c r="F333">
        <v>2178736</v>
      </c>
      <c r="G333">
        <v>2178681</v>
      </c>
      <c r="H333">
        <v>3</v>
      </c>
      <c r="I333">
        <v>0</v>
      </c>
      <c r="J333">
        <v>37.43</v>
      </c>
      <c r="K333">
        <v>44.338299999999997</v>
      </c>
      <c r="L333">
        <v>55</v>
      </c>
      <c r="M333">
        <v>41.47</v>
      </c>
      <c r="N333">
        <v>0</v>
      </c>
      <c r="O333">
        <v>-18818</v>
      </c>
      <c r="P333" s="2">
        <f t="shared" si="15"/>
        <v>47.545333333333332</v>
      </c>
      <c r="Q333" s="2">
        <f t="shared" si="16"/>
        <v>2184620</v>
      </c>
      <c r="R333">
        <f t="shared" si="17"/>
        <v>-1</v>
      </c>
    </row>
    <row r="334" spans="1:18" x14ac:dyDescent="0.25">
      <c r="A334" s="1">
        <v>45369.867245370369</v>
      </c>
      <c r="B334">
        <v>8</v>
      </c>
      <c r="C334">
        <v>44.629100000000001</v>
      </c>
      <c r="D334">
        <v>3.3340000000000001</v>
      </c>
      <c r="E334">
        <v>2184617</v>
      </c>
      <c r="F334">
        <v>2178741</v>
      </c>
      <c r="G334">
        <v>2178684</v>
      </c>
      <c r="H334">
        <v>3</v>
      </c>
      <c r="I334">
        <v>0</v>
      </c>
      <c r="J334">
        <v>37.47</v>
      </c>
      <c r="K334">
        <v>44.2911</v>
      </c>
      <c r="L334">
        <v>57</v>
      </c>
      <c r="M334">
        <v>41.43</v>
      </c>
      <c r="N334">
        <v>0</v>
      </c>
      <c r="O334">
        <v>-18714</v>
      </c>
      <c r="P334" s="2">
        <f t="shared" si="15"/>
        <v>47.475999999999999</v>
      </c>
      <c r="Q334" s="2">
        <f t="shared" si="16"/>
        <v>2184617</v>
      </c>
      <c r="R334">
        <f t="shared" si="17"/>
        <v>-3</v>
      </c>
    </row>
    <row r="335" spans="1:18" x14ac:dyDescent="0.25">
      <c r="A335" s="1">
        <v>45369.868078703701</v>
      </c>
      <c r="B335">
        <v>8</v>
      </c>
      <c r="C335">
        <v>44.593200000000003</v>
      </c>
      <c r="D335">
        <v>3.7250000000000001</v>
      </c>
      <c r="E335">
        <v>2184615</v>
      </c>
      <c r="F335">
        <v>2178744</v>
      </c>
      <c r="G335">
        <v>2178688</v>
      </c>
      <c r="H335">
        <v>3</v>
      </c>
      <c r="I335">
        <v>0</v>
      </c>
      <c r="J335">
        <v>37.520000000000003</v>
      </c>
      <c r="K335">
        <v>44.234499999999997</v>
      </c>
      <c r="L335">
        <v>56</v>
      </c>
      <c r="M335">
        <v>41.37</v>
      </c>
      <c r="N335">
        <v>0</v>
      </c>
      <c r="O335">
        <v>-18651</v>
      </c>
      <c r="P335" s="2">
        <f t="shared" si="15"/>
        <v>47.433999999999997</v>
      </c>
      <c r="Q335" s="2">
        <f t="shared" si="16"/>
        <v>2184615</v>
      </c>
      <c r="R335">
        <f t="shared" si="17"/>
        <v>-2</v>
      </c>
    </row>
    <row r="336" spans="1:18" x14ac:dyDescent="0.25">
      <c r="A336" s="1">
        <v>45369.868923611109</v>
      </c>
      <c r="B336">
        <v>8</v>
      </c>
      <c r="C336">
        <v>44.556600000000003</v>
      </c>
      <c r="D336">
        <v>3.7360000000000002</v>
      </c>
      <c r="E336">
        <v>2184613</v>
      </c>
      <c r="F336">
        <v>2178747</v>
      </c>
      <c r="G336">
        <v>2178692</v>
      </c>
      <c r="H336">
        <v>3</v>
      </c>
      <c r="I336">
        <v>0</v>
      </c>
      <c r="J336">
        <v>37.53</v>
      </c>
      <c r="K336">
        <v>44.183300000000003</v>
      </c>
      <c r="L336">
        <v>55</v>
      </c>
      <c r="M336">
        <v>41.31</v>
      </c>
      <c r="N336">
        <v>0</v>
      </c>
      <c r="O336">
        <v>-18616</v>
      </c>
      <c r="P336" s="2">
        <f t="shared" si="15"/>
        <v>47.410666666666664</v>
      </c>
      <c r="Q336" s="2">
        <f t="shared" si="16"/>
        <v>2184613</v>
      </c>
      <c r="R336">
        <f t="shared" si="17"/>
        <v>-2</v>
      </c>
    </row>
    <row r="337" spans="1:18" x14ac:dyDescent="0.25">
      <c r="A337" s="1">
        <v>45369.869768518518</v>
      </c>
      <c r="B337">
        <v>8</v>
      </c>
      <c r="C337">
        <v>44.500500000000002</v>
      </c>
      <c r="D337">
        <v>3.3620000000000001</v>
      </c>
      <c r="E337">
        <v>2184611</v>
      </c>
      <c r="F337">
        <v>2178752</v>
      </c>
      <c r="G337">
        <v>2178695</v>
      </c>
      <c r="H337">
        <v>3</v>
      </c>
      <c r="I337">
        <v>0</v>
      </c>
      <c r="J337">
        <v>37.590000000000003</v>
      </c>
      <c r="K337">
        <v>44.1295</v>
      </c>
      <c r="L337">
        <v>57</v>
      </c>
      <c r="M337">
        <v>41.25</v>
      </c>
      <c r="N337">
        <v>0</v>
      </c>
      <c r="O337">
        <v>-18518</v>
      </c>
      <c r="P337" s="2">
        <f t="shared" si="15"/>
        <v>47.345333333333329</v>
      </c>
      <c r="Q337" s="2">
        <f t="shared" si="16"/>
        <v>2184611</v>
      </c>
      <c r="R337">
        <f t="shared" si="17"/>
        <v>-2</v>
      </c>
    </row>
    <row r="338" spans="1:18" x14ac:dyDescent="0.25">
      <c r="A338" s="1">
        <v>45369.870613425926</v>
      </c>
      <c r="B338">
        <v>8</v>
      </c>
      <c r="C338">
        <v>44.438299999999998</v>
      </c>
      <c r="D338">
        <v>3.7130000000000001</v>
      </c>
      <c r="E338">
        <v>2184612</v>
      </c>
      <c r="F338">
        <v>2178761</v>
      </c>
      <c r="G338">
        <v>2178699</v>
      </c>
      <c r="H338">
        <v>3</v>
      </c>
      <c r="I338">
        <v>0</v>
      </c>
      <c r="J338">
        <v>37.64</v>
      </c>
      <c r="K338">
        <v>44.074399999999997</v>
      </c>
      <c r="L338">
        <v>62</v>
      </c>
      <c r="M338">
        <v>41.2</v>
      </c>
      <c r="N338">
        <v>0</v>
      </c>
      <c r="O338">
        <v>-18467</v>
      </c>
      <c r="P338" s="2">
        <f t="shared" si="15"/>
        <v>47.311333333333337</v>
      </c>
      <c r="Q338" s="2">
        <f t="shared" si="16"/>
        <v>2184612</v>
      </c>
      <c r="R338">
        <f t="shared" si="17"/>
        <v>1</v>
      </c>
    </row>
    <row r="339" spans="1:18" x14ac:dyDescent="0.25">
      <c r="A339" s="1">
        <v>45369.871446759258</v>
      </c>
      <c r="B339">
        <v>8</v>
      </c>
      <c r="C339">
        <v>44.375700000000002</v>
      </c>
      <c r="D339">
        <v>3.3420000000000001</v>
      </c>
      <c r="E339">
        <v>2184609</v>
      </c>
      <c r="F339">
        <v>2178767</v>
      </c>
      <c r="G339">
        <v>2178702</v>
      </c>
      <c r="H339">
        <v>3</v>
      </c>
      <c r="I339">
        <v>0</v>
      </c>
      <c r="J339">
        <v>37.69</v>
      </c>
      <c r="K339">
        <v>44.0259</v>
      </c>
      <c r="L339">
        <v>64</v>
      </c>
      <c r="M339">
        <v>41.16</v>
      </c>
      <c r="N339">
        <v>0</v>
      </c>
      <c r="O339">
        <v>-18400</v>
      </c>
      <c r="P339" s="2">
        <f t="shared" si="15"/>
        <v>47.266666666666666</v>
      </c>
      <c r="Q339" s="2">
        <f t="shared" si="16"/>
        <v>2184609</v>
      </c>
      <c r="R339">
        <f t="shared" si="17"/>
        <v>-3</v>
      </c>
    </row>
    <row r="340" spans="1:18" x14ac:dyDescent="0.25">
      <c r="A340" s="1">
        <v>45369.872291666667</v>
      </c>
      <c r="B340">
        <v>8</v>
      </c>
      <c r="C340">
        <v>44.314399999999999</v>
      </c>
      <c r="D340">
        <v>3.68</v>
      </c>
      <c r="E340">
        <v>2184605</v>
      </c>
      <c r="F340">
        <v>2178771</v>
      </c>
      <c r="G340">
        <v>2178706</v>
      </c>
      <c r="H340">
        <v>3</v>
      </c>
      <c r="I340">
        <v>0</v>
      </c>
      <c r="J340">
        <v>37.74</v>
      </c>
      <c r="K340">
        <v>43.9739</v>
      </c>
      <c r="L340">
        <v>65</v>
      </c>
      <c r="M340">
        <v>41.12</v>
      </c>
      <c r="N340">
        <v>0</v>
      </c>
      <c r="O340">
        <v>-18313</v>
      </c>
      <c r="P340" s="2">
        <f t="shared" si="15"/>
        <v>47.208666666666666</v>
      </c>
      <c r="Q340" s="2">
        <f t="shared" si="16"/>
        <v>2184605</v>
      </c>
      <c r="R340">
        <f t="shared" si="17"/>
        <v>-4</v>
      </c>
    </row>
    <row r="341" spans="1:18" x14ac:dyDescent="0.25">
      <c r="A341" s="1">
        <v>45369.873136574075</v>
      </c>
      <c r="B341">
        <v>8</v>
      </c>
      <c r="C341">
        <v>44.273600000000002</v>
      </c>
      <c r="D341">
        <v>3.6890000000000001</v>
      </c>
      <c r="E341">
        <v>2184601</v>
      </c>
      <c r="F341">
        <v>2178772</v>
      </c>
      <c r="G341">
        <v>2178709</v>
      </c>
      <c r="H341">
        <v>3</v>
      </c>
      <c r="I341">
        <v>0</v>
      </c>
      <c r="J341">
        <v>37.75</v>
      </c>
      <c r="K341">
        <v>43.927199999999999</v>
      </c>
      <c r="L341">
        <v>62</v>
      </c>
      <c r="M341">
        <v>41.06</v>
      </c>
      <c r="N341">
        <v>0</v>
      </c>
      <c r="O341">
        <v>-18252</v>
      </c>
      <c r="P341" s="2">
        <f t="shared" si="15"/>
        <v>47.167999999999999</v>
      </c>
      <c r="Q341" s="2">
        <f t="shared" si="16"/>
        <v>2184601</v>
      </c>
      <c r="R341">
        <f t="shared" si="17"/>
        <v>-4</v>
      </c>
    </row>
    <row r="342" spans="1:18" x14ac:dyDescent="0.25">
      <c r="A342" s="1">
        <v>45369.873981481483</v>
      </c>
      <c r="B342">
        <v>8</v>
      </c>
      <c r="C342">
        <v>44.242199999999997</v>
      </c>
      <c r="D342">
        <v>3.7120000000000002</v>
      </c>
      <c r="E342">
        <v>2184602</v>
      </c>
      <c r="F342">
        <v>2178777</v>
      </c>
      <c r="G342">
        <v>2178713</v>
      </c>
      <c r="H342">
        <v>3</v>
      </c>
      <c r="I342">
        <v>0</v>
      </c>
      <c r="J342">
        <v>37.770000000000003</v>
      </c>
      <c r="K342">
        <v>43.877400000000002</v>
      </c>
      <c r="L342">
        <v>64</v>
      </c>
      <c r="M342">
        <v>41</v>
      </c>
      <c r="N342">
        <v>0</v>
      </c>
      <c r="O342">
        <v>-18162</v>
      </c>
      <c r="P342" s="2">
        <f t="shared" si="15"/>
        <v>47.108000000000004</v>
      </c>
      <c r="Q342" s="2">
        <f t="shared" si="16"/>
        <v>2184602</v>
      </c>
      <c r="R342">
        <f t="shared" si="17"/>
        <v>1</v>
      </c>
    </row>
    <row r="343" spans="1:18" x14ac:dyDescent="0.25">
      <c r="A343" s="1">
        <v>45369.874814814815</v>
      </c>
      <c r="B343">
        <v>8</v>
      </c>
      <c r="C343">
        <v>44.186999999999998</v>
      </c>
      <c r="D343">
        <v>3.3410000000000002</v>
      </c>
      <c r="E343">
        <v>2184600</v>
      </c>
      <c r="F343">
        <v>2178782</v>
      </c>
      <c r="G343">
        <v>2178716</v>
      </c>
      <c r="H343">
        <v>3</v>
      </c>
      <c r="I343">
        <v>0</v>
      </c>
      <c r="J343">
        <v>37.83</v>
      </c>
      <c r="K343">
        <v>43.825800000000001</v>
      </c>
      <c r="L343">
        <v>66</v>
      </c>
      <c r="M343">
        <v>40.950000000000003</v>
      </c>
      <c r="N343">
        <v>0</v>
      </c>
      <c r="O343">
        <v>-18084</v>
      </c>
      <c r="P343" s="2">
        <f t="shared" si="15"/>
        <v>47.055999999999997</v>
      </c>
      <c r="Q343" s="2">
        <f t="shared" si="16"/>
        <v>2184600</v>
      </c>
      <c r="R343">
        <f t="shared" si="17"/>
        <v>-2</v>
      </c>
    </row>
    <row r="344" spans="1:18" x14ac:dyDescent="0.25">
      <c r="A344" s="1">
        <v>45369.875659722224</v>
      </c>
      <c r="B344">
        <v>8</v>
      </c>
      <c r="C344">
        <v>44.125500000000002</v>
      </c>
      <c r="D344">
        <v>3.677</v>
      </c>
      <c r="E344">
        <v>2184602</v>
      </c>
      <c r="F344">
        <v>2178793</v>
      </c>
      <c r="G344">
        <v>2178720</v>
      </c>
      <c r="H344">
        <v>3</v>
      </c>
      <c r="I344">
        <v>0</v>
      </c>
      <c r="J344">
        <v>37.85</v>
      </c>
      <c r="K344">
        <v>43.774500000000003</v>
      </c>
      <c r="L344">
        <v>72</v>
      </c>
      <c r="M344">
        <v>40.9</v>
      </c>
      <c r="N344">
        <v>0</v>
      </c>
      <c r="O344">
        <v>-18015</v>
      </c>
      <c r="P344" s="2">
        <f t="shared" si="15"/>
        <v>47.01</v>
      </c>
      <c r="Q344" s="2">
        <f t="shared" si="16"/>
        <v>2184602</v>
      </c>
      <c r="R344">
        <f t="shared" si="17"/>
        <v>2</v>
      </c>
    </row>
    <row r="345" spans="1:18" x14ac:dyDescent="0.25">
      <c r="A345" s="1">
        <v>45369.876504629632</v>
      </c>
      <c r="B345">
        <v>8</v>
      </c>
      <c r="C345">
        <v>44.063299999999998</v>
      </c>
      <c r="D345">
        <v>3.31</v>
      </c>
      <c r="E345">
        <v>2184597</v>
      </c>
      <c r="F345">
        <v>2178796</v>
      </c>
      <c r="G345">
        <v>2178723</v>
      </c>
      <c r="H345">
        <v>3</v>
      </c>
      <c r="I345">
        <v>0</v>
      </c>
      <c r="J345">
        <v>37.909999999999997</v>
      </c>
      <c r="K345">
        <v>43.719499999999996</v>
      </c>
      <c r="L345">
        <v>72</v>
      </c>
      <c r="M345">
        <v>40.869999999999997</v>
      </c>
      <c r="N345">
        <v>0</v>
      </c>
      <c r="O345">
        <v>-17937</v>
      </c>
      <c r="P345" s="2">
        <f t="shared" si="15"/>
        <v>46.957999999999998</v>
      </c>
      <c r="Q345" s="2">
        <f t="shared" si="16"/>
        <v>2184597</v>
      </c>
      <c r="R345">
        <f t="shared" si="17"/>
        <v>-5</v>
      </c>
    </row>
    <row r="346" spans="1:18" x14ac:dyDescent="0.25">
      <c r="A346" s="1">
        <v>45369.877349537041</v>
      </c>
      <c r="B346">
        <v>8</v>
      </c>
      <c r="C346">
        <v>44.007199999999997</v>
      </c>
      <c r="D346">
        <v>3.6549999999999998</v>
      </c>
      <c r="E346">
        <v>2184594</v>
      </c>
      <c r="F346">
        <v>2178800</v>
      </c>
      <c r="G346">
        <v>2178727</v>
      </c>
      <c r="H346">
        <v>3</v>
      </c>
      <c r="I346">
        <v>0</v>
      </c>
      <c r="J346">
        <v>37.950000000000003</v>
      </c>
      <c r="K346">
        <v>43.674199999999999</v>
      </c>
      <c r="L346">
        <v>73</v>
      </c>
      <c r="M346">
        <v>40.81</v>
      </c>
      <c r="N346">
        <v>0</v>
      </c>
      <c r="O346">
        <v>-17883</v>
      </c>
      <c r="P346" s="2">
        <f t="shared" si="15"/>
        <v>46.921999999999997</v>
      </c>
      <c r="Q346" s="2">
        <f t="shared" si="16"/>
        <v>2184594</v>
      </c>
      <c r="R346">
        <f t="shared" si="17"/>
        <v>-3</v>
      </c>
    </row>
    <row r="347" spans="1:18" x14ac:dyDescent="0.25">
      <c r="A347" s="1">
        <v>45369.878194444442</v>
      </c>
      <c r="B347">
        <v>8</v>
      </c>
      <c r="C347">
        <v>43.981900000000003</v>
      </c>
      <c r="D347">
        <v>3.694</v>
      </c>
      <c r="E347">
        <v>2184593</v>
      </c>
      <c r="F347">
        <v>2178802</v>
      </c>
      <c r="G347">
        <v>2178731</v>
      </c>
      <c r="H347">
        <v>3</v>
      </c>
      <c r="I347">
        <v>0</v>
      </c>
      <c r="J347">
        <v>37.97</v>
      </c>
      <c r="K347">
        <v>43.626600000000003</v>
      </c>
      <c r="L347">
        <v>71</v>
      </c>
      <c r="M347">
        <v>40.75</v>
      </c>
      <c r="N347">
        <v>0</v>
      </c>
      <c r="O347">
        <v>-17800</v>
      </c>
      <c r="P347" s="2">
        <f t="shared" si="15"/>
        <v>46.866666666666667</v>
      </c>
      <c r="Q347" s="2">
        <f t="shared" si="16"/>
        <v>2184593</v>
      </c>
      <c r="R347">
        <f t="shared" si="17"/>
        <v>-1</v>
      </c>
    </row>
    <row r="348" spans="1:18" x14ac:dyDescent="0.25">
      <c r="A348" s="1">
        <v>45369.87903935185</v>
      </c>
      <c r="B348">
        <v>8</v>
      </c>
      <c r="C348">
        <v>43.9358</v>
      </c>
      <c r="D348">
        <v>3.3239999999999998</v>
      </c>
      <c r="E348">
        <v>2184593</v>
      </c>
      <c r="F348">
        <v>2178809</v>
      </c>
      <c r="G348">
        <v>2178734</v>
      </c>
      <c r="H348">
        <v>3</v>
      </c>
      <c r="I348">
        <v>0</v>
      </c>
      <c r="J348">
        <v>38</v>
      </c>
      <c r="K348">
        <v>43.575699999999998</v>
      </c>
      <c r="L348">
        <v>74</v>
      </c>
      <c r="M348">
        <v>40.700000000000003</v>
      </c>
      <c r="N348">
        <v>0</v>
      </c>
      <c r="O348">
        <v>-17741</v>
      </c>
      <c r="P348" s="2">
        <f t="shared" si="15"/>
        <v>46.827333333333335</v>
      </c>
      <c r="Q348" s="2">
        <f t="shared" si="16"/>
        <v>2184593</v>
      </c>
      <c r="R348">
        <f t="shared" si="17"/>
        <v>0</v>
      </c>
    </row>
    <row r="349" spans="1:18" x14ac:dyDescent="0.25">
      <c r="A349" s="1">
        <v>45369.879872685182</v>
      </c>
      <c r="B349">
        <v>8</v>
      </c>
      <c r="C349">
        <v>43.875500000000002</v>
      </c>
      <c r="D349">
        <v>3.67</v>
      </c>
      <c r="E349">
        <v>2184592</v>
      </c>
      <c r="F349">
        <v>2178816</v>
      </c>
      <c r="G349">
        <v>2178738</v>
      </c>
      <c r="H349">
        <v>3</v>
      </c>
      <c r="I349">
        <v>0</v>
      </c>
      <c r="J349">
        <v>38.049999999999997</v>
      </c>
      <c r="K349">
        <v>43.522500000000001</v>
      </c>
      <c r="L349">
        <v>77</v>
      </c>
      <c r="M349">
        <v>40.659999999999997</v>
      </c>
      <c r="N349">
        <v>0</v>
      </c>
      <c r="O349">
        <v>-17678</v>
      </c>
      <c r="P349" s="2">
        <f t="shared" si="15"/>
        <v>46.785333333333334</v>
      </c>
      <c r="Q349" s="2">
        <f t="shared" si="16"/>
        <v>2184592</v>
      </c>
      <c r="R349">
        <f t="shared" si="17"/>
        <v>-1</v>
      </c>
    </row>
    <row r="350" spans="1:18" x14ac:dyDescent="0.25">
      <c r="A350" s="1">
        <v>45369.88071759259</v>
      </c>
      <c r="B350">
        <v>8</v>
      </c>
      <c r="C350">
        <v>43.813000000000002</v>
      </c>
      <c r="D350">
        <v>3.3029999999999999</v>
      </c>
      <c r="E350">
        <v>2184587</v>
      </c>
      <c r="F350">
        <v>2178819</v>
      </c>
      <c r="G350">
        <v>2178741</v>
      </c>
      <c r="H350">
        <v>3</v>
      </c>
      <c r="I350">
        <v>0</v>
      </c>
      <c r="J350">
        <v>38.1</v>
      </c>
      <c r="K350">
        <v>43.467799999999997</v>
      </c>
      <c r="L350">
        <v>77</v>
      </c>
      <c r="M350">
        <v>40.619999999999997</v>
      </c>
      <c r="N350">
        <v>0</v>
      </c>
      <c r="O350">
        <v>-17619</v>
      </c>
      <c r="P350" s="2">
        <f t="shared" si="15"/>
        <v>46.746000000000002</v>
      </c>
      <c r="Q350" s="2">
        <f t="shared" si="16"/>
        <v>2184587</v>
      </c>
      <c r="R350">
        <f t="shared" si="17"/>
        <v>-5</v>
      </c>
    </row>
    <row r="351" spans="1:18" x14ac:dyDescent="0.25">
      <c r="A351" s="1">
        <v>45369.881562499999</v>
      </c>
      <c r="B351">
        <v>8</v>
      </c>
      <c r="C351">
        <v>43.759399999999999</v>
      </c>
      <c r="D351">
        <v>3.65</v>
      </c>
      <c r="E351">
        <v>2184583</v>
      </c>
      <c r="F351">
        <v>2178822</v>
      </c>
      <c r="G351">
        <v>2178745</v>
      </c>
      <c r="H351">
        <v>3</v>
      </c>
      <c r="I351">
        <v>0</v>
      </c>
      <c r="J351">
        <v>38.130000000000003</v>
      </c>
      <c r="K351">
        <v>43.421500000000002</v>
      </c>
      <c r="L351">
        <v>77</v>
      </c>
      <c r="M351">
        <v>40.56</v>
      </c>
      <c r="N351">
        <v>0</v>
      </c>
      <c r="O351">
        <v>-17535</v>
      </c>
      <c r="P351" s="2">
        <f t="shared" si="15"/>
        <v>46.69</v>
      </c>
      <c r="Q351" s="2">
        <f t="shared" si="16"/>
        <v>2184583</v>
      </c>
      <c r="R351">
        <f t="shared" si="17"/>
        <v>-4</v>
      </c>
    </row>
    <row r="352" spans="1:18" x14ac:dyDescent="0.25">
      <c r="A352" s="1">
        <v>45369.882395833331</v>
      </c>
      <c r="B352">
        <v>8</v>
      </c>
      <c r="C352">
        <v>43.715499999999999</v>
      </c>
      <c r="D352">
        <v>3.6669999999999998</v>
      </c>
      <c r="E352">
        <v>2184581</v>
      </c>
      <c r="F352">
        <v>2178826</v>
      </c>
      <c r="G352">
        <v>2178749</v>
      </c>
      <c r="H352">
        <v>3</v>
      </c>
      <c r="I352">
        <v>0</v>
      </c>
      <c r="J352">
        <v>38.159999999999997</v>
      </c>
      <c r="K352">
        <v>43.366399999999999</v>
      </c>
      <c r="L352">
        <v>77</v>
      </c>
      <c r="M352">
        <v>40.5</v>
      </c>
      <c r="N352">
        <v>0</v>
      </c>
      <c r="O352">
        <v>-17461</v>
      </c>
      <c r="P352" s="2">
        <f t="shared" si="15"/>
        <v>46.640666666666668</v>
      </c>
      <c r="Q352" s="2">
        <f t="shared" si="16"/>
        <v>2184581</v>
      </c>
      <c r="R352">
        <f t="shared" si="17"/>
        <v>-2</v>
      </c>
    </row>
    <row r="353" spans="1:18" x14ac:dyDescent="0.25">
      <c r="A353" s="1">
        <v>45369.883240740739</v>
      </c>
      <c r="B353">
        <v>8</v>
      </c>
      <c r="C353">
        <v>43.686700000000002</v>
      </c>
      <c r="D353">
        <v>3.6930000000000001</v>
      </c>
      <c r="E353">
        <v>2184577</v>
      </c>
      <c r="F353">
        <v>2178825</v>
      </c>
      <c r="G353">
        <v>2178752</v>
      </c>
      <c r="H353">
        <v>3</v>
      </c>
      <c r="I353">
        <v>0</v>
      </c>
      <c r="J353">
        <v>38.200000000000003</v>
      </c>
      <c r="K353">
        <v>43.319899999999997</v>
      </c>
      <c r="L353">
        <v>73</v>
      </c>
      <c r="M353">
        <v>40.46</v>
      </c>
      <c r="N353">
        <v>0</v>
      </c>
      <c r="O353">
        <v>-17391</v>
      </c>
      <c r="P353" s="2">
        <f t="shared" si="15"/>
        <v>46.594000000000001</v>
      </c>
      <c r="Q353" s="2">
        <f t="shared" si="16"/>
        <v>2184577</v>
      </c>
      <c r="R353">
        <f t="shared" si="17"/>
        <v>-4</v>
      </c>
    </row>
    <row r="354" spans="1:18" x14ac:dyDescent="0.25">
      <c r="A354" s="1">
        <v>45369.884085648147</v>
      </c>
      <c r="B354">
        <v>8</v>
      </c>
      <c r="C354">
        <v>43.624499999999998</v>
      </c>
      <c r="D354">
        <v>3.323</v>
      </c>
      <c r="E354">
        <v>2184568</v>
      </c>
      <c r="F354">
        <v>2178825</v>
      </c>
      <c r="G354">
        <v>2178756</v>
      </c>
      <c r="H354">
        <v>3</v>
      </c>
      <c r="I354">
        <v>0</v>
      </c>
      <c r="J354">
        <v>38.25</v>
      </c>
      <c r="K354">
        <v>43.268900000000002</v>
      </c>
      <c r="L354">
        <v>69</v>
      </c>
      <c r="M354">
        <v>40.42</v>
      </c>
      <c r="N354">
        <v>0</v>
      </c>
      <c r="O354">
        <v>-17341</v>
      </c>
      <c r="P354" s="2">
        <f t="shared" si="15"/>
        <v>46.560666666666663</v>
      </c>
      <c r="Q354" s="2">
        <f t="shared" si="16"/>
        <v>2184568</v>
      </c>
      <c r="R354">
        <f t="shared" si="17"/>
        <v>-9</v>
      </c>
    </row>
    <row r="355" spans="1:18" x14ac:dyDescent="0.25">
      <c r="A355" s="1">
        <v>45369.884930555556</v>
      </c>
      <c r="B355">
        <v>8</v>
      </c>
      <c r="C355">
        <v>43.563000000000002</v>
      </c>
      <c r="D355">
        <v>3.6429999999999998</v>
      </c>
      <c r="E355">
        <v>2184568</v>
      </c>
      <c r="F355">
        <v>2178833</v>
      </c>
      <c r="G355">
        <v>2178759</v>
      </c>
      <c r="H355">
        <v>3</v>
      </c>
      <c r="I355">
        <v>0</v>
      </c>
      <c r="J355">
        <v>38.28</v>
      </c>
      <c r="K355">
        <v>43.220300000000002</v>
      </c>
      <c r="L355">
        <v>73</v>
      </c>
      <c r="M355">
        <v>40.380000000000003</v>
      </c>
      <c r="N355">
        <v>0</v>
      </c>
      <c r="O355">
        <v>-17259</v>
      </c>
      <c r="P355" s="2">
        <f t="shared" si="15"/>
        <v>46.506</v>
      </c>
      <c r="Q355" s="2">
        <f t="shared" si="16"/>
        <v>2184568</v>
      </c>
      <c r="R355">
        <f t="shared" si="17"/>
        <v>0</v>
      </c>
    </row>
    <row r="356" spans="1:18" x14ac:dyDescent="0.25">
      <c r="A356" s="1">
        <v>45369.885775462964</v>
      </c>
      <c r="B356">
        <v>8</v>
      </c>
      <c r="C356">
        <v>43.505600000000001</v>
      </c>
      <c r="D356">
        <v>3.278</v>
      </c>
      <c r="E356">
        <v>2184572</v>
      </c>
      <c r="F356">
        <v>2178844</v>
      </c>
      <c r="G356">
        <v>2178763</v>
      </c>
      <c r="H356">
        <v>3</v>
      </c>
      <c r="I356">
        <v>0</v>
      </c>
      <c r="J356">
        <v>38.31</v>
      </c>
      <c r="K356">
        <v>43.174399999999999</v>
      </c>
      <c r="L356">
        <v>81</v>
      </c>
      <c r="M356">
        <v>40.32</v>
      </c>
      <c r="N356">
        <v>0</v>
      </c>
      <c r="O356">
        <v>-17187</v>
      </c>
      <c r="P356" s="2">
        <f t="shared" si="15"/>
        <v>46.457999999999998</v>
      </c>
      <c r="Q356" s="2">
        <f t="shared" si="16"/>
        <v>2184572</v>
      </c>
      <c r="R356">
        <f t="shared" si="17"/>
        <v>4</v>
      </c>
    </row>
    <row r="357" spans="1:18" x14ac:dyDescent="0.25">
      <c r="A357" s="1">
        <v>45369.886620370373</v>
      </c>
      <c r="B357">
        <v>8</v>
      </c>
      <c r="C357">
        <v>43.464399999999998</v>
      </c>
      <c r="D357">
        <v>3.6469999999999998</v>
      </c>
      <c r="E357">
        <v>2184575</v>
      </c>
      <c r="F357">
        <v>2178853</v>
      </c>
      <c r="G357">
        <v>2178766</v>
      </c>
      <c r="H357">
        <v>3</v>
      </c>
      <c r="I357">
        <v>0</v>
      </c>
      <c r="J357">
        <v>38.35</v>
      </c>
      <c r="K357">
        <v>43.122300000000003</v>
      </c>
      <c r="L357">
        <v>86</v>
      </c>
      <c r="M357">
        <v>40.26</v>
      </c>
      <c r="N357">
        <v>0</v>
      </c>
      <c r="O357">
        <v>-17110</v>
      </c>
      <c r="P357" s="2">
        <f t="shared" si="15"/>
        <v>46.406666666666666</v>
      </c>
      <c r="Q357" s="2">
        <f t="shared" si="16"/>
        <v>2184575</v>
      </c>
      <c r="R357">
        <f t="shared" si="17"/>
        <v>3</v>
      </c>
    </row>
    <row r="358" spans="1:18" x14ac:dyDescent="0.25">
      <c r="A358" s="1">
        <v>45369.887453703705</v>
      </c>
      <c r="B358">
        <v>8</v>
      </c>
      <c r="C358">
        <v>43.427700000000002</v>
      </c>
      <c r="D358">
        <v>3.6549999999999998</v>
      </c>
      <c r="E358">
        <v>2184575</v>
      </c>
      <c r="F358">
        <v>2178858</v>
      </c>
      <c r="G358">
        <v>2178770</v>
      </c>
      <c r="H358">
        <v>3</v>
      </c>
      <c r="I358">
        <v>0</v>
      </c>
      <c r="J358">
        <v>38.380000000000003</v>
      </c>
      <c r="K358">
        <v>43.077599999999997</v>
      </c>
      <c r="L358">
        <v>87</v>
      </c>
      <c r="M358">
        <v>40.229999999999997</v>
      </c>
      <c r="N358">
        <v>0</v>
      </c>
      <c r="O358">
        <v>-17073</v>
      </c>
      <c r="P358" s="2">
        <f t="shared" si="15"/>
        <v>46.381999999999998</v>
      </c>
      <c r="Q358" s="2">
        <f t="shared" si="16"/>
        <v>2184575</v>
      </c>
      <c r="R358">
        <f t="shared" si="17"/>
        <v>0</v>
      </c>
    </row>
    <row r="359" spans="1:18" x14ac:dyDescent="0.25">
      <c r="A359" s="1">
        <v>45369.888287037036</v>
      </c>
      <c r="B359">
        <v>8</v>
      </c>
      <c r="C359">
        <v>43.373100000000001</v>
      </c>
      <c r="D359">
        <v>3.29</v>
      </c>
      <c r="E359">
        <v>2184572</v>
      </c>
      <c r="F359">
        <v>2178862</v>
      </c>
      <c r="G359">
        <v>2178773</v>
      </c>
      <c r="H359">
        <v>3</v>
      </c>
      <c r="I359">
        <v>0</v>
      </c>
      <c r="J359">
        <v>38.42</v>
      </c>
      <c r="K359">
        <v>43.025700000000001</v>
      </c>
      <c r="L359">
        <v>88</v>
      </c>
      <c r="M359">
        <v>40.19</v>
      </c>
      <c r="N359">
        <v>0</v>
      </c>
      <c r="O359">
        <v>-16974</v>
      </c>
      <c r="P359" s="2">
        <f t="shared" si="15"/>
        <v>46.316000000000003</v>
      </c>
      <c r="Q359" s="2">
        <f t="shared" si="16"/>
        <v>2184572</v>
      </c>
      <c r="R359">
        <f t="shared" si="17"/>
        <v>-3</v>
      </c>
    </row>
    <row r="360" spans="1:18" x14ac:dyDescent="0.25">
      <c r="A360" s="1">
        <v>45369.889131944445</v>
      </c>
      <c r="B360">
        <v>8</v>
      </c>
      <c r="C360">
        <v>43.313000000000002</v>
      </c>
      <c r="D360">
        <v>3.61</v>
      </c>
      <c r="E360">
        <v>2184570</v>
      </c>
      <c r="F360">
        <v>2178868</v>
      </c>
      <c r="G360">
        <v>2178777</v>
      </c>
      <c r="H360">
        <v>3</v>
      </c>
      <c r="I360">
        <v>0</v>
      </c>
      <c r="J360">
        <v>38.43</v>
      </c>
      <c r="K360">
        <v>42.982599999999998</v>
      </c>
      <c r="L360">
        <v>90</v>
      </c>
      <c r="M360">
        <v>40.130000000000003</v>
      </c>
      <c r="N360">
        <v>0</v>
      </c>
      <c r="O360">
        <v>-16906</v>
      </c>
      <c r="P360" s="2">
        <f t="shared" si="15"/>
        <v>46.270666666666671</v>
      </c>
      <c r="Q360" s="2">
        <f t="shared" si="16"/>
        <v>2184570</v>
      </c>
      <c r="R360">
        <f t="shared" si="17"/>
        <v>-2</v>
      </c>
    </row>
    <row r="361" spans="1:18" x14ac:dyDescent="0.25">
      <c r="A361" s="1">
        <v>45369.889976851853</v>
      </c>
      <c r="B361">
        <v>8</v>
      </c>
      <c r="C361">
        <v>43.27</v>
      </c>
      <c r="D361">
        <v>3.6280000000000001</v>
      </c>
      <c r="E361">
        <v>2184571</v>
      </c>
      <c r="F361">
        <v>2178874</v>
      </c>
      <c r="G361">
        <v>2178781</v>
      </c>
      <c r="H361">
        <v>3</v>
      </c>
      <c r="I361">
        <v>0</v>
      </c>
      <c r="J361">
        <v>38.47</v>
      </c>
      <c r="K361">
        <v>42.9328</v>
      </c>
      <c r="L361">
        <v>93</v>
      </c>
      <c r="M361">
        <v>40.08</v>
      </c>
      <c r="N361">
        <v>0</v>
      </c>
      <c r="O361">
        <v>-16847</v>
      </c>
      <c r="P361" s="2">
        <f t="shared" si="15"/>
        <v>46.231333333333332</v>
      </c>
      <c r="Q361" s="2">
        <f t="shared" si="16"/>
        <v>2184571</v>
      </c>
      <c r="R361">
        <f t="shared" si="17"/>
        <v>1</v>
      </c>
    </row>
    <row r="362" spans="1:18" x14ac:dyDescent="0.25">
      <c r="A362" s="1">
        <v>45369.890810185185</v>
      </c>
      <c r="B362">
        <v>8</v>
      </c>
      <c r="C362">
        <v>43.231900000000003</v>
      </c>
      <c r="D362">
        <v>3.6429999999999998</v>
      </c>
      <c r="E362">
        <v>2184570</v>
      </c>
      <c r="F362">
        <v>2178878</v>
      </c>
      <c r="G362">
        <v>2178784</v>
      </c>
      <c r="H362">
        <v>3</v>
      </c>
      <c r="I362">
        <v>0</v>
      </c>
      <c r="J362">
        <v>38.520000000000003</v>
      </c>
      <c r="K362">
        <v>42.883800000000001</v>
      </c>
      <c r="L362">
        <v>94</v>
      </c>
      <c r="M362">
        <v>40.04</v>
      </c>
      <c r="N362">
        <v>0</v>
      </c>
      <c r="O362">
        <v>-16763</v>
      </c>
      <c r="P362" s="2">
        <f t="shared" si="15"/>
        <v>46.175333333333334</v>
      </c>
      <c r="Q362" s="2">
        <f t="shared" si="16"/>
        <v>2184570</v>
      </c>
      <c r="R362">
        <f t="shared" si="17"/>
        <v>-1</v>
      </c>
    </row>
    <row r="363" spans="1:18" x14ac:dyDescent="0.25">
      <c r="A363" s="1">
        <v>45369.891655092593</v>
      </c>
      <c r="B363">
        <v>8</v>
      </c>
      <c r="C363">
        <v>43.184399999999997</v>
      </c>
      <c r="D363">
        <v>3.6440000000000001</v>
      </c>
      <c r="E363">
        <v>2184559</v>
      </c>
      <c r="F363">
        <v>2178874</v>
      </c>
      <c r="G363">
        <v>2178788</v>
      </c>
      <c r="H363">
        <v>3</v>
      </c>
      <c r="I363">
        <v>0</v>
      </c>
      <c r="J363">
        <v>38.549999999999997</v>
      </c>
      <c r="K363">
        <v>42.8292</v>
      </c>
      <c r="L363">
        <v>85</v>
      </c>
      <c r="M363">
        <v>40</v>
      </c>
      <c r="N363">
        <v>0</v>
      </c>
      <c r="O363">
        <v>-16689</v>
      </c>
      <c r="P363" s="2">
        <f t="shared" si="15"/>
        <v>46.125999999999998</v>
      </c>
      <c r="Q363" s="2">
        <f t="shared" si="16"/>
        <v>2184559</v>
      </c>
      <c r="R363">
        <f t="shared" si="17"/>
        <v>-11</v>
      </c>
    </row>
    <row r="364" spans="1:18" x14ac:dyDescent="0.25">
      <c r="A364" s="1">
        <v>45369.892488425925</v>
      </c>
      <c r="B364">
        <v>8</v>
      </c>
      <c r="C364">
        <v>43.125500000000002</v>
      </c>
      <c r="D364">
        <v>3.28</v>
      </c>
      <c r="E364">
        <v>2184549</v>
      </c>
      <c r="F364">
        <v>2178871</v>
      </c>
      <c r="G364">
        <v>2178791</v>
      </c>
      <c r="H364">
        <v>3</v>
      </c>
      <c r="I364">
        <v>0</v>
      </c>
      <c r="J364">
        <v>38.590000000000003</v>
      </c>
      <c r="K364">
        <v>42.779499999999999</v>
      </c>
      <c r="L364">
        <v>80</v>
      </c>
      <c r="M364">
        <v>39.94</v>
      </c>
      <c r="N364">
        <v>0</v>
      </c>
      <c r="O364">
        <v>-16627</v>
      </c>
      <c r="P364" s="2">
        <f t="shared" si="15"/>
        <v>46.084666666666664</v>
      </c>
      <c r="Q364" s="2">
        <f t="shared" si="16"/>
        <v>2184549</v>
      </c>
      <c r="R364">
        <f t="shared" si="17"/>
        <v>-10</v>
      </c>
    </row>
    <row r="365" spans="1:18" x14ac:dyDescent="0.25">
      <c r="A365" s="1">
        <v>45369.893333333333</v>
      </c>
      <c r="B365">
        <v>8</v>
      </c>
      <c r="C365">
        <v>43.064999999999998</v>
      </c>
      <c r="D365">
        <v>3.6150000000000002</v>
      </c>
      <c r="E365">
        <v>2184551</v>
      </c>
      <c r="F365">
        <v>2178881</v>
      </c>
      <c r="G365">
        <v>2178795</v>
      </c>
      <c r="H365">
        <v>3</v>
      </c>
      <c r="I365">
        <v>0</v>
      </c>
      <c r="J365">
        <v>38.64</v>
      </c>
      <c r="K365">
        <v>42.727499999999999</v>
      </c>
      <c r="L365">
        <v>86</v>
      </c>
      <c r="M365">
        <v>39.89</v>
      </c>
      <c r="N365">
        <v>0</v>
      </c>
      <c r="O365">
        <v>-16569</v>
      </c>
      <c r="P365" s="2">
        <f t="shared" si="15"/>
        <v>46.045999999999999</v>
      </c>
      <c r="Q365" s="2">
        <f t="shared" si="16"/>
        <v>2184551</v>
      </c>
      <c r="R365">
        <f t="shared" si="17"/>
        <v>2</v>
      </c>
    </row>
    <row r="366" spans="1:18" x14ac:dyDescent="0.25">
      <c r="A366" s="1">
        <v>45369.894166666665</v>
      </c>
      <c r="B366">
        <v>8</v>
      </c>
      <c r="C366">
        <v>43.007800000000003</v>
      </c>
      <c r="D366">
        <v>3.254</v>
      </c>
      <c r="E366">
        <v>2184552</v>
      </c>
      <c r="F366">
        <v>2178890</v>
      </c>
      <c r="G366">
        <v>2178798</v>
      </c>
      <c r="H366">
        <v>3</v>
      </c>
      <c r="I366">
        <v>0</v>
      </c>
      <c r="J366">
        <v>38.68</v>
      </c>
      <c r="K366">
        <v>42.681699999999999</v>
      </c>
      <c r="L366">
        <v>91</v>
      </c>
      <c r="M366">
        <v>39.86</v>
      </c>
      <c r="N366">
        <v>0</v>
      </c>
      <c r="O366">
        <v>-16481</v>
      </c>
      <c r="P366" s="2">
        <f t="shared" si="15"/>
        <v>45.987333333333332</v>
      </c>
      <c r="Q366" s="2">
        <f t="shared" si="16"/>
        <v>2184552</v>
      </c>
      <c r="R366">
        <f t="shared" si="17"/>
        <v>1</v>
      </c>
    </row>
    <row r="367" spans="1:18" x14ac:dyDescent="0.25">
      <c r="A367" s="1">
        <v>45369.895011574074</v>
      </c>
      <c r="B367">
        <v>8</v>
      </c>
      <c r="C367">
        <v>42.965899999999998</v>
      </c>
      <c r="D367">
        <v>3.6080000000000001</v>
      </c>
      <c r="E367">
        <v>2184551</v>
      </c>
      <c r="F367">
        <v>2178894</v>
      </c>
      <c r="G367">
        <v>2178802</v>
      </c>
      <c r="H367">
        <v>3</v>
      </c>
      <c r="I367">
        <v>0</v>
      </c>
      <c r="J367">
        <v>38.72</v>
      </c>
      <c r="K367">
        <v>42.635800000000003</v>
      </c>
      <c r="L367">
        <v>92</v>
      </c>
      <c r="M367">
        <v>39.81</v>
      </c>
      <c r="N367">
        <v>0</v>
      </c>
      <c r="O367">
        <v>-16412</v>
      </c>
      <c r="P367" s="2">
        <f t="shared" si="15"/>
        <v>45.941333333333333</v>
      </c>
      <c r="Q367" s="2">
        <f t="shared" si="16"/>
        <v>2184551</v>
      </c>
      <c r="R367">
        <f t="shared" si="17"/>
        <v>-1</v>
      </c>
    </row>
    <row r="368" spans="1:18" x14ac:dyDescent="0.25">
      <c r="A368" s="1">
        <v>45369.895856481482</v>
      </c>
      <c r="B368">
        <v>8</v>
      </c>
      <c r="C368">
        <v>42.934100000000001</v>
      </c>
      <c r="D368">
        <v>3.6240000000000001</v>
      </c>
      <c r="E368">
        <v>2184555</v>
      </c>
      <c r="F368">
        <v>2178903</v>
      </c>
      <c r="G368">
        <v>2178805</v>
      </c>
      <c r="H368">
        <v>3</v>
      </c>
      <c r="I368">
        <v>0</v>
      </c>
      <c r="J368">
        <v>38.74</v>
      </c>
      <c r="K368">
        <v>42.5899</v>
      </c>
      <c r="L368">
        <v>97</v>
      </c>
      <c r="M368">
        <v>39.75</v>
      </c>
      <c r="N368">
        <v>0</v>
      </c>
      <c r="O368">
        <v>-16320</v>
      </c>
      <c r="P368" s="2">
        <f t="shared" si="15"/>
        <v>45.88</v>
      </c>
      <c r="Q368" s="2">
        <f t="shared" si="16"/>
        <v>2184555</v>
      </c>
      <c r="R368">
        <f t="shared" si="17"/>
        <v>4</v>
      </c>
    </row>
    <row r="369" spans="1:18" x14ac:dyDescent="0.25">
      <c r="A369" s="1">
        <v>45369.896701388891</v>
      </c>
      <c r="B369">
        <v>8</v>
      </c>
      <c r="C369">
        <v>42.875500000000002</v>
      </c>
      <c r="D369">
        <v>3.2610000000000001</v>
      </c>
      <c r="E369">
        <v>2184555</v>
      </c>
      <c r="F369">
        <v>2178910</v>
      </c>
      <c r="G369">
        <v>2178808</v>
      </c>
      <c r="H369">
        <v>3</v>
      </c>
      <c r="I369">
        <v>0</v>
      </c>
      <c r="J369">
        <v>38.770000000000003</v>
      </c>
      <c r="K369">
        <v>42.543799999999997</v>
      </c>
      <c r="L369">
        <v>101</v>
      </c>
      <c r="M369">
        <v>39.71</v>
      </c>
      <c r="N369">
        <v>0</v>
      </c>
      <c r="O369">
        <v>-16266</v>
      </c>
      <c r="P369" s="2">
        <f t="shared" si="15"/>
        <v>45.844000000000001</v>
      </c>
      <c r="Q369" s="2">
        <f t="shared" si="16"/>
        <v>2184555</v>
      </c>
      <c r="R369">
        <f t="shared" si="17"/>
        <v>0</v>
      </c>
    </row>
    <row r="370" spans="1:18" x14ac:dyDescent="0.25">
      <c r="A370" s="1">
        <v>45369.897546296299</v>
      </c>
      <c r="B370">
        <v>8</v>
      </c>
      <c r="C370">
        <v>42.818399999999997</v>
      </c>
      <c r="D370">
        <v>3.5880000000000001</v>
      </c>
      <c r="E370">
        <v>2184546</v>
      </c>
      <c r="F370">
        <v>2178909</v>
      </c>
      <c r="G370">
        <v>2178812</v>
      </c>
      <c r="H370">
        <v>3</v>
      </c>
      <c r="I370">
        <v>0</v>
      </c>
      <c r="J370">
        <v>38.81</v>
      </c>
      <c r="K370">
        <v>42.491199999999999</v>
      </c>
      <c r="L370">
        <v>97</v>
      </c>
      <c r="M370">
        <v>39.67</v>
      </c>
      <c r="N370">
        <v>0</v>
      </c>
      <c r="O370">
        <v>-16205</v>
      </c>
      <c r="P370" s="2">
        <f t="shared" si="15"/>
        <v>45.803333333333335</v>
      </c>
      <c r="Q370" s="2">
        <f t="shared" si="16"/>
        <v>2184546</v>
      </c>
      <c r="R370">
        <f t="shared" si="17"/>
        <v>-9</v>
      </c>
    </row>
    <row r="371" spans="1:18" x14ac:dyDescent="0.25">
      <c r="A371" s="1">
        <v>45369.8983912037</v>
      </c>
      <c r="B371">
        <v>8</v>
      </c>
      <c r="C371">
        <v>42.782600000000002</v>
      </c>
      <c r="D371">
        <v>3.6110000000000002</v>
      </c>
      <c r="E371">
        <v>2184546</v>
      </c>
      <c r="F371">
        <v>2178913</v>
      </c>
      <c r="G371">
        <v>2178815</v>
      </c>
      <c r="H371">
        <v>3</v>
      </c>
      <c r="I371">
        <v>0</v>
      </c>
      <c r="J371">
        <v>38.85</v>
      </c>
      <c r="K371">
        <v>42.444099999999999</v>
      </c>
      <c r="L371">
        <v>98</v>
      </c>
      <c r="M371">
        <v>39.630000000000003</v>
      </c>
      <c r="N371">
        <v>0</v>
      </c>
      <c r="O371">
        <v>-16142</v>
      </c>
      <c r="P371" s="2">
        <f t="shared" si="15"/>
        <v>45.761333333333333</v>
      </c>
      <c r="Q371" s="2">
        <f t="shared" si="16"/>
        <v>2184546</v>
      </c>
      <c r="R371">
        <f t="shared" si="17"/>
        <v>0</v>
      </c>
    </row>
    <row r="372" spans="1:18" x14ac:dyDescent="0.25">
      <c r="A372" s="1">
        <v>45369.899247685185</v>
      </c>
      <c r="B372">
        <v>8</v>
      </c>
      <c r="C372">
        <v>42.7224</v>
      </c>
      <c r="D372">
        <v>3.25</v>
      </c>
      <c r="E372">
        <v>2184546</v>
      </c>
      <c r="F372">
        <v>2178921</v>
      </c>
      <c r="G372">
        <v>2178819</v>
      </c>
      <c r="H372">
        <v>3</v>
      </c>
      <c r="I372">
        <v>0</v>
      </c>
      <c r="J372">
        <v>38.89</v>
      </c>
      <c r="K372">
        <v>42.397500000000001</v>
      </c>
      <c r="L372">
        <v>102</v>
      </c>
      <c r="M372">
        <v>39.57</v>
      </c>
      <c r="N372">
        <v>0</v>
      </c>
      <c r="O372">
        <v>-16101</v>
      </c>
      <c r="P372" s="2">
        <f t="shared" si="15"/>
        <v>45.734000000000002</v>
      </c>
      <c r="Q372" s="2">
        <f t="shared" si="16"/>
        <v>2184546</v>
      </c>
      <c r="R372">
        <f t="shared" si="17"/>
        <v>0</v>
      </c>
    </row>
    <row r="373" spans="1:18" x14ac:dyDescent="0.25">
      <c r="A373" s="1">
        <v>45369.900092592594</v>
      </c>
      <c r="B373">
        <v>8</v>
      </c>
      <c r="C373">
        <v>42.686900000000001</v>
      </c>
      <c r="D373">
        <v>3.605</v>
      </c>
      <c r="E373">
        <v>2184544</v>
      </c>
      <c r="F373">
        <v>2178924</v>
      </c>
      <c r="G373">
        <v>2178822</v>
      </c>
      <c r="H373">
        <v>3</v>
      </c>
      <c r="I373">
        <v>0</v>
      </c>
      <c r="J373">
        <v>38.92</v>
      </c>
      <c r="K373">
        <v>42.348700000000001</v>
      </c>
      <c r="L373">
        <v>102</v>
      </c>
      <c r="M373">
        <v>39.53</v>
      </c>
      <c r="N373">
        <v>0</v>
      </c>
      <c r="O373">
        <v>-16022</v>
      </c>
      <c r="P373" s="2">
        <f t="shared" si="15"/>
        <v>45.681333333333335</v>
      </c>
      <c r="Q373" s="2">
        <f t="shared" si="16"/>
        <v>2184544</v>
      </c>
      <c r="R373">
        <f t="shared" si="17"/>
        <v>-2</v>
      </c>
    </row>
    <row r="374" spans="1:18" x14ac:dyDescent="0.25">
      <c r="A374" s="1">
        <v>45369.900925925926</v>
      </c>
      <c r="B374">
        <v>8</v>
      </c>
      <c r="C374">
        <v>42.625500000000002</v>
      </c>
      <c r="D374">
        <v>3.2440000000000002</v>
      </c>
      <c r="E374">
        <v>2184541</v>
      </c>
      <c r="F374">
        <v>2178929</v>
      </c>
      <c r="G374">
        <v>2178825</v>
      </c>
      <c r="H374">
        <v>3</v>
      </c>
      <c r="I374">
        <v>0</v>
      </c>
      <c r="J374">
        <v>38.94</v>
      </c>
      <c r="K374">
        <v>42.300699999999999</v>
      </c>
      <c r="L374">
        <v>103</v>
      </c>
      <c r="M374">
        <v>39.49</v>
      </c>
      <c r="N374">
        <v>0</v>
      </c>
      <c r="O374">
        <v>-15933</v>
      </c>
      <c r="P374" s="2">
        <f t="shared" si="15"/>
        <v>45.622</v>
      </c>
      <c r="Q374" s="2">
        <f t="shared" si="16"/>
        <v>2184541</v>
      </c>
      <c r="R374">
        <f t="shared" si="17"/>
        <v>-3</v>
      </c>
    </row>
    <row r="375" spans="1:18" x14ac:dyDescent="0.25">
      <c r="A375" s="1">
        <v>45369.901770833334</v>
      </c>
      <c r="B375">
        <v>8</v>
      </c>
      <c r="C375">
        <v>42.576799999999999</v>
      </c>
      <c r="D375">
        <v>3.5779999999999998</v>
      </c>
      <c r="E375">
        <v>2184530</v>
      </c>
      <c r="F375">
        <v>2178925</v>
      </c>
      <c r="G375">
        <v>2178829</v>
      </c>
      <c r="H375">
        <v>3</v>
      </c>
      <c r="I375">
        <v>0</v>
      </c>
      <c r="J375">
        <v>38.99</v>
      </c>
      <c r="K375">
        <v>42.252099999999999</v>
      </c>
      <c r="L375">
        <v>95</v>
      </c>
      <c r="M375">
        <v>39.44</v>
      </c>
      <c r="N375">
        <v>0</v>
      </c>
      <c r="O375">
        <v>-15858</v>
      </c>
      <c r="P375" s="2">
        <f t="shared" si="15"/>
        <v>45.572000000000003</v>
      </c>
      <c r="Q375" s="2">
        <f t="shared" si="16"/>
        <v>2184530</v>
      </c>
      <c r="R375">
        <f t="shared" si="17"/>
        <v>-11</v>
      </c>
    </row>
    <row r="376" spans="1:18" x14ac:dyDescent="0.25">
      <c r="A376" s="1">
        <v>45369.902615740742</v>
      </c>
      <c r="B376">
        <v>8</v>
      </c>
      <c r="C376">
        <v>42.5456</v>
      </c>
      <c r="D376">
        <v>3.605</v>
      </c>
      <c r="E376">
        <v>2184527</v>
      </c>
      <c r="F376">
        <v>2178926</v>
      </c>
      <c r="G376">
        <v>2178832</v>
      </c>
      <c r="H376">
        <v>3</v>
      </c>
      <c r="I376">
        <v>0</v>
      </c>
      <c r="J376">
        <v>39.020000000000003</v>
      </c>
      <c r="K376">
        <v>42.203600000000002</v>
      </c>
      <c r="L376">
        <v>93</v>
      </c>
      <c r="M376">
        <v>39.380000000000003</v>
      </c>
      <c r="N376">
        <v>0</v>
      </c>
      <c r="O376">
        <v>-15788</v>
      </c>
      <c r="P376" s="2">
        <f t="shared" si="15"/>
        <v>45.525333333333336</v>
      </c>
      <c r="Q376" s="2">
        <f t="shared" si="16"/>
        <v>2184527</v>
      </c>
      <c r="R376">
        <f t="shared" si="17"/>
        <v>-3</v>
      </c>
    </row>
    <row r="377" spans="1:18" x14ac:dyDescent="0.25">
      <c r="A377" s="1">
        <v>45369.903449074074</v>
      </c>
      <c r="B377">
        <v>8</v>
      </c>
      <c r="C377">
        <v>42.499200000000002</v>
      </c>
      <c r="D377">
        <v>3.2450000000000001</v>
      </c>
      <c r="E377">
        <v>2184530</v>
      </c>
      <c r="F377">
        <v>2178935</v>
      </c>
      <c r="G377">
        <v>2178836</v>
      </c>
      <c r="H377">
        <v>3</v>
      </c>
      <c r="I377">
        <v>0</v>
      </c>
      <c r="J377">
        <v>39.04</v>
      </c>
      <c r="K377">
        <v>42.153100000000002</v>
      </c>
      <c r="L377">
        <v>99</v>
      </c>
      <c r="M377">
        <v>39.35</v>
      </c>
      <c r="N377">
        <v>0</v>
      </c>
      <c r="O377">
        <v>-15741</v>
      </c>
      <c r="P377" s="2">
        <f t="shared" si="15"/>
        <v>45.494</v>
      </c>
      <c r="Q377" s="2">
        <f t="shared" si="16"/>
        <v>2184530</v>
      </c>
      <c r="R377">
        <f t="shared" si="17"/>
        <v>3</v>
      </c>
    </row>
    <row r="378" spans="1:18" x14ac:dyDescent="0.25">
      <c r="A378" s="1">
        <v>45369.904293981483</v>
      </c>
      <c r="B378">
        <v>8</v>
      </c>
      <c r="C378">
        <v>42.441200000000002</v>
      </c>
      <c r="D378">
        <v>3.5830000000000002</v>
      </c>
      <c r="E378">
        <v>2184529</v>
      </c>
      <c r="F378">
        <v>2178941</v>
      </c>
      <c r="G378">
        <v>2178839</v>
      </c>
      <c r="H378">
        <v>3</v>
      </c>
      <c r="I378">
        <v>0</v>
      </c>
      <c r="J378">
        <v>39.11</v>
      </c>
      <c r="K378">
        <v>42.105200000000004</v>
      </c>
      <c r="L378">
        <v>102</v>
      </c>
      <c r="M378">
        <v>39.31</v>
      </c>
      <c r="N378">
        <v>0</v>
      </c>
      <c r="O378">
        <v>-15655</v>
      </c>
      <c r="P378" s="2">
        <f t="shared" si="15"/>
        <v>45.436666666666667</v>
      </c>
      <c r="Q378" s="2">
        <f t="shared" si="16"/>
        <v>2184529</v>
      </c>
      <c r="R378">
        <f t="shared" si="17"/>
        <v>-1</v>
      </c>
    </row>
    <row r="379" spans="1:18" x14ac:dyDescent="0.25">
      <c r="A379" s="1">
        <v>45369.905138888891</v>
      </c>
      <c r="B379">
        <v>8</v>
      </c>
      <c r="C379">
        <v>42.389699999999998</v>
      </c>
      <c r="D379">
        <v>3.2250000000000001</v>
      </c>
      <c r="E379">
        <v>2184525</v>
      </c>
      <c r="F379">
        <v>2178944</v>
      </c>
      <c r="G379">
        <v>2178842</v>
      </c>
      <c r="H379">
        <v>2</v>
      </c>
      <c r="I379">
        <v>0</v>
      </c>
      <c r="J379">
        <v>39.15</v>
      </c>
      <c r="K379">
        <v>42.054699999999997</v>
      </c>
      <c r="L379">
        <v>102</v>
      </c>
      <c r="M379">
        <v>39.25</v>
      </c>
      <c r="N379">
        <v>0</v>
      </c>
      <c r="O379">
        <v>-15590</v>
      </c>
      <c r="P379" s="2">
        <f t="shared" si="15"/>
        <v>45.393333333333331</v>
      </c>
      <c r="Q379" s="2">
        <f t="shared" si="16"/>
        <v>2184525</v>
      </c>
      <c r="R379">
        <f t="shared" si="17"/>
        <v>-4</v>
      </c>
    </row>
    <row r="380" spans="1:18" x14ac:dyDescent="0.25">
      <c r="A380" s="1">
        <v>45369.9059837963</v>
      </c>
      <c r="B380">
        <v>8</v>
      </c>
      <c r="C380">
        <v>42.363799999999998</v>
      </c>
      <c r="D380">
        <v>3.6160000000000001</v>
      </c>
      <c r="E380">
        <v>2184522</v>
      </c>
      <c r="F380">
        <v>2178945</v>
      </c>
      <c r="G380">
        <v>2178846</v>
      </c>
      <c r="H380">
        <v>2</v>
      </c>
      <c r="I380">
        <v>0</v>
      </c>
      <c r="J380">
        <v>39.159999999999997</v>
      </c>
      <c r="K380">
        <v>42.006999999999998</v>
      </c>
      <c r="L380">
        <v>98</v>
      </c>
      <c r="M380">
        <v>39.21</v>
      </c>
      <c r="N380">
        <v>0</v>
      </c>
      <c r="O380">
        <v>-15549</v>
      </c>
      <c r="P380" s="2">
        <f t="shared" si="15"/>
        <v>45.366</v>
      </c>
      <c r="Q380" s="2">
        <f t="shared" si="16"/>
        <v>2184522</v>
      </c>
      <c r="R380">
        <f t="shared" si="17"/>
        <v>-3</v>
      </c>
    </row>
    <row r="381" spans="1:18" x14ac:dyDescent="0.25">
      <c r="A381" s="1">
        <v>45369.906828703701</v>
      </c>
      <c r="B381">
        <v>8</v>
      </c>
      <c r="C381">
        <v>42.309800000000003</v>
      </c>
      <c r="D381">
        <v>3.254</v>
      </c>
      <c r="E381">
        <v>2184521</v>
      </c>
      <c r="F381">
        <v>2178951</v>
      </c>
      <c r="G381">
        <v>2178849</v>
      </c>
      <c r="H381">
        <v>2</v>
      </c>
      <c r="I381">
        <v>0</v>
      </c>
      <c r="J381">
        <v>39.22</v>
      </c>
      <c r="K381">
        <v>41.9557</v>
      </c>
      <c r="L381">
        <v>101</v>
      </c>
      <c r="M381">
        <v>39.18</v>
      </c>
      <c r="N381">
        <v>0</v>
      </c>
      <c r="O381">
        <v>-15486</v>
      </c>
      <c r="P381" s="2">
        <f t="shared" si="15"/>
        <v>45.323999999999998</v>
      </c>
      <c r="Q381" s="2">
        <f t="shared" si="16"/>
        <v>2184521</v>
      </c>
      <c r="R381">
        <f t="shared" si="17"/>
        <v>-1</v>
      </c>
    </row>
    <row r="382" spans="1:18" x14ac:dyDescent="0.25">
      <c r="A382" s="1">
        <v>45369.90766203704</v>
      </c>
      <c r="B382">
        <v>8</v>
      </c>
      <c r="C382">
        <v>42.250500000000002</v>
      </c>
      <c r="D382">
        <v>3.5720000000000001</v>
      </c>
      <c r="E382">
        <v>2184521</v>
      </c>
      <c r="F382">
        <v>2178959</v>
      </c>
      <c r="G382">
        <v>2178853</v>
      </c>
      <c r="H382">
        <v>2</v>
      </c>
      <c r="I382">
        <v>0</v>
      </c>
      <c r="J382">
        <v>39.26</v>
      </c>
      <c r="K382">
        <v>41.9131</v>
      </c>
      <c r="L382">
        <v>106</v>
      </c>
      <c r="M382">
        <v>39.130000000000003</v>
      </c>
      <c r="N382">
        <v>0</v>
      </c>
      <c r="O382">
        <v>-15392</v>
      </c>
      <c r="P382" s="2">
        <f t="shared" si="15"/>
        <v>45.261333333333333</v>
      </c>
      <c r="Q382" s="2">
        <f t="shared" si="16"/>
        <v>2184521</v>
      </c>
      <c r="R382">
        <f t="shared" si="17"/>
        <v>0</v>
      </c>
    </row>
    <row r="383" spans="1:18" x14ac:dyDescent="0.25">
      <c r="A383" s="1">
        <v>45369.908506944441</v>
      </c>
      <c r="B383">
        <v>8</v>
      </c>
      <c r="C383">
        <v>42.190100000000001</v>
      </c>
      <c r="D383">
        <v>3.2149999999999999</v>
      </c>
      <c r="E383">
        <v>2184520</v>
      </c>
      <c r="F383">
        <v>2178966</v>
      </c>
      <c r="G383">
        <v>2178963</v>
      </c>
      <c r="H383">
        <v>3</v>
      </c>
      <c r="I383">
        <v>0</v>
      </c>
      <c r="J383">
        <v>39.28</v>
      </c>
      <c r="K383">
        <v>41.865299999999998</v>
      </c>
      <c r="L383">
        <v>3</v>
      </c>
      <c r="M383">
        <v>39.08</v>
      </c>
      <c r="N383">
        <v>0</v>
      </c>
      <c r="O383">
        <v>-15332</v>
      </c>
      <c r="P383" s="2">
        <f t="shared" si="15"/>
        <v>45.221333333333334</v>
      </c>
      <c r="Q383" s="2">
        <f t="shared" si="16"/>
        <v>2184520</v>
      </c>
      <c r="R383">
        <f t="shared" si="17"/>
        <v>-1</v>
      </c>
    </row>
    <row r="384" spans="1:18" x14ac:dyDescent="0.25">
      <c r="A384" s="1">
        <v>45369.909351851849</v>
      </c>
      <c r="B384">
        <v>8</v>
      </c>
      <c r="C384">
        <v>42.137999999999998</v>
      </c>
      <c r="D384">
        <v>3.5390000000000001</v>
      </c>
      <c r="E384">
        <v>2184513</v>
      </c>
      <c r="F384">
        <v>2178965</v>
      </c>
      <c r="G384">
        <v>2178966</v>
      </c>
      <c r="H384">
        <v>3</v>
      </c>
      <c r="I384">
        <v>0</v>
      </c>
      <c r="J384">
        <v>39.31</v>
      </c>
      <c r="K384">
        <v>41.825400000000002</v>
      </c>
      <c r="L384">
        <v>0</v>
      </c>
      <c r="M384">
        <v>39.06</v>
      </c>
      <c r="N384">
        <v>0</v>
      </c>
      <c r="O384">
        <v>-15249</v>
      </c>
      <c r="P384" s="2">
        <f t="shared" si="15"/>
        <v>45.165999999999997</v>
      </c>
      <c r="Q384" s="2">
        <f t="shared" si="16"/>
        <v>2184513</v>
      </c>
      <c r="R384">
        <f t="shared" si="17"/>
        <v>-7</v>
      </c>
    </row>
    <row r="385" spans="1:18" x14ac:dyDescent="0.25">
      <c r="A385" s="1">
        <v>45369.910196759258</v>
      </c>
      <c r="B385">
        <v>8</v>
      </c>
      <c r="C385">
        <v>42.112900000000003</v>
      </c>
      <c r="D385">
        <v>3.5640000000000001</v>
      </c>
      <c r="E385">
        <v>2184513</v>
      </c>
      <c r="F385">
        <v>2178969</v>
      </c>
      <c r="G385">
        <v>2178970</v>
      </c>
      <c r="H385">
        <v>3</v>
      </c>
      <c r="I385">
        <v>0</v>
      </c>
      <c r="J385">
        <v>39.33</v>
      </c>
      <c r="K385">
        <v>41.786499999999997</v>
      </c>
      <c r="L385">
        <v>-1</v>
      </c>
      <c r="M385">
        <v>39</v>
      </c>
      <c r="N385">
        <v>0</v>
      </c>
      <c r="O385">
        <v>-15141</v>
      </c>
      <c r="P385" s="2">
        <f t="shared" si="15"/>
        <v>45.094000000000001</v>
      </c>
      <c r="Q385" s="2">
        <f t="shared" si="16"/>
        <v>2184513</v>
      </c>
      <c r="R385">
        <f t="shared" si="17"/>
        <v>0</v>
      </c>
    </row>
    <row r="386" spans="1:18" x14ac:dyDescent="0.25">
      <c r="A386" s="1">
        <v>45369.911041666666</v>
      </c>
      <c r="B386">
        <v>8</v>
      </c>
      <c r="C386">
        <v>42.063000000000002</v>
      </c>
      <c r="D386">
        <v>3.2080000000000002</v>
      </c>
      <c r="E386">
        <v>2184512</v>
      </c>
      <c r="F386">
        <v>2178974</v>
      </c>
      <c r="G386">
        <v>2178973</v>
      </c>
      <c r="H386">
        <v>3</v>
      </c>
      <c r="I386">
        <v>0</v>
      </c>
      <c r="J386">
        <v>39.35</v>
      </c>
      <c r="K386">
        <v>41.743000000000002</v>
      </c>
      <c r="L386">
        <v>1</v>
      </c>
      <c r="M386">
        <v>38.96</v>
      </c>
      <c r="N386">
        <v>0</v>
      </c>
      <c r="O386">
        <v>-15098</v>
      </c>
      <c r="P386" s="2">
        <f t="shared" si="15"/>
        <v>45.065333333333335</v>
      </c>
      <c r="Q386" s="2">
        <f t="shared" si="16"/>
        <v>2184512</v>
      </c>
      <c r="R386">
        <f t="shared" si="17"/>
        <v>-1</v>
      </c>
    </row>
    <row r="387" spans="1:18" x14ac:dyDescent="0.25">
      <c r="A387" s="1">
        <v>45369.911886574075</v>
      </c>
      <c r="B387">
        <v>8</v>
      </c>
      <c r="C387">
        <v>42.001899999999999</v>
      </c>
      <c r="D387">
        <v>3.5139999999999998</v>
      </c>
      <c r="E387">
        <v>2184506</v>
      </c>
      <c r="F387">
        <v>2178976</v>
      </c>
      <c r="G387">
        <v>2178976</v>
      </c>
      <c r="H387">
        <v>3</v>
      </c>
      <c r="I387">
        <v>0</v>
      </c>
      <c r="J387">
        <v>39.380000000000003</v>
      </c>
      <c r="K387">
        <v>41.697800000000001</v>
      </c>
      <c r="L387">
        <v>0</v>
      </c>
      <c r="M387">
        <v>38.94</v>
      </c>
      <c r="N387">
        <v>0</v>
      </c>
      <c r="O387">
        <v>-15017</v>
      </c>
      <c r="P387" s="2">
        <f t="shared" ref="P387:P450" si="18">O387/-1500+35</f>
        <v>45.011333333333333</v>
      </c>
      <c r="Q387" s="2">
        <f t="shared" ref="Q387:Q450" si="19">E387</f>
        <v>2184506</v>
      </c>
      <c r="R387">
        <f t="shared" si="17"/>
        <v>-6</v>
      </c>
    </row>
    <row r="388" spans="1:18" x14ac:dyDescent="0.25">
      <c r="A388" s="1">
        <v>45369.912719907406</v>
      </c>
      <c r="B388">
        <v>8</v>
      </c>
      <c r="C388">
        <v>41.956299999999999</v>
      </c>
      <c r="D388">
        <v>3.528</v>
      </c>
      <c r="E388">
        <v>2184501</v>
      </c>
      <c r="F388">
        <v>2178977</v>
      </c>
      <c r="G388">
        <v>2178980</v>
      </c>
      <c r="H388">
        <v>3</v>
      </c>
      <c r="I388">
        <v>0</v>
      </c>
      <c r="J388">
        <v>39.44</v>
      </c>
      <c r="K388">
        <v>41.649299999999997</v>
      </c>
      <c r="L388">
        <v>-2</v>
      </c>
      <c r="M388">
        <v>38.880000000000003</v>
      </c>
      <c r="N388">
        <v>0</v>
      </c>
      <c r="O388">
        <v>-14954</v>
      </c>
      <c r="P388" s="2">
        <f t="shared" si="18"/>
        <v>44.969333333333331</v>
      </c>
      <c r="Q388" s="2">
        <f t="shared" si="19"/>
        <v>2184501</v>
      </c>
      <c r="R388">
        <f t="shared" ref="R388:R451" si="20">E388-E387</f>
        <v>-5</v>
      </c>
    </row>
    <row r="389" spans="1:18" x14ac:dyDescent="0.25">
      <c r="A389" s="1">
        <v>45369.913564814815</v>
      </c>
      <c r="B389">
        <v>8</v>
      </c>
      <c r="C389">
        <v>41.918300000000002</v>
      </c>
      <c r="D389">
        <v>3.5350000000000001</v>
      </c>
      <c r="E389">
        <v>2184500</v>
      </c>
      <c r="F389">
        <v>2178981</v>
      </c>
      <c r="G389">
        <v>2178983</v>
      </c>
      <c r="H389">
        <v>3</v>
      </c>
      <c r="I389">
        <v>0</v>
      </c>
      <c r="J389">
        <v>39.46</v>
      </c>
      <c r="K389">
        <v>41.6038</v>
      </c>
      <c r="L389">
        <v>-2</v>
      </c>
      <c r="M389">
        <v>38.840000000000003</v>
      </c>
      <c r="N389">
        <v>0</v>
      </c>
      <c r="O389">
        <v>-14860</v>
      </c>
      <c r="P389" s="2">
        <f t="shared" si="18"/>
        <v>44.906666666666666</v>
      </c>
      <c r="Q389" s="2">
        <f t="shared" si="19"/>
        <v>2184500</v>
      </c>
      <c r="R389">
        <f t="shared" si="20"/>
        <v>-1</v>
      </c>
    </row>
    <row r="390" spans="1:18" x14ac:dyDescent="0.25">
      <c r="A390" s="1">
        <v>45369.914398148147</v>
      </c>
      <c r="B390">
        <v>8</v>
      </c>
      <c r="C390">
        <v>41.875500000000002</v>
      </c>
      <c r="D390">
        <v>3.181</v>
      </c>
      <c r="E390">
        <v>2184496</v>
      </c>
      <c r="F390">
        <v>2178983</v>
      </c>
      <c r="G390">
        <v>2178980</v>
      </c>
      <c r="H390">
        <v>3</v>
      </c>
      <c r="I390">
        <v>0</v>
      </c>
      <c r="J390">
        <v>39.49</v>
      </c>
      <c r="K390">
        <v>41.564700000000002</v>
      </c>
      <c r="L390">
        <v>3</v>
      </c>
      <c r="M390">
        <v>38.81</v>
      </c>
      <c r="N390">
        <v>0</v>
      </c>
      <c r="O390">
        <v>-14788</v>
      </c>
      <c r="P390" s="2">
        <f t="shared" si="18"/>
        <v>44.858666666666664</v>
      </c>
      <c r="Q390" s="2">
        <f t="shared" si="19"/>
        <v>2184496</v>
      </c>
      <c r="R390">
        <f t="shared" si="20"/>
        <v>-4</v>
      </c>
    </row>
    <row r="391" spans="1:18" x14ac:dyDescent="0.25">
      <c r="A391" s="1">
        <v>45369.915243055555</v>
      </c>
      <c r="B391">
        <v>8</v>
      </c>
      <c r="C391">
        <v>41.813000000000002</v>
      </c>
      <c r="D391">
        <v>3.49</v>
      </c>
      <c r="E391">
        <v>2184495</v>
      </c>
      <c r="F391">
        <v>2178990</v>
      </c>
      <c r="G391">
        <v>2178984</v>
      </c>
      <c r="H391">
        <v>3</v>
      </c>
      <c r="I391">
        <v>0</v>
      </c>
      <c r="J391">
        <v>39.520000000000003</v>
      </c>
      <c r="K391">
        <v>41.521599999999999</v>
      </c>
      <c r="L391">
        <v>6</v>
      </c>
      <c r="M391">
        <v>38.75</v>
      </c>
      <c r="N391">
        <v>0</v>
      </c>
      <c r="O391">
        <v>-14696</v>
      </c>
      <c r="P391" s="2">
        <f t="shared" si="18"/>
        <v>44.797333333333334</v>
      </c>
      <c r="Q391" s="2">
        <f t="shared" si="19"/>
        <v>2184495</v>
      </c>
      <c r="R391">
        <f t="shared" si="20"/>
        <v>-1</v>
      </c>
    </row>
    <row r="392" spans="1:18" x14ac:dyDescent="0.25">
      <c r="A392" s="1">
        <v>45369.916076388887</v>
      </c>
      <c r="B392">
        <v>8</v>
      </c>
      <c r="C392">
        <v>41.755299999999998</v>
      </c>
      <c r="D392">
        <v>3.141</v>
      </c>
      <c r="E392">
        <v>2184499</v>
      </c>
      <c r="F392">
        <v>2179002</v>
      </c>
      <c r="G392">
        <v>2178987</v>
      </c>
      <c r="H392">
        <v>3</v>
      </c>
      <c r="I392">
        <v>0</v>
      </c>
      <c r="J392">
        <v>39.549999999999997</v>
      </c>
      <c r="K392">
        <v>41.477899999999998</v>
      </c>
      <c r="L392">
        <v>15</v>
      </c>
      <c r="M392">
        <v>38.71</v>
      </c>
      <c r="N392">
        <v>0</v>
      </c>
      <c r="O392">
        <v>-14653</v>
      </c>
      <c r="P392" s="2">
        <f t="shared" si="18"/>
        <v>44.768666666666668</v>
      </c>
      <c r="Q392" s="2">
        <f t="shared" si="19"/>
        <v>2184499</v>
      </c>
      <c r="R392">
        <f t="shared" si="20"/>
        <v>4</v>
      </c>
    </row>
    <row r="393" spans="1:18" x14ac:dyDescent="0.25">
      <c r="A393" s="1">
        <v>45369.916932870372</v>
      </c>
      <c r="B393">
        <v>8</v>
      </c>
      <c r="C393">
        <v>41.733800000000002</v>
      </c>
      <c r="D393">
        <v>3.51</v>
      </c>
      <c r="E393">
        <v>2184499</v>
      </c>
      <c r="F393">
        <v>2179005</v>
      </c>
      <c r="G393">
        <v>2178990</v>
      </c>
      <c r="H393">
        <v>3</v>
      </c>
      <c r="I393">
        <v>0</v>
      </c>
      <c r="J393">
        <v>39.57</v>
      </c>
      <c r="K393">
        <v>41.436300000000003</v>
      </c>
      <c r="L393">
        <v>14</v>
      </c>
      <c r="M393">
        <v>38.68</v>
      </c>
      <c r="N393">
        <v>0</v>
      </c>
      <c r="O393">
        <v>-14579</v>
      </c>
      <c r="P393" s="2">
        <f t="shared" si="18"/>
        <v>44.719333333333331</v>
      </c>
      <c r="Q393" s="2">
        <f t="shared" si="19"/>
        <v>2184499</v>
      </c>
      <c r="R393">
        <f t="shared" si="20"/>
        <v>0</v>
      </c>
    </row>
    <row r="394" spans="1:18" x14ac:dyDescent="0.25">
      <c r="A394" s="1">
        <v>45369.91777777778</v>
      </c>
      <c r="B394">
        <v>8</v>
      </c>
      <c r="C394">
        <v>41.686100000000003</v>
      </c>
      <c r="D394">
        <v>3.1589999999999998</v>
      </c>
      <c r="E394">
        <v>2184491</v>
      </c>
      <c r="F394">
        <v>2179003</v>
      </c>
      <c r="G394">
        <v>2178994</v>
      </c>
      <c r="H394">
        <v>3</v>
      </c>
      <c r="I394">
        <v>0</v>
      </c>
      <c r="J394">
        <v>39.6</v>
      </c>
      <c r="K394">
        <v>41.390999999999998</v>
      </c>
      <c r="L394">
        <v>9</v>
      </c>
      <c r="M394">
        <v>38.630000000000003</v>
      </c>
      <c r="N394">
        <v>0</v>
      </c>
      <c r="O394">
        <v>-14494</v>
      </c>
      <c r="P394" s="2">
        <f t="shared" si="18"/>
        <v>44.662666666666667</v>
      </c>
      <c r="Q394" s="2">
        <f t="shared" si="19"/>
        <v>2184491</v>
      </c>
      <c r="R394">
        <f t="shared" si="20"/>
        <v>-8</v>
      </c>
    </row>
    <row r="395" spans="1:18" x14ac:dyDescent="0.25">
      <c r="A395" s="1">
        <v>45369.918622685182</v>
      </c>
      <c r="B395">
        <v>8</v>
      </c>
      <c r="C395">
        <v>41.625500000000002</v>
      </c>
      <c r="D395">
        <v>3.47</v>
      </c>
      <c r="E395">
        <v>2184491</v>
      </c>
      <c r="F395">
        <v>2179011</v>
      </c>
      <c r="G395">
        <v>2178997</v>
      </c>
      <c r="H395">
        <v>3</v>
      </c>
      <c r="I395">
        <v>0</v>
      </c>
      <c r="J395">
        <v>39.630000000000003</v>
      </c>
      <c r="K395">
        <v>41.341999999999999</v>
      </c>
      <c r="L395">
        <v>13</v>
      </c>
      <c r="M395">
        <v>38.58</v>
      </c>
      <c r="N395">
        <v>0</v>
      </c>
      <c r="O395">
        <v>-14400</v>
      </c>
      <c r="P395" s="2">
        <f t="shared" si="18"/>
        <v>44.6</v>
      </c>
      <c r="Q395" s="2">
        <f t="shared" si="19"/>
        <v>2184491</v>
      </c>
      <c r="R395">
        <f t="shared" si="20"/>
        <v>0</v>
      </c>
    </row>
    <row r="396" spans="1:18" x14ac:dyDescent="0.25">
      <c r="A396" s="1">
        <v>45369.919456018521</v>
      </c>
      <c r="B396">
        <v>8</v>
      </c>
      <c r="C396">
        <v>41.600700000000003</v>
      </c>
      <c r="D396">
        <v>3.5169999999999999</v>
      </c>
      <c r="E396">
        <v>2184492</v>
      </c>
      <c r="F396">
        <v>2179015</v>
      </c>
      <c r="G396">
        <v>2179001</v>
      </c>
      <c r="H396">
        <v>3</v>
      </c>
      <c r="I396">
        <v>0</v>
      </c>
      <c r="J396">
        <v>39.67</v>
      </c>
      <c r="K396">
        <v>41.293199999999999</v>
      </c>
      <c r="L396">
        <v>14</v>
      </c>
      <c r="M396">
        <v>38.549999999999997</v>
      </c>
      <c r="N396">
        <v>0</v>
      </c>
      <c r="O396">
        <v>-14320</v>
      </c>
      <c r="P396" s="2">
        <f t="shared" si="18"/>
        <v>44.546666666666667</v>
      </c>
      <c r="Q396" s="2">
        <f t="shared" si="19"/>
        <v>2184492</v>
      </c>
      <c r="R396">
        <f t="shared" si="20"/>
        <v>1</v>
      </c>
    </row>
    <row r="397" spans="1:18" x14ac:dyDescent="0.25">
      <c r="A397" s="1">
        <v>45369.920300925929</v>
      </c>
      <c r="B397">
        <v>8</v>
      </c>
      <c r="C397">
        <v>41.555799999999998</v>
      </c>
      <c r="D397">
        <v>3.165</v>
      </c>
      <c r="E397">
        <v>2184490</v>
      </c>
      <c r="F397">
        <v>2179019</v>
      </c>
      <c r="G397">
        <v>2179004</v>
      </c>
      <c r="H397">
        <v>3</v>
      </c>
      <c r="I397">
        <v>0</v>
      </c>
      <c r="J397">
        <v>39.72</v>
      </c>
      <c r="K397">
        <v>41.2455</v>
      </c>
      <c r="L397">
        <v>15</v>
      </c>
      <c r="M397">
        <v>38.5</v>
      </c>
      <c r="N397">
        <v>0</v>
      </c>
      <c r="O397">
        <v>-14253</v>
      </c>
      <c r="P397" s="2">
        <f t="shared" si="18"/>
        <v>44.502000000000002</v>
      </c>
      <c r="Q397" s="2">
        <f t="shared" si="19"/>
        <v>2184490</v>
      </c>
      <c r="R397">
        <f t="shared" si="20"/>
        <v>-2</v>
      </c>
    </row>
    <row r="398" spans="1:18" x14ac:dyDescent="0.25">
      <c r="A398" s="1">
        <v>45369.921134259261</v>
      </c>
      <c r="B398">
        <v>8</v>
      </c>
      <c r="C398">
        <v>41.497799999999998</v>
      </c>
      <c r="D398">
        <v>3.4780000000000002</v>
      </c>
      <c r="E398">
        <v>2184484</v>
      </c>
      <c r="F398">
        <v>2179021</v>
      </c>
      <c r="G398">
        <v>2179007</v>
      </c>
      <c r="H398">
        <v>3</v>
      </c>
      <c r="I398">
        <v>0</v>
      </c>
      <c r="J398">
        <v>39.729999999999997</v>
      </c>
      <c r="K398">
        <v>41.204700000000003</v>
      </c>
      <c r="L398">
        <v>13</v>
      </c>
      <c r="M398">
        <v>38.450000000000003</v>
      </c>
      <c r="N398">
        <v>0</v>
      </c>
      <c r="O398">
        <v>-14206</v>
      </c>
      <c r="P398" s="2">
        <f t="shared" si="18"/>
        <v>44.470666666666666</v>
      </c>
      <c r="Q398" s="2">
        <f t="shared" si="19"/>
        <v>2184484</v>
      </c>
      <c r="R398">
        <f t="shared" si="20"/>
        <v>-6</v>
      </c>
    </row>
    <row r="399" spans="1:18" x14ac:dyDescent="0.25">
      <c r="A399" s="1">
        <v>45369.921967592592</v>
      </c>
      <c r="B399">
        <v>8</v>
      </c>
      <c r="C399">
        <v>41.438000000000002</v>
      </c>
      <c r="D399">
        <v>3.1309999999999998</v>
      </c>
      <c r="E399">
        <v>2184479</v>
      </c>
      <c r="F399">
        <v>2179024</v>
      </c>
      <c r="G399">
        <v>2179011</v>
      </c>
      <c r="H399">
        <v>3</v>
      </c>
      <c r="I399">
        <v>0</v>
      </c>
      <c r="J399">
        <v>39.76</v>
      </c>
      <c r="K399">
        <v>41.163800000000002</v>
      </c>
      <c r="L399">
        <v>13</v>
      </c>
      <c r="M399">
        <v>38.43</v>
      </c>
      <c r="N399">
        <v>0</v>
      </c>
      <c r="O399">
        <v>-14108</v>
      </c>
      <c r="P399" s="2">
        <f t="shared" si="18"/>
        <v>44.405333333333331</v>
      </c>
      <c r="Q399" s="2">
        <f t="shared" si="19"/>
        <v>2184479</v>
      </c>
      <c r="R399">
        <f t="shared" si="20"/>
        <v>-5</v>
      </c>
    </row>
    <row r="400" spans="1:18" x14ac:dyDescent="0.25">
      <c r="A400" s="1">
        <v>45369.922812500001</v>
      </c>
      <c r="B400">
        <v>8</v>
      </c>
      <c r="C400">
        <v>41.381500000000003</v>
      </c>
      <c r="D400">
        <v>3.4369999999999998</v>
      </c>
      <c r="E400">
        <v>2184477</v>
      </c>
      <c r="F400">
        <v>2179029</v>
      </c>
      <c r="G400">
        <v>2179014</v>
      </c>
      <c r="H400">
        <v>3</v>
      </c>
      <c r="I400">
        <v>0</v>
      </c>
      <c r="J400">
        <v>39.79</v>
      </c>
      <c r="K400">
        <v>41.119100000000003</v>
      </c>
      <c r="L400">
        <v>15</v>
      </c>
      <c r="M400">
        <v>38.380000000000003</v>
      </c>
      <c r="N400">
        <v>0</v>
      </c>
      <c r="O400">
        <v>-14102</v>
      </c>
      <c r="P400" s="2">
        <f t="shared" si="18"/>
        <v>44.401333333333334</v>
      </c>
      <c r="Q400" s="2">
        <f t="shared" si="19"/>
        <v>2184477</v>
      </c>
      <c r="R400">
        <f t="shared" si="20"/>
        <v>-2</v>
      </c>
    </row>
    <row r="401" spans="1:18" x14ac:dyDescent="0.25">
      <c r="A401" s="1">
        <v>45369.923657407409</v>
      </c>
      <c r="B401">
        <v>8</v>
      </c>
      <c r="C401">
        <v>41.3718</v>
      </c>
      <c r="D401">
        <v>3.5019999999999998</v>
      </c>
      <c r="E401">
        <v>2184473</v>
      </c>
      <c r="F401">
        <v>2179026</v>
      </c>
      <c r="G401">
        <v>2179018</v>
      </c>
      <c r="H401">
        <v>3</v>
      </c>
      <c r="I401">
        <v>0</v>
      </c>
      <c r="J401">
        <v>39.82</v>
      </c>
      <c r="K401">
        <v>41.073099999999997</v>
      </c>
      <c r="L401">
        <v>8</v>
      </c>
      <c r="M401">
        <v>38.33</v>
      </c>
      <c r="N401">
        <v>0</v>
      </c>
      <c r="O401">
        <v>-13972</v>
      </c>
      <c r="P401" s="2">
        <f t="shared" si="18"/>
        <v>44.314666666666668</v>
      </c>
      <c r="Q401" s="2">
        <f t="shared" si="19"/>
        <v>2184473</v>
      </c>
      <c r="R401">
        <f t="shared" si="20"/>
        <v>-4</v>
      </c>
    </row>
    <row r="402" spans="1:18" x14ac:dyDescent="0.25">
      <c r="A402" s="1">
        <v>45369.924490740741</v>
      </c>
      <c r="B402">
        <v>8</v>
      </c>
      <c r="C402">
        <v>41.313000000000002</v>
      </c>
      <c r="D402">
        <v>3.1520000000000001</v>
      </c>
      <c r="E402">
        <v>2184469</v>
      </c>
      <c r="F402">
        <v>2179030</v>
      </c>
      <c r="G402">
        <v>2179021</v>
      </c>
      <c r="H402">
        <v>3</v>
      </c>
      <c r="I402">
        <v>0</v>
      </c>
      <c r="J402">
        <v>39.86</v>
      </c>
      <c r="K402">
        <v>41.027900000000002</v>
      </c>
      <c r="L402">
        <v>9</v>
      </c>
      <c r="M402">
        <v>38.299999999999997</v>
      </c>
      <c r="N402">
        <v>0</v>
      </c>
      <c r="O402">
        <v>-13934</v>
      </c>
      <c r="P402" s="2">
        <f t="shared" si="18"/>
        <v>44.289333333333332</v>
      </c>
      <c r="Q402" s="2">
        <f t="shared" si="19"/>
        <v>2184469</v>
      </c>
      <c r="R402">
        <f t="shared" si="20"/>
        <v>-4</v>
      </c>
    </row>
    <row r="403" spans="1:18" x14ac:dyDescent="0.25">
      <c r="A403" s="1">
        <v>45369.925335648149</v>
      </c>
      <c r="B403">
        <v>8</v>
      </c>
      <c r="C403">
        <v>41.256599999999999</v>
      </c>
      <c r="D403">
        <v>3.45</v>
      </c>
      <c r="E403">
        <v>2184470</v>
      </c>
      <c r="F403">
        <v>2179039</v>
      </c>
      <c r="G403">
        <v>2179024</v>
      </c>
      <c r="H403">
        <v>3</v>
      </c>
      <c r="I403">
        <v>0</v>
      </c>
      <c r="J403">
        <v>39.9</v>
      </c>
      <c r="K403">
        <v>40.979700000000001</v>
      </c>
      <c r="L403">
        <v>14</v>
      </c>
      <c r="M403">
        <v>38.25</v>
      </c>
      <c r="N403">
        <v>0</v>
      </c>
      <c r="O403">
        <v>-13845</v>
      </c>
      <c r="P403" s="2">
        <f t="shared" si="18"/>
        <v>44.230000000000004</v>
      </c>
      <c r="Q403" s="2">
        <f t="shared" si="19"/>
        <v>2184470</v>
      </c>
      <c r="R403">
        <f t="shared" si="20"/>
        <v>1</v>
      </c>
    </row>
    <row r="404" spans="1:18" x14ac:dyDescent="0.25">
      <c r="A404" s="1">
        <v>45369.926180555558</v>
      </c>
      <c r="B404">
        <v>8</v>
      </c>
      <c r="C404">
        <v>41.232799999999997</v>
      </c>
      <c r="D404">
        <v>3.4830000000000001</v>
      </c>
      <c r="E404">
        <v>2184472</v>
      </c>
      <c r="F404">
        <v>2179044</v>
      </c>
      <c r="G404">
        <v>2179028</v>
      </c>
      <c r="H404">
        <v>3</v>
      </c>
      <c r="I404">
        <v>0</v>
      </c>
      <c r="J404">
        <v>39.92</v>
      </c>
      <c r="K404">
        <v>40.9392</v>
      </c>
      <c r="L404">
        <v>15</v>
      </c>
      <c r="M404">
        <v>38.200000000000003</v>
      </c>
      <c r="N404">
        <v>0</v>
      </c>
      <c r="O404">
        <v>-13791</v>
      </c>
      <c r="P404" s="2">
        <f t="shared" si="18"/>
        <v>44.194000000000003</v>
      </c>
      <c r="Q404" s="2">
        <f t="shared" si="19"/>
        <v>2184472</v>
      </c>
      <c r="R404">
        <f t="shared" si="20"/>
        <v>2</v>
      </c>
    </row>
    <row r="405" spans="1:18" x14ac:dyDescent="0.25">
      <c r="A405" s="1">
        <v>45369.92701388889</v>
      </c>
      <c r="B405">
        <v>8</v>
      </c>
      <c r="C405">
        <v>41.184800000000003</v>
      </c>
      <c r="D405">
        <v>3.1339999999999999</v>
      </c>
      <c r="E405">
        <v>2184472</v>
      </c>
      <c r="F405">
        <v>2179050</v>
      </c>
      <c r="G405">
        <v>2179031</v>
      </c>
      <c r="H405">
        <v>3</v>
      </c>
      <c r="I405">
        <v>0</v>
      </c>
      <c r="J405">
        <v>39.96</v>
      </c>
      <c r="K405">
        <v>40.8977</v>
      </c>
      <c r="L405">
        <v>19</v>
      </c>
      <c r="M405">
        <v>38.19</v>
      </c>
      <c r="N405">
        <v>0</v>
      </c>
      <c r="O405">
        <v>-13720</v>
      </c>
      <c r="P405" s="2">
        <f t="shared" si="18"/>
        <v>44.146666666666668</v>
      </c>
      <c r="Q405" s="2">
        <f t="shared" si="19"/>
        <v>2184472</v>
      </c>
      <c r="R405">
        <f t="shared" si="20"/>
        <v>0</v>
      </c>
    </row>
    <row r="406" spans="1:18" x14ac:dyDescent="0.25">
      <c r="A406" s="1">
        <v>45369.927847222221</v>
      </c>
      <c r="B406">
        <v>8</v>
      </c>
      <c r="C406">
        <v>41.125500000000002</v>
      </c>
      <c r="D406">
        <v>3.4359999999999999</v>
      </c>
      <c r="E406">
        <v>2184469</v>
      </c>
      <c r="F406">
        <v>2179055</v>
      </c>
      <c r="G406">
        <v>2179035</v>
      </c>
      <c r="H406">
        <v>3</v>
      </c>
      <c r="I406">
        <v>0</v>
      </c>
      <c r="J406">
        <v>39.979999999999997</v>
      </c>
      <c r="K406">
        <v>40.8508</v>
      </c>
      <c r="L406">
        <v>20</v>
      </c>
      <c r="M406">
        <v>38.130000000000003</v>
      </c>
      <c r="N406">
        <v>0</v>
      </c>
      <c r="O406">
        <v>-13632</v>
      </c>
      <c r="P406" s="2">
        <f t="shared" si="18"/>
        <v>44.088000000000001</v>
      </c>
      <c r="Q406" s="2">
        <f t="shared" si="19"/>
        <v>2184469</v>
      </c>
      <c r="R406">
        <f t="shared" si="20"/>
        <v>-3</v>
      </c>
    </row>
    <row r="407" spans="1:18" x14ac:dyDescent="0.25">
      <c r="A407" s="1">
        <v>45369.928703703707</v>
      </c>
      <c r="B407">
        <v>8</v>
      </c>
      <c r="C407">
        <v>41.0762</v>
      </c>
      <c r="D407">
        <v>3.093</v>
      </c>
      <c r="E407">
        <v>2184465</v>
      </c>
      <c r="F407">
        <v>2179057</v>
      </c>
      <c r="G407">
        <v>2179038</v>
      </c>
      <c r="H407">
        <v>3</v>
      </c>
      <c r="I407">
        <v>0</v>
      </c>
      <c r="J407">
        <v>40</v>
      </c>
      <c r="K407">
        <v>40.806699999999999</v>
      </c>
      <c r="L407">
        <v>19</v>
      </c>
      <c r="M407">
        <v>38.08</v>
      </c>
      <c r="N407">
        <v>0</v>
      </c>
      <c r="O407">
        <v>-13588</v>
      </c>
      <c r="P407" s="2">
        <f t="shared" si="18"/>
        <v>44.058666666666667</v>
      </c>
      <c r="Q407" s="2">
        <f t="shared" si="19"/>
        <v>2184465</v>
      </c>
      <c r="R407">
        <f t="shared" si="20"/>
        <v>-4</v>
      </c>
    </row>
    <row r="408" spans="1:18" x14ac:dyDescent="0.25">
      <c r="A408" s="1">
        <v>45369.929548611108</v>
      </c>
      <c r="B408">
        <v>8</v>
      </c>
      <c r="C408">
        <v>41.050600000000003</v>
      </c>
      <c r="D408">
        <v>3.4750000000000001</v>
      </c>
      <c r="E408">
        <v>2184463</v>
      </c>
      <c r="F408">
        <v>2179059</v>
      </c>
      <c r="G408">
        <v>2179041</v>
      </c>
      <c r="H408">
        <v>3</v>
      </c>
      <c r="I408">
        <v>0</v>
      </c>
      <c r="J408">
        <v>40.049999999999997</v>
      </c>
      <c r="K408">
        <v>40.755800000000001</v>
      </c>
      <c r="L408">
        <v>17</v>
      </c>
      <c r="M408">
        <v>38.06</v>
      </c>
      <c r="N408">
        <v>0</v>
      </c>
      <c r="O408">
        <v>-13523</v>
      </c>
      <c r="P408" s="2">
        <f t="shared" si="18"/>
        <v>44.015333333333331</v>
      </c>
      <c r="Q408" s="2">
        <f t="shared" si="19"/>
        <v>2184463</v>
      </c>
      <c r="R408">
        <f t="shared" si="20"/>
        <v>-2</v>
      </c>
    </row>
    <row r="409" spans="1:18" x14ac:dyDescent="0.25">
      <c r="A409" s="1">
        <v>45369.930381944447</v>
      </c>
      <c r="B409">
        <v>8</v>
      </c>
      <c r="C409">
        <v>41.000500000000002</v>
      </c>
      <c r="D409">
        <v>3.1269999999999998</v>
      </c>
      <c r="E409">
        <v>2184458</v>
      </c>
      <c r="F409">
        <v>2179060</v>
      </c>
      <c r="G409">
        <v>2179044</v>
      </c>
      <c r="H409">
        <v>3</v>
      </c>
      <c r="I409">
        <v>0</v>
      </c>
      <c r="J409">
        <v>40.06</v>
      </c>
      <c r="K409">
        <v>40.712499999999999</v>
      </c>
      <c r="L409">
        <v>16</v>
      </c>
      <c r="M409">
        <v>38.01</v>
      </c>
      <c r="N409">
        <v>0</v>
      </c>
      <c r="O409">
        <v>-13471</v>
      </c>
      <c r="P409" s="2">
        <f t="shared" si="18"/>
        <v>43.980666666666664</v>
      </c>
      <c r="Q409" s="2">
        <f t="shared" si="19"/>
        <v>2184458</v>
      </c>
      <c r="R409">
        <f t="shared" si="20"/>
        <v>-5</v>
      </c>
    </row>
    <row r="410" spans="1:18" x14ac:dyDescent="0.25">
      <c r="A410" s="1">
        <v>45369.931238425925</v>
      </c>
      <c r="B410">
        <v>8</v>
      </c>
      <c r="C410">
        <v>40.949599999999997</v>
      </c>
      <c r="D410">
        <v>3.4489999999999998</v>
      </c>
      <c r="E410">
        <v>2184457</v>
      </c>
      <c r="F410">
        <v>2179066</v>
      </c>
      <c r="G410">
        <v>2179048</v>
      </c>
      <c r="H410">
        <v>3</v>
      </c>
      <c r="I410">
        <v>0</v>
      </c>
      <c r="J410">
        <v>40.130000000000003</v>
      </c>
      <c r="K410">
        <v>40.664099999999998</v>
      </c>
      <c r="L410">
        <v>18</v>
      </c>
      <c r="M410">
        <v>38</v>
      </c>
      <c r="N410">
        <v>0</v>
      </c>
      <c r="O410">
        <v>-13397</v>
      </c>
      <c r="P410" s="2">
        <f t="shared" si="18"/>
        <v>43.931333333333335</v>
      </c>
      <c r="Q410" s="2">
        <f t="shared" si="19"/>
        <v>2184457</v>
      </c>
      <c r="R410">
        <f t="shared" si="20"/>
        <v>-1</v>
      </c>
    </row>
    <row r="411" spans="1:18" x14ac:dyDescent="0.25">
      <c r="A411" s="1">
        <v>45369.932083333333</v>
      </c>
      <c r="B411">
        <v>8</v>
      </c>
      <c r="C411">
        <v>40.927199999999999</v>
      </c>
      <c r="D411">
        <v>3.492</v>
      </c>
      <c r="E411">
        <v>2184456</v>
      </c>
      <c r="F411">
        <v>2179068</v>
      </c>
      <c r="G411">
        <v>2179051</v>
      </c>
      <c r="H411">
        <v>3</v>
      </c>
      <c r="I411">
        <v>0</v>
      </c>
      <c r="J411">
        <v>40.159999999999997</v>
      </c>
      <c r="K411">
        <v>40.614699999999999</v>
      </c>
      <c r="L411">
        <v>16</v>
      </c>
      <c r="M411">
        <v>37.94</v>
      </c>
      <c r="N411">
        <v>0</v>
      </c>
      <c r="O411">
        <v>-13319</v>
      </c>
      <c r="P411" s="2">
        <f t="shared" si="18"/>
        <v>43.879333333333335</v>
      </c>
      <c r="Q411" s="2">
        <f t="shared" si="19"/>
        <v>2184456</v>
      </c>
      <c r="R411">
        <f t="shared" si="20"/>
        <v>-1</v>
      </c>
    </row>
    <row r="412" spans="1:18" x14ac:dyDescent="0.25">
      <c r="A412" s="1">
        <v>45369.932928240742</v>
      </c>
      <c r="B412">
        <v>8</v>
      </c>
      <c r="C412">
        <v>40.875500000000002</v>
      </c>
      <c r="D412">
        <v>3.1429999999999998</v>
      </c>
      <c r="E412">
        <v>2184455</v>
      </c>
      <c r="F412">
        <v>2179074</v>
      </c>
      <c r="G412">
        <v>2179055</v>
      </c>
      <c r="H412">
        <v>3</v>
      </c>
      <c r="I412">
        <v>0</v>
      </c>
      <c r="J412">
        <v>40.17</v>
      </c>
      <c r="K412">
        <v>40.572200000000002</v>
      </c>
      <c r="L412">
        <v>19</v>
      </c>
      <c r="M412">
        <v>37.93</v>
      </c>
      <c r="N412">
        <v>0</v>
      </c>
      <c r="O412">
        <v>-13287</v>
      </c>
      <c r="P412" s="2">
        <f t="shared" si="18"/>
        <v>43.858000000000004</v>
      </c>
      <c r="Q412" s="2">
        <f t="shared" si="19"/>
        <v>2184455</v>
      </c>
      <c r="R412">
        <f t="shared" si="20"/>
        <v>-1</v>
      </c>
    </row>
    <row r="413" spans="1:18" x14ac:dyDescent="0.25">
      <c r="A413" s="1">
        <v>45369.93377314815</v>
      </c>
      <c r="B413">
        <v>8</v>
      </c>
      <c r="C413">
        <v>40.813000000000002</v>
      </c>
      <c r="D413">
        <v>3.4380000000000002</v>
      </c>
      <c r="E413">
        <v>2184454</v>
      </c>
      <c r="F413">
        <v>2179081</v>
      </c>
      <c r="G413">
        <v>2179058</v>
      </c>
      <c r="H413">
        <v>3</v>
      </c>
      <c r="I413">
        <v>0</v>
      </c>
      <c r="J413">
        <v>40.24</v>
      </c>
      <c r="K413">
        <v>40.527000000000001</v>
      </c>
      <c r="L413">
        <v>22</v>
      </c>
      <c r="M413">
        <v>37.880000000000003</v>
      </c>
      <c r="N413">
        <v>0</v>
      </c>
      <c r="O413">
        <v>-13221</v>
      </c>
      <c r="P413" s="2">
        <f t="shared" si="18"/>
        <v>43.814</v>
      </c>
      <c r="Q413" s="2">
        <f t="shared" si="19"/>
        <v>2184454</v>
      </c>
      <c r="R413">
        <f t="shared" si="20"/>
        <v>-1</v>
      </c>
    </row>
    <row r="414" spans="1:18" x14ac:dyDescent="0.25">
      <c r="A414" s="1">
        <v>45369.934606481482</v>
      </c>
      <c r="B414">
        <v>8</v>
      </c>
      <c r="C414">
        <v>40.768099999999997</v>
      </c>
      <c r="D414">
        <v>3.44</v>
      </c>
      <c r="E414">
        <v>2184449</v>
      </c>
      <c r="F414">
        <v>2179082</v>
      </c>
      <c r="G414">
        <v>2179062</v>
      </c>
      <c r="H414">
        <v>3</v>
      </c>
      <c r="I414">
        <v>0</v>
      </c>
      <c r="J414">
        <v>40.25</v>
      </c>
      <c r="K414">
        <v>40.4846</v>
      </c>
      <c r="L414">
        <v>20</v>
      </c>
      <c r="M414">
        <v>37.83</v>
      </c>
      <c r="N414">
        <v>0</v>
      </c>
      <c r="O414">
        <v>-13176</v>
      </c>
      <c r="P414" s="2">
        <f t="shared" si="18"/>
        <v>43.783999999999999</v>
      </c>
      <c r="Q414" s="2">
        <f t="shared" si="19"/>
        <v>2184449</v>
      </c>
      <c r="R414">
        <f t="shared" si="20"/>
        <v>-5</v>
      </c>
    </row>
    <row r="415" spans="1:18" x14ac:dyDescent="0.25">
      <c r="A415" s="1">
        <v>45369.93545138889</v>
      </c>
      <c r="B415">
        <v>8</v>
      </c>
      <c r="C415">
        <v>40.747799999999998</v>
      </c>
      <c r="D415">
        <v>3.4750000000000001</v>
      </c>
      <c r="E415">
        <v>2184450</v>
      </c>
      <c r="F415">
        <v>2179086</v>
      </c>
      <c r="G415">
        <v>2179065</v>
      </c>
      <c r="H415">
        <v>3</v>
      </c>
      <c r="I415">
        <v>0</v>
      </c>
      <c r="J415">
        <v>40.270000000000003</v>
      </c>
      <c r="K415">
        <v>40.442900000000002</v>
      </c>
      <c r="L415">
        <v>20</v>
      </c>
      <c r="M415">
        <v>37.81</v>
      </c>
      <c r="N415">
        <v>0</v>
      </c>
      <c r="O415">
        <v>-13121</v>
      </c>
      <c r="P415" s="2">
        <f t="shared" si="18"/>
        <v>43.74733333333333</v>
      </c>
      <c r="Q415" s="2">
        <f t="shared" si="19"/>
        <v>2184450</v>
      </c>
      <c r="R415">
        <f t="shared" si="20"/>
        <v>1</v>
      </c>
    </row>
    <row r="416" spans="1:18" x14ac:dyDescent="0.25">
      <c r="A416" s="1">
        <v>45369.936284722222</v>
      </c>
      <c r="B416">
        <v>8</v>
      </c>
      <c r="C416">
        <v>40.688000000000002</v>
      </c>
      <c r="D416">
        <v>3.1280000000000001</v>
      </c>
      <c r="E416">
        <v>2184445</v>
      </c>
      <c r="F416">
        <v>2179088</v>
      </c>
      <c r="G416">
        <v>2179068</v>
      </c>
      <c r="H416">
        <v>3</v>
      </c>
      <c r="I416">
        <v>0</v>
      </c>
      <c r="J416">
        <v>40.31</v>
      </c>
      <c r="K416">
        <v>40.394300000000001</v>
      </c>
      <c r="L416">
        <v>20</v>
      </c>
      <c r="M416">
        <v>37.75</v>
      </c>
      <c r="N416">
        <v>0</v>
      </c>
      <c r="O416">
        <v>-13060</v>
      </c>
      <c r="P416" s="2">
        <f t="shared" si="18"/>
        <v>43.706666666666663</v>
      </c>
      <c r="Q416" s="2">
        <f t="shared" si="19"/>
        <v>2184445</v>
      </c>
      <c r="R416">
        <f t="shared" si="20"/>
        <v>-5</v>
      </c>
    </row>
    <row r="417" spans="1:18" x14ac:dyDescent="0.25">
      <c r="A417" s="1">
        <v>45369.93712962963</v>
      </c>
      <c r="B417">
        <v>8</v>
      </c>
      <c r="C417">
        <v>40.630800000000001</v>
      </c>
      <c r="D417">
        <v>3.427</v>
      </c>
      <c r="E417">
        <v>2184441</v>
      </c>
      <c r="F417">
        <v>2179092</v>
      </c>
      <c r="G417">
        <v>2179072</v>
      </c>
      <c r="H417">
        <v>3</v>
      </c>
      <c r="I417">
        <v>0</v>
      </c>
      <c r="J417">
        <v>40.340000000000003</v>
      </c>
      <c r="K417">
        <v>40.349200000000003</v>
      </c>
      <c r="L417">
        <v>20</v>
      </c>
      <c r="M417">
        <v>37.71</v>
      </c>
      <c r="N417">
        <v>0</v>
      </c>
      <c r="O417">
        <v>-12985</v>
      </c>
      <c r="P417" s="2">
        <f t="shared" si="18"/>
        <v>43.656666666666666</v>
      </c>
      <c r="Q417" s="2">
        <f t="shared" si="19"/>
        <v>2184441</v>
      </c>
      <c r="R417">
        <f t="shared" si="20"/>
        <v>-4</v>
      </c>
    </row>
    <row r="418" spans="1:18" x14ac:dyDescent="0.25">
      <c r="A418" s="1">
        <v>45369.937974537039</v>
      </c>
      <c r="B418">
        <v>8</v>
      </c>
      <c r="C418">
        <v>40.622300000000003</v>
      </c>
      <c r="D418">
        <v>3.484</v>
      </c>
      <c r="E418">
        <v>2184443</v>
      </c>
      <c r="F418">
        <v>2179095</v>
      </c>
      <c r="G418">
        <v>2179075</v>
      </c>
      <c r="H418">
        <v>3</v>
      </c>
      <c r="I418">
        <v>0</v>
      </c>
      <c r="J418">
        <v>40.36</v>
      </c>
      <c r="K418">
        <v>40.309699999999999</v>
      </c>
      <c r="L418">
        <v>19</v>
      </c>
      <c r="M418">
        <v>37.69</v>
      </c>
      <c r="N418">
        <v>0</v>
      </c>
      <c r="O418">
        <v>-12935</v>
      </c>
      <c r="P418" s="2">
        <f t="shared" si="18"/>
        <v>43.623333333333335</v>
      </c>
      <c r="Q418" s="2">
        <f t="shared" si="19"/>
        <v>2184443</v>
      </c>
      <c r="R418">
        <f t="shared" si="20"/>
        <v>2</v>
      </c>
    </row>
    <row r="419" spans="1:18" x14ac:dyDescent="0.25">
      <c r="A419" s="1">
        <v>45369.938819444447</v>
      </c>
      <c r="B419">
        <v>8</v>
      </c>
      <c r="C419">
        <v>40.563000000000002</v>
      </c>
      <c r="D419">
        <v>3.1360000000000001</v>
      </c>
      <c r="E419">
        <v>2184442</v>
      </c>
      <c r="F419">
        <v>2179102</v>
      </c>
      <c r="G419">
        <v>2179079</v>
      </c>
      <c r="H419">
        <v>3</v>
      </c>
      <c r="I419">
        <v>0</v>
      </c>
      <c r="J419">
        <v>40.380000000000003</v>
      </c>
      <c r="K419">
        <v>40.259300000000003</v>
      </c>
      <c r="L419">
        <v>23</v>
      </c>
      <c r="M419">
        <v>37.64</v>
      </c>
      <c r="N419">
        <v>0</v>
      </c>
      <c r="O419">
        <v>-12920</v>
      </c>
      <c r="P419" s="2">
        <f t="shared" si="18"/>
        <v>43.61333333333333</v>
      </c>
      <c r="Q419" s="2">
        <f t="shared" si="19"/>
        <v>2184442</v>
      </c>
      <c r="R419">
        <f t="shared" si="20"/>
        <v>-1</v>
      </c>
    </row>
    <row r="420" spans="1:18" x14ac:dyDescent="0.25">
      <c r="A420" s="1">
        <v>45369.939664351848</v>
      </c>
      <c r="B420">
        <v>8</v>
      </c>
      <c r="C420">
        <v>40.503500000000003</v>
      </c>
      <c r="D420">
        <v>3.431</v>
      </c>
      <c r="E420">
        <v>2184441</v>
      </c>
      <c r="F420">
        <v>2179109</v>
      </c>
      <c r="G420">
        <v>2179082</v>
      </c>
      <c r="H420">
        <v>3</v>
      </c>
      <c r="I420">
        <v>0</v>
      </c>
      <c r="J420">
        <v>40.42</v>
      </c>
      <c r="K420">
        <v>40.2151</v>
      </c>
      <c r="L420">
        <v>26</v>
      </c>
      <c r="M420">
        <v>37.619999999999997</v>
      </c>
      <c r="N420">
        <v>0</v>
      </c>
      <c r="O420">
        <v>-12836</v>
      </c>
      <c r="P420" s="2">
        <f t="shared" si="18"/>
        <v>43.557333333333332</v>
      </c>
      <c r="Q420" s="2">
        <f t="shared" si="19"/>
        <v>2184441</v>
      </c>
      <c r="R420">
        <f t="shared" si="20"/>
        <v>-1</v>
      </c>
    </row>
    <row r="421" spans="1:18" x14ac:dyDescent="0.25">
      <c r="A421" s="1">
        <v>45369.940497685187</v>
      </c>
      <c r="B421">
        <v>8</v>
      </c>
      <c r="C421">
        <v>40.483600000000003</v>
      </c>
      <c r="D421">
        <v>3.472</v>
      </c>
      <c r="E421">
        <v>2184439</v>
      </c>
      <c r="F421">
        <v>2179109</v>
      </c>
      <c r="G421">
        <v>2179086</v>
      </c>
      <c r="H421">
        <v>3</v>
      </c>
      <c r="I421">
        <v>0</v>
      </c>
      <c r="J421">
        <v>40.44</v>
      </c>
      <c r="K421">
        <v>40.174199999999999</v>
      </c>
      <c r="L421">
        <v>23</v>
      </c>
      <c r="M421">
        <v>37.57</v>
      </c>
      <c r="N421">
        <v>0</v>
      </c>
      <c r="O421">
        <v>-12791</v>
      </c>
      <c r="P421" s="2">
        <f t="shared" si="18"/>
        <v>43.527333333333331</v>
      </c>
      <c r="Q421" s="2">
        <f t="shared" si="19"/>
        <v>2184439</v>
      </c>
      <c r="R421">
        <f t="shared" si="20"/>
        <v>-2</v>
      </c>
    </row>
    <row r="422" spans="1:18" x14ac:dyDescent="0.25">
      <c r="A422" s="1">
        <v>45369.941342592596</v>
      </c>
      <c r="B422">
        <v>8</v>
      </c>
      <c r="C422">
        <v>40.438000000000002</v>
      </c>
      <c r="D422">
        <v>3.125</v>
      </c>
      <c r="E422">
        <v>2184437</v>
      </c>
      <c r="F422">
        <v>2179113</v>
      </c>
      <c r="G422">
        <v>2179089</v>
      </c>
      <c r="H422">
        <v>3</v>
      </c>
      <c r="I422">
        <v>0</v>
      </c>
      <c r="J422">
        <v>40.479999999999997</v>
      </c>
      <c r="K422">
        <v>40.124200000000002</v>
      </c>
      <c r="L422">
        <v>24</v>
      </c>
      <c r="M422">
        <v>37.53</v>
      </c>
      <c r="N422">
        <v>0</v>
      </c>
      <c r="O422">
        <v>-12712</v>
      </c>
      <c r="P422" s="2">
        <f t="shared" si="18"/>
        <v>43.474666666666664</v>
      </c>
      <c r="Q422" s="2">
        <f t="shared" si="19"/>
        <v>2184437</v>
      </c>
      <c r="R422">
        <f t="shared" si="20"/>
        <v>-2</v>
      </c>
    </row>
    <row r="423" spans="1:18" x14ac:dyDescent="0.25">
      <c r="A423" s="1">
        <v>45369.942187499997</v>
      </c>
      <c r="B423">
        <v>8</v>
      </c>
      <c r="C423">
        <v>40.375700000000002</v>
      </c>
      <c r="D423">
        <v>3.4340000000000002</v>
      </c>
      <c r="E423">
        <v>2184429</v>
      </c>
      <c r="F423">
        <v>2179114</v>
      </c>
      <c r="G423">
        <v>2179092</v>
      </c>
      <c r="H423">
        <v>3</v>
      </c>
      <c r="I423">
        <v>0</v>
      </c>
      <c r="J423">
        <v>40.520000000000003</v>
      </c>
      <c r="K423">
        <v>40.081400000000002</v>
      </c>
      <c r="L423">
        <v>21</v>
      </c>
      <c r="M423">
        <v>37.5</v>
      </c>
      <c r="N423">
        <v>0</v>
      </c>
      <c r="O423">
        <v>-12647</v>
      </c>
      <c r="P423" s="2">
        <f t="shared" si="18"/>
        <v>43.431333333333335</v>
      </c>
      <c r="Q423" s="2">
        <f t="shared" si="19"/>
        <v>2184429</v>
      </c>
      <c r="R423">
        <f t="shared" si="20"/>
        <v>-8</v>
      </c>
    </row>
    <row r="424" spans="1:18" x14ac:dyDescent="0.25">
      <c r="A424" s="1">
        <v>45369.943032407406</v>
      </c>
      <c r="B424">
        <v>8</v>
      </c>
      <c r="C424">
        <v>40.341900000000003</v>
      </c>
      <c r="D424">
        <v>3.4540000000000002</v>
      </c>
      <c r="E424">
        <v>2184428</v>
      </c>
      <c r="F424">
        <v>2179117</v>
      </c>
      <c r="G424">
        <v>2179096</v>
      </c>
      <c r="H424">
        <v>3</v>
      </c>
      <c r="I424">
        <v>0</v>
      </c>
      <c r="J424">
        <v>40.549999999999997</v>
      </c>
      <c r="K424">
        <v>40.040300000000002</v>
      </c>
      <c r="L424">
        <v>21</v>
      </c>
      <c r="M424">
        <v>37.44</v>
      </c>
      <c r="N424">
        <v>0</v>
      </c>
      <c r="O424">
        <v>-12594</v>
      </c>
      <c r="P424" s="2">
        <f t="shared" si="18"/>
        <v>43.396000000000001</v>
      </c>
      <c r="Q424" s="2">
        <f t="shared" si="19"/>
        <v>2184428</v>
      </c>
      <c r="R424">
        <f t="shared" si="20"/>
        <v>-1</v>
      </c>
    </row>
    <row r="425" spans="1:18" x14ac:dyDescent="0.25">
      <c r="A425" s="1">
        <v>45369.943877314814</v>
      </c>
      <c r="B425">
        <v>8</v>
      </c>
      <c r="C425">
        <v>40.313000000000002</v>
      </c>
      <c r="D425">
        <v>3.47</v>
      </c>
      <c r="E425">
        <v>2184429</v>
      </c>
      <c r="F425">
        <v>2179122</v>
      </c>
      <c r="G425">
        <v>2179099</v>
      </c>
      <c r="H425">
        <v>3</v>
      </c>
      <c r="I425">
        <v>0</v>
      </c>
      <c r="J425">
        <v>40.56</v>
      </c>
      <c r="K425">
        <v>39.996400000000001</v>
      </c>
      <c r="L425">
        <v>22</v>
      </c>
      <c r="M425">
        <v>37.43</v>
      </c>
      <c r="N425">
        <v>0</v>
      </c>
      <c r="O425">
        <v>-12549</v>
      </c>
      <c r="P425" s="2">
        <f t="shared" si="18"/>
        <v>43.366</v>
      </c>
      <c r="Q425" s="2">
        <f t="shared" si="19"/>
        <v>2184429</v>
      </c>
      <c r="R425">
        <f t="shared" si="20"/>
        <v>1</v>
      </c>
    </row>
    <row r="426" spans="1:18" x14ac:dyDescent="0.25">
      <c r="A426" s="1">
        <v>45369.944722222222</v>
      </c>
      <c r="B426">
        <v>8</v>
      </c>
      <c r="C426">
        <v>40.252499999999998</v>
      </c>
      <c r="D426">
        <v>3.1230000000000002</v>
      </c>
      <c r="E426">
        <v>2184424</v>
      </c>
      <c r="F426">
        <v>2179125</v>
      </c>
      <c r="G426">
        <v>2179102</v>
      </c>
      <c r="H426">
        <v>3</v>
      </c>
      <c r="I426">
        <v>0</v>
      </c>
      <c r="J426">
        <v>40.590000000000003</v>
      </c>
      <c r="K426">
        <v>39.956299999999999</v>
      </c>
      <c r="L426">
        <v>22</v>
      </c>
      <c r="M426">
        <v>37.380000000000003</v>
      </c>
      <c r="N426">
        <v>0</v>
      </c>
      <c r="O426">
        <v>-12473</v>
      </c>
      <c r="P426" s="2">
        <f t="shared" si="18"/>
        <v>43.315333333333335</v>
      </c>
      <c r="Q426" s="2">
        <f t="shared" si="19"/>
        <v>2184424</v>
      </c>
      <c r="R426">
        <f t="shared" si="20"/>
        <v>-5</v>
      </c>
    </row>
    <row r="427" spans="1:18" x14ac:dyDescent="0.25">
      <c r="A427" s="1">
        <v>45369.945555555554</v>
      </c>
      <c r="B427">
        <v>8</v>
      </c>
      <c r="C427">
        <v>40.239699999999999</v>
      </c>
      <c r="D427">
        <v>3.4830000000000001</v>
      </c>
      <c r="E427">
        <v>2184421</v>
      </c>
      <c r="F427">
        <v>2179124</v>
      </c>
      <c r="G427">
        <v>2179106</v>
      </c>
      <c r="H427">
        <v>3</v>
      </c>
      <c r="I427">
        <v>0</v>
      </c>
      <c r="J427">
        <v>40.61</v>
      </c>
      <c r="K427">
        <v>39.913400000000003</v>
      </c>
      <c r="L427">
        <v>17</v>
      </c>
      <c r="M427">
        <v>37.35</v>
      </c>
      <c r="N427">
        <v>0</v>
      </c>
      <c r="O427">
        <v>-12429</v>
      </c>
      <c r="P427" s="2">
        <f t="shared" si="18"/>
        <v>43.286000000000001</v>
      </c>
      <c r="Q427" s="2">
        <f t="shared" si="19"/>
        <v>2184421</v>
      </c>
      <c r="R427">
        <f t="shared" si="20"/>
        <v>-3</v>
      </c>
    </row>
    <row r="428" spans="1:18" x14ac:dyDescent="0.25">
      <c r="A428" s="1">
        <v>45369.946400462963</v>
      </c>
      <c r="B428">
        <v>8</v>
      </c>
      <c r="C428">
        <v>40.186900000000001</v>
      </c>
      <c r="D428">
        <v>3.1349999999999998</v>
      </c>
      <c r="E428">
        <v>2184424</v>
      </c>
      <c r="F428">
        <v>2179133</v>
      </c>
      <c r="G428">
        <v>2179109</v>
      </c>
      <c r="H428">
        <v>3</v>
      </c>
      <c r="I428">
        <v>0</v>
      </c>
      <c r="J428">
        <v>40.67</v>
      </c>
      <c r="K428">
        <v>39.862900000000003</v>
      </c>
      <c r="L428">
        <v>24</v>
      </c>
      <c r="M428">
        <v>37.31</v>
      </c>
      <c r="N428">
        <v>0</v>
      </c>
      <c r="O428">
        <v>-12347</v>
      </c>
      <c r="P428" s="2">
        <f t="shared" si="18"/>
        <v>43.231333333333332</v>
      </c>
      <c r="Q428" s="2">
        <f t="shared" si="19"/>
        <v>2184424</v>
      </c>
      <c r="R428">
        <f t="shared" si="20"/>
        <v>3</v>
      </c>
    </row>
    <row r="429" spans="1:18" x14ac:dyDescent="0.25">
      <c r="A429" s="1">
        <v>45369.947233796294</v>
      </c>
      <c r="B429">
        <v>8</v>
      </c>
      <c r="C429">
        <v>40.126800000000003</v>
      </c>
      <c r="D429">
        <v>3.4350000000000001</v>
      </c>
      <c r="E429">
        <v>2184420</v>
      </c>
      <c r="F429">
        <v>2179137</v>
      </c>
      <c r="G429">
        <v>2179113</v>
      </c>
      <c r="H429">
        <v>3</v>
      </c>
      <c r="I429">
        <v>0</v>
      </c>
      <c r="J429">
        <v>40.68</v>
      </c>
      <c r="K429">
        <v>39.820500000000003</v>
      </c>
      <c r="L429">
        <v>24</v>
      </c>
      <c r="M429">
        <v>37.26</v>
      </c>
      <c r="N429">
        <v>0</v>
      </c>
      <c r="O429">
        <v>-12303</v>
      </c>
      <c r="P429" s="2">
        <f t="shared" si="18"/>
        <v>43.201999999999998</v>
      </c>
      <c r="Q429" s="2">
        <f t="shared" si="19"/>
        <v>2184420</v>
      </c>
      <c r="R429">
        <f t="shared" si="20"/>
        <v>-4</v>
      </c>
    </row>
    <row r="430" spans="1:18" x14ac:dyDescent="0.25">
      <c r="A430" s="1">
        <v>45369.948078703703</v>
      </c>
      <c r="B430">
        <v>8</v>
      </c>
      <c r="C430">
        <v>40.1023</v>
      </c>
      <c r="D430">
        <v>3.4780000000000002</v>
      </c>
      <c r="E430">
        <v>2184418</v>
      </c>
      <c r="F430">
        <v>2179139</v>
      </c>
      <c r="G430">
        <v>2179116</v>
      </c>
      <c r="H430">
        <v>3</v>
      </c>
      <c r="I430">
        <v>0</v>
      </c>
      <c r="J430">
        <v>40.71</v>
      </c>
      <c r="K430">
        <v>39.775500000000001</v>
      </c>
      <c r="L430">
        <v>22</v>
      </c>
      <c r="M430">
        <v>37.25</v>
      </c>
      <c r="N430">
        <v>0</v>
      </c>
      <c r="O430">
        <v>-12234</v>
      </c>
      <c r="P430" s="2">
        <f t="shared" si="18"/>
        <v>43.155999999999999</v>
      </c>
      <c r="Q430" s="2">
        <f t="shared" si="19"/>
        <v>2184418</v>
      </c>
      <c r="R430">
        <f t="shared" si="20"/>
        <v>-2</v>
      </c>
    </row>
    <row r="431" spans="1:18" x14ac:dyDescent="0.25">
      <c r="A431" s="1">
        <v>45369.948912037034</v>
      </c>
      <c r="B431">
        <v>8</v>
      </c>
      <c r="C431">
        <v>40.062100000000001</v>
      </c>
      <c r="D431">
        <v>3.13</v>
      </c>
      <c r="E431">
        <v>2184419</v>
      </c>
      <c r="F431">
        <v>2179145</v>
      </c>
      <c r="G431">
        <v>2179119</v>
      </c>
      <c r="H431">
        <v>3</v>
      </c>
      <c r="I431">
        <v>0</v>
      </c>
      <c r="J431">
        <v>40.76</v>
      </c>
      <c r="K431">
        <v>39.730200000000004</v>
      </c>
      <c r="L431">
        <v>25</v>
      </c>
      <c r="M431">
        <v>37.19</v>
      </c>
      <c r="N431">
        <v>0</v>
      </c>
      <c r="O431">
        <v>-12187</v>
      </c>
      <c r="P431" s="2">
        <f t="shared" si="18"/>
        <v>43.12466666666667</v>
      </c>
      <c r="Q431" s="2">
        <f t="shared" si="19"/>
        <v>2184419</v>
      </c>
      <c r="R431">
        <f t="shared" si="20"/>
        <v>1</v>
      </c>
    </row>
    <row r="432" spans="1:18" x14ac:dyDescent="0.25">
      <c r="A432" s="1">
        <v>45369.949756944443</v>
      </c>
      <c r="B432">
        <v>8</v>
      </c>
      <c r="C432">
        <v>40.000500000000002</v>
      </c>
      <c r="D432">
        <v>3.4329999999999998</v>
      </c>
      <c r="E432">
        <v>2184418</v>
      </c>
      <c r="F432">
        <v>2179152</v>
      </c>
      <c r="G432">
        <v>2179123</v>
      </c>
      <c r="H432">
        <v>3</v>
      </c>
      <c r="I432">
        <v>0</v>
      </c>
      <c r="J432">
        <v>40.78</v>
      </c>
      <c r="K432">
        <v>39.691400000000002</v>
      </c>
      <c r="L432">
        <v>29</v>
      </c>
      <c r="M432">
        <v>37.14</v>
      </c>
      <c r="N432">
        <v>0</v>
      </c>
      <c r="O432">
        <v>-12132</v>
      </c>
      <c r="P432" s="2">
        <f t="shared" si="18"/>
        <v>43.088000000000001</v>
      </c>
      <c r="Q432" s="2">
        <f t="shared" si="19"/>
        <v>2184418</v>
      </c>
      <c r="R432">
        <f t="shared" si="20"/>
        <v>-1</v>
      </c>
    </row>
    <row r="433" spans="1:18" x14ac:dyDescent="0.25">
      <c r="A433" s="1">
        <v>45369.950601851851</v>
      </c>
      <c r="B433">
        <v>8</v>
      </c>
      <c r="C433">
        <v>39.949300000000001</v>
      </c>
      <c r="D433">
        <v>3.09</v>
      </c>
      <c r="E433">
        <v>2184415</v>
      </c>
      <c r="F433">
        <v>2179156</v>
      </c>
      <c r="G433">
        <v>2179126</v>
      </c>
      <c r="H433">
        <v>3</v>
      </c>
      <c r="I433">
        <v>0</v>
      </c>
      <c r="J433">
        <v>40.799999999999997</v>
      </c>
      <c r="K433">
        <v>39.6524</v>
      </c>
      <c r="L433">
        <v>30</v>
      </c>
      <c r="M433">
        <v>37.130000000000003</v>
      </c>
      <c r="N433">
        <v>0</v>
      </c>
      <c r="O433">
        <v>-12071</v>
      </c>
      <c r="P433" s="2">
        <f t="shared" si="18"/>
        <v>43.047333333333334</v>
      </c>
      <c r="Q433" s="2">
        <f t="shared" si="19"/>
        <v>2184415</v>
      </c>
      <c r="R433">
        <f t="shared" si="20"/>
        <v>-3</v>
      </c>
    </row>
    <row r="434" spans="1:18" x14ac:dyDescent="0.25">
      <c r="A434" s="1">
        <v>45369.95144675926</v>
      </c>
      <c r="B434">
        <v>8</v>
      </c>
      <c r="C434">
        <v>39.9358</v>
      </c>
      <c r="D434">
        <v>3.4710000000000001</v>
      </c>
      <c r="E434">
        <v>2184410</v>
      </c>
      <c r="F434">
        <v>2179153</v>
      </c>
      <c r="G434">
        <v>2179129</v>
      </c>
      <c r="H434">
        <v>3</v>
      </c>
      <c r="I434">
        <v>0</v>
      </c>
      <c r="J434">
        <v>40.83</v>
      </c>
      <c r="K434">
        <v>39.610900000000001</v>
      </c>
      <c r="L434">
        <v>23</v>
      </c>
      <c r="M434">
        <v>37.08</v>
      </c>
      <c r="N434">
        <v>0</v>
      </c>
      <c r="O434">
        <v>-12006</v>
      </c>
      <c r="P434" s="2">
        <f t="shared" si="18"/>
        <v>43.003999999999998</v>
      </c>
      <c r="Q434" s="2">
        <f t="shared" si="19"/>
        <v>2184410</v>
      </c>
      <c r="R434">
        <f t="shared" si="20"/>
        <v>-5</v>
      </c>
    </row>
    <row r="435" spans="1:18" x14ac:dyDescent="0.25">
      <c r="A435" s="1">
        <v>45369.952291666668</v>
      </c>
      <c r="B435">
        <v>8</v>
      </c>
      <c r="C435">
        <v>39.875500000000002</v>
      </c>
      <c r="D435">
        <v>3.1240000000000001</v>
      </c>
      <c r="E435">
        <v>2184408</v>
      </c>
      <c r="F435">
        <v>2179159</v>
      </c>
      <c r="G435">
        <v>2179132</v>
      </c>
      <c r="H435">
        <v>3</v>
      </c>
      <c r="I435">
        <v>0</v>
      </c>
      <c r="J435">
        <v>40.85</v>
      </c>
      <c r="K435">
        <v>39.566299999999998</v>
      </c>
      <c r="L435">
        <v>26</v>
      </c>
      <c r="M435">
        <v>37.04</v>
      </c>
      <c r="N435">
        <v>0</v>
      </c>
      <c r="O435">
        <v>-11939</v>
      </c>
      <c r="P435" s="2">
        <f t="shared" si="18"/>
        <v>42.959333333333333</v>
      </c>
      <c r="Q435" s="2">
        <f t="shared" si="19"/>
        <v>2184408</v>
      </c>
      <c r="R435">
        <f t="shared" si="20"/>
        <v>-2</v>
      </c>
    </row>
    <row r="436" spans="1:18" x14ac:dyDescent="0.25">
      <c r="A436" s="1">
        <v>45369.953125</v>
      </c>
      <c r="B436">
        <v>8</v>
      </c>
      <c r="C436">
        <v>39.839500000000001</v>
      </c>
      <c r="D436">
        <v>3.4430000000000001</v>
      </c>
      <c r="E436">
        <v>2184405</v>
      </c>
      <c r="F436">
        <v>2179160</v>
      </c>
      <c r="G436">
        <v>2179136</v>
      </c>
      <c r="H436">
        <v>3</v>
      </c>
      <c r="I436">
        <v>0</v>
      </c>
      <c r="J436">
        <v>40.880000000000003</v>
      </c>
      <c r="K436">
        <v>39.525700000000001</v>
      </c>
      <c r="L436">
        <v>24</v>
      </c>
      <c r="M436">
        <v>37</v>
      </c>
      <c r="N436">
        <v>0</v>
      </c>
      <c r="O436">
        <v>-11907</v>
      </c>
      <c r="P436" s="2">
        <f t="shared" si="18"/>
        <v>42.938000000000002</v>
      </c>
      <c r="Q436" s="2">
        <f t="shared" si="19"/>
        <v>2184405</v>
      </c>
      <c r="R436">
        <f t="shared" si="20"/>
        <v>-3</v>
      </c>
    </row>
    <row r="437" spans="1:18" x14ac:dyDescent="0.25">
      <c r="A437" s="1">
        <v>45369.953969907408</v>
      </c>
      <c r="B437">
        <v>8</v>
      </c>
      <c r="C437">
        <v>39.811900000000001</v>
      </c>
      <c r="D437">
        <v>3.4630000000000001</v>
      </c>
      <c r="E437">
        <v>2184403</v>
      </c>
      <c r="F437">
        <v>2179162</v>
      </c>
      <c r="G437">
        <v>2179139</v>
      </c>
      <c r="H437">
        <v>3</v>
      </c>
      <c r="I437">
        <v>0</v>
      </c>
      <c r="J437">
        <v>40.92</v>
      </c>
      <c r="K437">
        <v>39.484299999999998</v>
      </c>
      <c r="L437">
        <v>22</v>
      </c>
      <c r="M437">
        <v>36.99</v>
      </c>
      <c r="N437">
        <v>0</v>
      </c>
      <c r="O437">
        <v>-11869</v>
      </c>
      <c r="P437" s="2">
        <f t="shared" si="18"/>
        <v>42.912666666666667</v>
      </c>
      <c r="Q437" s="2">
        <f t="shared" si="19"/>
        <v>2184403</v>
      </c>
      <c r="R437">
        <f t="shared" si="20"/>
        <v>-2</v>
      </c>
    </row>
    <row r="438" spans="1:18" x14ac:dyDescent="0.25">
      <c r="A438" s="1">
        <v>45369.95480324074</v>
      </c>
      <c r="B438">
        <v>8</v>
      </c>
      <c r="C438">
        <v>39.751600000000003</v>
      </c>
      <c r="D438">
        <v>3.117</v>
      </c>
      <c r="E438">
        <v>2184403</v>
      </c>
      <c r="F438">
        <v>2179170</v>
      </c>
      <c r="G438">
        <v>2179142</v>
      </c>
      <c r="H438">
        <v>3</v>
      </c>
      <c r="I438">
        <v>0</v>
      </c>
      <c r="J438">
        <v>40.950000000000003</v>
      </c>
      <c r="K438">
        <v>39.441699999999997</v>
      </c>
      <c r="L438">
        <v>27</v>
      </c>
      <c r="M438">
        <v>36.94</v>
      </c>
      <c r="N438">
        <v>0</v>
      </c>
      <c r="O438">
        <v>-11773</v>
      </c>
      <c r="P438" s="2">
        <f t="shared" si="18"/>
        <v>42.848666666666666</v>
      </c>
      <c r="Q438" s="2">
        <f t="shared" si="19"/>
        <v>2184403</v>
      </c>
      <c r="R438">
        <f t="shared" si="20"/>
        <v>0</v>
      </c>
    </row>
    <row r="439" spans="1:18" x14ac:dyDescent="0.25">
      <c r="A439" s="1">
        <v>45369.955648148149</v>
      </c>
      <c r="B439">
        <v>8</v>
      </c>
      <c r="C439">
        <v>39.716200000000001</v>
      </c>
      <c r="D439">
        <v>3.4409999999999998</v>
      </c>
      <c r="E439">
        <v>2184401</v>
      </c>
      <c r="F439">
        <v>2179172</v>
      </c>
      <c r="G439">
        <v>2179146</v>
      </c>
      <c r="H439">
        <v>3</v>
      </c>
      <c r="I439">
        <v>0</v>
      </c>
      <c r="J439">
        <v>40.99</v>
      </c>
      <c r="K439">
        <v>39.400599999999997</v>
      </c>
      <c r="L439">
        <v>26</v>
      </c>
      <c r="M439">
        <v>36.9</v>
      </c>
      <c r="N439">
        <v>0</v>
      </c>
      <c r="O439">
        <v>-11731</v>
      </c>
      <c r="P439" s="2">
        <f t="shared" si="18"/>
        <v>42.820666666666668</v>
      </c>
      <c r="Q439" s="2">
        <f t="shared" si="19"/>
        <v>2184401</v>
      </c>
      <c r="R439">
        <f t="shared" si="20"/>
        <v>-2</v>
      </c>
    </row>
    <row r="440" spans="1:18" x14ac:dyDescent="0.25">
      <c r="A440" s="1">
        <v>45369.956493055557</v>
      </c>
      <c r="B440">
        <v>8</v>
      </c>
      <c r="C440">
        <v>39.686300000000003</v>
      </c>
      <c r="D440">
        <v>3.452</v>
      </c>
      <c r="E440">
        <v>2184397</v>
      </c>
      <c r="F440">
        <v>2179172</v>
      </c>
      <c r="G440">
        <v>2179149</v>
      </c>
      <c r="H440">
        <v>3</v>
      </c>
      <c r="I440">
        <v>0</v>
      </c>
      <c r="J440">
        <v>41.01</v>
      </c>
      <c r="K440">
        <v>39.359299999999998</v>
      </c>
      <c r="L440">
        <v>23</v>
      </c>
      <c r="M440">
        <v>36.869999999999997</v>
      </c>
      <c r="N440">
        <v>0</v>
      </c>
      <c r="O440">
        <v>-11671</v>
      </c>
      <c r="P440" s="2">
        <f t="shared" si="18"/>
        <v>42.780666666666669</v>
      </c>
      <c r="Q440" s="2">
        <f t="shared" si="19"/>
        <v>2184397</v>
      </c>
      <c r="R440">
        <f t="shared" si="20"/>
        <v>-4</v>
      </c>
    </row>
    <row r="441" spans="1:18" x14ac:dyDescent="0.25">
      <c r="A441" s="1">
        <v>45369.957326388889</v>
      </c>
      <c r="B441">
        <v>8</v>
      </c>
      <c r="C441">
        <v>39.627000000000002</v>
      </c>
      <c r="D441">
        <v>3.1070000000000002</v>
      </c>
      <c r="E441">
        <v>2184393</v>
      </c>
      <c r="F441">
        <v>2179176</v>
      </c>
      <c r="G441">
        <v>2179152</v>
      </c>
      <c r="H441">
        <v>3</v>
      </c>
      <c r="I441">
        <v>0</v>
      </c>
      <c r="J441">
        <v>41.01</v>
      </c>
      <c r="K441">
        <v>39.321800000000003</v>
      </c>
      <c r="L441">
        <v>24</v>
      </c>
      <c r="M441">
        <v>36.83</v>
      </c>
      <c r="N441">
        <v>0</v>
      </c>
      <c r="O441">
        <v>-11607</v>
      </c>
      <c r="P441" s="2">
        <f t="shared" si="18"/>
        <v>42.738</v>
      </c>
      <c r="Q441" s="2">
        <f t="shared" si="19"/>
        <v>2184393</v>
      </c>
      <c r="R441">
        <f t="shared" si="20"/>
        <v>-4</v>
      </c>
    </row>
    <row r="442" spans="1:18" x14ac:dyDescent="0.25">
      <c r="A442" s="1">
        <v>45369.958171296297</v>
      </c>
      <c r="B442">
        <v>8</v>
      </c>
      <c r="C442">
        <v>39.608600000000003</v>
      </c>
      <c r="D442">
        <v>3.4569999999999999</v>
      </c>
      <c r="E442">
        <v>2184392</v>
      </c>
      <c r="F442">
        <v>2179178</v>
      </c>
      <c r="G442">
        <v>2179156</v>
      </c>
      <c r="H442">
        <v>3</v>
      </c>
      <c r="I442">
        <v>0</v>
      </c>
      <c r="J442">
        <v>41.06</v>
      </c>
      <c r="K442">
        <v>39.279699999999998</v>
      </c>
      <c r="L442">
        <v>21</v>
      </c>
      <c r="M442">
        <v>36.81</v>
      </c>
      <c r="N442">
        <v>0</v>
      </c>
      <c r="O442">
        <v>-11564</v>
      </c>
      <c r="P442" s="2">
        <f t="shared" si="18"/>
        <v>42.709333333333333</v>
      </c>
      <c r="Q442" s="2">
        <f t="shared" si="19"/>
        <v>2184392</v>
      </c>
      <c r="R442">
        <f t="shared" si="20"/>
        <v>-1</v>
      </c>
    </row>
    <row r="443" spans="1:18" x14ac:dyDescent="0.25">
      <c r="A443" s="1">
        <v>45369.959004629629</v>
      </c>
      <c r="B443">
        <v>8</v>
      </c>
      <c r="C443">
        <v>39.563000000000002</v>
      </c>
      <c r="D443">
        <v>3.1110000000000002</v>
      </c>
      <c r="E443">
        <v>2184391</v>
      </c>
      <c r="F443">
        <v>2179183</v>
      </c>
      <c r="G443">
        <v>2179159</v>
      </c>
      <c r="H443">
        <v>3</v>
      </c>
      <c r="I443">
        <v>0</v>
      </c>
      <c r="J443">
        <v>41.08</v>
      </c>
      <c r="K443">
        <v>39.235599999999998</v>
      </c>
      <c r="L443">
        <v>23</v>
      </c>
      <c r="M443">
        <v>36.76</v>
      </c>
      <c r="N443">
        <v>0</v>
      </c>
      <c r="O443">
        <v>-11507</v>
      </c>
      <c r="P443" s="2">
        <f t="shared" si="18"/>
        <v>42.671333333333337</v>
      </c>
      <c r="Q443" s="2">
        <f t="shared" si="19"/>
        <v>2184391</v>
      </c>
      <c r="R443">
        <f t="shared" si="20"/>
        <v>-1</v>
      </c>
    </row>
    <row r="444" spans="1:18" x14ac:dyDescent="0.25">
      <c r="A444" s="1">
        <v>45369.959837962961</v>
      </c>
      <c r="B444">
        <v>8</v>
      </c>
      <c r="C444">
        <v>39.511800000000001</v>
      </c>
      <c r="D444">
        <v>3.4260000000000002</v>
      </c>
      <c r="E444">
        <v>2184393</v>
      </c>
      <c r="F444">
        <v>2179191</v>
      </c>
      <c r="G444">
        <v>2179162</v>
      </c>
      <c r="H444">
        <v>3</v>
      </c>
      <c r="I444">
        <v>0</v>
      </c>
      <c r="J444">
        <v>41.12</v>
      </c>
      <c r="K444">
        <v>39.192799999999998</v>
      </c>
      <c r="L444">
        <v>29</v>
      </c>
      <c r="M444">
        <v>36.74</v>
      </c>
      <c r="N444">
        <v>0</v>
      </c>
      <c r="O444">
        <v>-11455</v>
      </c>
      <c r="P444" s="2">
        <f t="shared" si="18"/>
        <v>42.63666666666667</v>
      </c>
      <c r="Q444" s="2">
        <f t="shared" si="19"/>
        <v>2184393</v>
      </c>
      <c r="R444">
        <f t="shared" si="20"/>
        <v>2</v>
      </c>
    </row>
    <row r="445" spans="1:18" x14ac:dyDescent="0.25">
      <c r="A445" s="1">
        <v>45369.960682870369</v>
      </c>
      <c r="B445">
        <v>8</v>
      </c>
      <c r="C445">
        <v>39.4925</v>
      </c>
      <c r="D445">
        <v>3.4729999999999999</v>
      </c>
      <c r="E445">
        <v>2184394</v>
      </c>
      <c r="F445">
        <v>2179195</v>
      </c>
      <c r="G445">
        <v>2179166</v>
      </c>
      <c r="H445">
        <v>3</v>
      </c>
      <c r="I445">
        <v>0</v>
      </c>
      <c r="J445">
        <v>41.17</v>
      </c>
      <c r="K445">
        <v>39.148200000000003</v>
      </c>
      <c r="L445">
        <v>29</v>
      </c>
      <c r="M445">
        <v>36.69</v>
      </c>
      <c r="N445">
        <v>0</v>
      </c>
      <c r="O445">
        <v>-11395</v>
      </c>
      <c r="P445" s="2">
        <f t="shared" si="18"/>
        <v>42.596666666666664</v>
      </c>
      <c r="Q445" s="2">
        <f t="shared" si="19"/>
        <v>2184394</v>
      </c>
      <c r="R445">
        <f t="shared" si="20"/>
        <v>1</v>
      </c>
    </row>
    <row r="446" spans="1:18" x14ac:dyDescent="0.25">
      <c r="A446" s="1">
        <v>45369.961527777778</v>
      </c>
      <c r="B446">
        <v>8</v>
      </c>
      <c r="C446">
        <v>39.438000000000002</v>
      </c>
      <c r="D446">
        <v>3.1259999999999999</v>
      </c>
      <c r="E446">
        <v>2184389</v>
      </c>
      <c r="F446">
        <v>2179197</v>
      </c>
      <c r="G446">
        <v>2179169</v>
      </c>
      <c r="H446">
        <v>3</v>
      </c>
      <c r="I446">
        <v>0</v>
      </c>
      <c r="J446">
        <v>41.2</v>
      </c>
      <c r="K446">
        <v>39.1066</v>
      </c>
      <c r="L446">
        <v>28</v>
      </c>
      <c r="M446">
        <v>36.64</v>
      </c>
      <c r="N446">
        <v>0</v>
      </c>
      <c r="O446">
        <v>-11330</v>
      </c>
      <c r="P446" s="2">
        <f t="shared" si="18"/>
        <v>42.553333333333335</v>
      </c>
      <c r="Q446" s="2">
        <f t="shared" si="19"/>
        <v>2184389</v>
      </c>
      <c r="R446">
        <f t="shared" si="20"/>
        <v>-5</v>
      </c>
    </row>
    <row r="447" spans="1:18" x14ac:dyDescent="0.25">
      <c r="A447" s="1">
        <v>45369.962372685186</v>
      </c>
      <c r="B447">
        <v>8</v>
      </c>
      <c r="C447">
        <v>39.375900000000001</v>
      </c>
      <c r="D447">
        <v>3.3919999999999999</v>
      </c>
      <c r="E447">
        <v>2184389</v>
      </c>
      <c r="F447">
        <v>2179205</v>
      </c>
      <c r="G447">
        <v>2179173</v>
      </c>
      <c r="H447">
        <v>3</v>
      </c>
      <c r="I447">
        <v>0</v>
      </c>
      <c r="J447">
        <v>41.22</v>
      </c>
      <c r="K447">
        <v>39.072200000000002</v>
      </c>
      <c r="L447">
        <v>32</v>
      </c>
      <c r="M447">
        <v>36.619999999999997</v>
      </c>
      <c r="N447">
        <v>0</v>
      </c>
      <c r="O447">
        <v>-11300</v>
      </c>
      <c r="P447" s="2">
        <f t="shared" si="18"/>
        <v>42.533333333333331</v>
      </c>
      <c r="Q447" s="2">
        <f t="shared" si="19"/>
        <v>2184389</v>
      </c>
      <c r="R447">
        <f t="shared" si="20"/>
        <v>0</v>
      </c>
    </row>
    <row r="448" spans="1:18" x14ac:dyDescent="0.25">
      <c r="A448" s="1">
        <v>45369.963217592594</v>
      </c>
      <c r="B448">
        <v>8</v>
      </c>
      <c r="C448">
        <v>39.341200000000001</v>
      </c>
      <c r="D448">
        <v>3.3959999999999999</v>
      </c>
      <c r="E448">
        <v>2184392</v>
      </c>
      <c r="F448">
        <v>2179213</v>
      </c>
      <c r="G448">
        <v>2179176</v>
      </c>
      <c r="H448">
        <v>3</v>
      </c>
      <c r="I448">
        <v>0</v>
      </c>
      <c r="J448">
        <v>41.23</v>
      </c>
      <c r="K448">
        <v>39.041699999999999</v>
      </c>
      <c r="L448">
        <v>36</v>
      </c>
      <c r="M448">
        <v>36.57</v>
      </c>
      <c r="N448">
        <v>0</v>
      </c>
      <c r="O448">
        <v>-11231</v>
      </c>
      <c r="P448" s="2">
        <f t="shared" si="18"/>
        <v>42.487333333333332</v>
      </c>
      <c r="Q448" s="2">
        <f t="shared" si="19"/>
        <v>2184392</v>
      </c>
      <c r="R448">
        <f t="shared" si="20"/>
        <v>3</v>
      </c>
    </row>
    <row r="449" spans="1:18" x14ac:dyDescent="0.25">
      <c r="A449" s="1">
        <v>45369.964062500003</v>
      </c>
      <c r="B449">
        <v>8</v>
      </c>
      <c r="C449">
        <v>39.311700000000002</v>
      </c>
      <c r="D449">
        <v>3.4049999999999998</v>
      </c>
      <c r="E449">
        <v>2184386</v>
      </c>
      <c r="F449">
        <v>2179211</v>
      </c>
      <c r="G449">
        <v>2179180</v>
      </c>
      <c r="H449">
        <v>3</v>
      </c>
      <c r="I449">
        <v>0</v>
      </c>
      <c r="J449">
        <v>41.24</v>
      </c>
      <c r="K449">
        <v>39.002499999999998</v>
      </c>
      <c r="L449">
        <v>31</v>
      </c>
      <c r="M449">
        <v>36.56</v>
      </c>
      <c r="N449">
        <v>0</v>
      </c>
      <c r="O449">
        <v>-11197</v>
      </c>
      <c r="P449" s="2">
        <f t="shared" si="18"/>
        <v>42.464666666666666</v>
      </c>
      <c r="Q449" s="2">
        <f t="shared" si="19"/>
        <v>2184386</v>
      </c>
      <c r="R449">
        <f t="shared" si="20"/>
        <v>-6</v>
      </c>
    </row>
    <row r="450" spans="1:18" x14ac:dyDescent="0.25">
      <c r="A450" s="1">
        <v>45369.964907407404</v>
      </c>
      <c r="B450">
        <v>8</v>
      </c>
      <c r="C450">
        <v>39.260100000000001</v>
      </c>
      <c r="D450">
        <v>3.0649999999999999</v>
      </c>
      <c r="E450">
        <v>2184387</v>
      </c>
      <c r="F450">
        <v>2179219</v>
      </c>
      <c r="G450">
        <v>2179183</v>
      </c>
      <c r="H450">
        <v>3</v>
      </c>
      <c r="I450">
        <v>0</v>
      </c>
      <c r="J450">
        <v>41.25</v>
      </c>
      <c r="K450">
        <v>38.962299999999999</v>
      </c>
      <c r="L450">
        <v>36</v>
      </c>
      <c r="M450">
        <v>36.5</v>
      </c>
      <c r="N450">
        <v>0</v>
      </c>
      <c r="O450">
        <v>-11123</v>
      </c>
      <c r="P450" s="2">
        <f t="shared" si="18"/>
        <v>42.415333333333336</v>
      </c>
      <c r="Q450" s="2">
        <f t="shared" si="19"/>
        <v>2184387</v>
      </c>
      <c r="R450">
        <f t="shared" si="20"/>
        <v>1</v>
      </c>
    </row>
    <row r="451" spans="1:18" x14ac:dyDescent="0.25">
      <c r="A451" s="1">
        <v>45369.965752314813</v>
      </c>
      <c r="B451">
        <v>8</v>
      </c>
      <c r="C451">
        <v>39.247</v>
      </c>
      <c r="D451">
        <v>3.43</v>
      </c>
      <c r="E451">
        <v>2184381</v>
      </c>
      <c r="F451">
        <v>2179214</v>
      </c>
      <c r="G451">
        <v>2179186</v>
      </c>
      <c r="H451">
        <v>3</v>
      </c>
      <c r="I451">
        <v>0</v>
      </c>
      <c r="J451">
        <v>41.29</v>
      </c>
      <c r="K451">
        <v>38.922400000000003</v>
      </c>
      <c r="L451">
        <v>28</v>
      </c>
      <c r="M451">
        <v>36.5</v>
      </c>
      <c r="N451">
        <v>0</v>
      </c>
      <c r="O451">
        <v>-11052</v>
      </c>
      <c r="P451" s="2">
        <f t="shared" ref="P451:P514" si="21">O451/-1500+35</f>
        <v>42.368000000000002</v>
      </c>
      <c r="Q451" s="2">
        <f t="shared" ref="Q451:Q514" si="22">E451</f>
        <v>2184381</v>
      </c>
      <c r="R451">
        <f t="shared" si="20"/>
        <v>-6</v>
      </c>
    </row>
    <row r="452" spans="1:18" x14ac:dyDescent="0.25">
      <c r="A452" s="1">
        <v>45369.966597222221</v>
      </c>
      <c r="B452">
        <v>8</v>
      </c>
      <c r="C452">
        <v>39.188000000000002</v>
      </c>
      <c r="D452">
        <v>3.0870000000000002</v>
      </c>
      <c r="E452">
        <v>2184377</v>
      </c>
      <c r="F452">
        <v>2179218</v>
      </c>
      <c r="G452">
        <v>2179189</v>
      </c>
      <c r="H452">
        <v>3</v>
      </c>
      <c r="I452">
        <v>0</v>
      </c>
      <c r="J452">
        <v>41.34</v>
      </c>
      <c r="K452">
        <v>38.879899999999999</v>
      </c>
      <c r="L452">
        <v>29</v>
      </c>
      <c r="M452">
        <v>36.44</v>
      </c>
      <c r="N452">
        <v>0</v>
      </c>
      <c r="O452">
        <v>-11017</v>
      </c>
      <c r="P452" s="2">
        <f t="shared" si="21"/>
        <v>42.344666666666669</v>
      </c>
      <c r="Q452" s="2">
        <f t="shared" si="22"/>
        <v>2184377</v>
      </c>
      <c r="R452">
        <f t="shared" ref="R452:R515" si="23">E452-E451</f>
        <v>-4</v>
      </c>
    </row>
    <row r="453" spans="1:18" x14ac:dyDescent="0.25">
      <c r="A453" s="1">
        <v>45369.967442129629</v>
      </c>
      <c r="B453">
        <v>8</v>
      </c>
      <c r="C453">
        <v>39.170499999999997</v>
      </c>
      <c r="D453">
        <v>3.4369999999999998</v>
      </c>
      <c r="E453">
        <v>2184374</v>
      </c>
      <c r="F453">
        <v>2179217</v>
      </c>
      <c r="G453">
        <v>2179193</v>
      </c>
      <c r="H453">
        <v>3</v>
      </c>
      <c r="I453">
        <v>0</v>
      </c>
      <c r="J453">
        <v>41.34</v>
      </c>
      <c r="K453">
        <v>38.835000000000001</v>
      </c>
      <c r="L453">
        <v>24</v>
      </c>
      <c r="M453">
        <v>36.409999999999997</v>
      </c>
      <c r="N453">
        <v>0</v>
      </c>
      <c r="O453">
        <v>-10956</v>
      </c>
      <c r="P453" s="2">
        <f t="shared" si="21"/>
        <v>42.304000000000002</v>
      </c>
      <c r="Q453" s="2">
        <f t="shared" si="22"/>
        <v>2184374</v>
      </c>
      <c r="R453">
        <f t="shared" si="23"/>
        <v>-3</v>
      </c>
    </row>
    <row r="454" spans="1:18" x14ac:dyDescent="0.25">
      <c r="A454" s="1">
        <v>45369.968287037038</v>
      </c>
      <c r="B454">
        <v>8</v>
      </c>
      <c r="C454">
        <v>39.1233</v>
      </c>
      <c r="D454">
        <v>3.093</v>
      </c>
      <c r="E454">
        <v>2184375</v>
      </c>
      <c r="F454">
        <v>2179225</v>
      </c>
      <c r="G454">
        <v>2179196</v>
      </c>
      <c r="H454">
        <v>3</v>
      </c>
      <c r="I454">
        <v>0</v>
      </c>
      <c r="J454">
        <v>41.4</v>
      </c>
      <c r="K454">
        <v>38.794199999999996</v>
      </c>
      <c r="L454">
        <v>29</v>
      </c>
      <c r="M454">
        <v>36.380000000000003</v>
      </c>
      <c r="N454">
        <v>0</v>
      </c>
      <c r="O454">
        <v>-10878</v>
      </c>
      <c r="P454" s="2">
        <f t="shared" si="21"/>
        <v>42.252000000000002</v>
      </c>
      <c r="Q454" s="2">
        <f t="shared" si="22"/>
        <v>2184375</v>
      </c>
      <c r="R454">
        <f t="shared" si="23"/>
        <v>1</v>
      </c>
    </row>
    <row r="455" spans="1:18" x14ac:dyDescent="0.25">
      <c r="A455" s="1">
        <v>45369.96912037037</v>
      </c>
      <c r="B455">
        <v>8</v>
      </c>
      <c r="C455">
        <v>39.063000000000002</v>
      </c>
      <c r="D455">
        <v>3.3759999999999999</v>
      </c>
      <c r="E455">
        <v>2184375</v>
      </c>
      <c r="F455">
        <v>2179233</v>
      </c>
      <c r="G455">
        <v>2179199</v>
      </c>
      <c r="H455">
        <v>3</v>
      </c>
      <c r="I455">
        <v>0</v>
      </c>
      <c r="J455">
        <v>41.42</v>
      </c>
      <c r="K455">
        <v>38.758899999999997</v>
      </c>
      <c r="L455">
        <v>33</v>
      </c>
      <c r="M455">
        <v>36.35</v>
      </c>
      <c r="N455">
        <v>0</v>
      </c>
      <c r="O455">
        <v>-10838</v>
      </c>
      <c r="P455" s="2">
        <f t="shared" si="21"/>
        <v>42.225333333333332</v>
      </c>
      <c r="Q455" s="2">
        <f t="shared" si="22"/>
        <v>2184375</v>
      </c>
      <c r="R455">
        <f t="shared" si="23"/>
        <v>0</v>
      </c>
    </row>
    <row r="456" spans="1:18" x14ac:dyDescent="0.25">
      <c r="A456" s="1">
        <v>45369.969965277778</v>
      </c>
      <c r="B456">
        <v>8</v>
      </c>
      <c r="C456">
        <v>39.009799999999998</v>
      </c>
      <c r="D456">
        <v>3.0390000000000001</v>
      </c>
      <c r="E456">
        <v>2184377</v>
      </c>
      <c r="F456">
        <v>2179242</v>
      </c>
      <c r="G456">
        <v>2179202</v>
      </c>
      <c r="H456">
        <v>3</v>
      </c>
      <c r="I456">
        <v>0</v>
      </c>
      <c r="J456">
        <v>41.44</v>
      </c>
      <c r="K456">
        <v>38.723399999999998</v>
      </c>
      <c r="L456">
        <v>39</v>
      </c>
      <c r="M456">
        <v>36.31</v>
      </c>
      <c r="N456">
        <v>0</v>
      </c>
      <c r="O456">
        <v>-10784</v>
      </c>
      <c r="P456" s="2">
        <f t="shared" si="21"/>
        <v>42.18933333333333</v>
      </c>
      <c r="Q456" s="2">
        <f t="shared" si="22"/>
        <v>2184377</v>
      </c>
      <c r="R456">
        <f t="shared" si="23"/>
        <v>2</v>
      </c>
    </row>
    <row r="457" spans="1:18" x14ac:dyDescent="0.25">
      <c r="A457" s="1">
        <v>45369.97079861111</v>
      </c>
      <c r="B457">
        <v>8</v>
      </c>
      <c r="C457">
        <v>38.998699999999999</v>
      </c>
      <c r="D457">
        <v>3.403</v>
      </c>
      <c r="E457">
        <v>2184378</v>
      </c>
      <c r="F457">
        <v>2179244</v>
      </c>
      <c r="G457">
        <v>2179206</v>
      </c>
      <c r="H457">
        <v>3</v>
      </c>
      <c r="I457">
        <v>0</v>
      </c>
      <c r="J457">
        <v>41.45</v>
      </c>
      <c r="K457">
        <v>38.686199999999999</v>
      </c>
      <c r="L457">
        <v>38</v>
      </c>
      <c r="M457">
        <v>36.270000000000003</v>
      </c>
      <c r="N457">
        <v>0</v>
      </c>
      <c r="O457">
        <v>-10715</v>
      </c>
      <c r="P457" s="2">
        <f t="shared" si="21"/>
        <v>42.143333333333331</v>
      </c>
      <c r="Q457" s="2">
        <f t="shared" si="22"/>
        <v>2184378</v>
      </c>
      <c r="R457">
        <f t="shared" si="23"/>
        <v>1</v>
      </c>
    </row>
    <row r="458" spans="1:18" x14ac:dyDescent="0.25">
      <c r="A458" s="1">
        <v>45369.971643518518</v>
      </c>
      <c r="B458">
        <v>8</v>
      </c>
      <c r="C458">
        <v>38.9529</v>
      </c>
      <c r="D458">
        <v>3.0619999999999998</v>
      </c>
      <c r="E458">
        <v>2184373</v>
      </c>
      <c r="F458">
        <v>2179245</v>
      </c>
      <c r="G458">
        <v>2179209</v>
      </c>
      <c r="H458">
        <v>3</v>
      </c>
      <c r="I458">
        <v>0</v>
      </c>
      <c r="J458">
        <v>41.46</v>
      </c>
      <c r="K458">
        <v>38.643900000000002</v>
      </c>
      <c r="L458">
        <v>36</v>
      </c>
      <c r="M458">
        <v>36.25</v>
      </c>
      <c r="N458">
        <v>0</v>
      </c>
      <c r="O458">
        <v>-10671</v>
      </c>
      <c r="P458" s="2">
        <f t="shared" si="21"/>
        <v>42.113999999999997</v>
      </c>
      <c r="Q458" s="2">
        <f t="shared" si="22"/>
        <v>2184373</v>
      </c>
      <c r="R458">
        <f t="shared" si="23"/>
        <v>-5</v>
      </c>
    </row>
    <row r="459" spans="1:18" x14ac:dyDescent="0.25">
      <c r="A459" s="1">
        <v>45369.972500000003</v>
      </c>
      <c r="B459">
        <v>8</v>
      </c>
      <c r="C459">
        <v>38.9285</v>
      </c>
      <c r="D459">
        <v>3.4140000000000001</v>
      </c>
      <c r="E459">
        <v>2184372</v>
      </c>
      <c r="F459">
        <v>2179247</v>
      </c>
      <c r="G459">
        <v>2179212</v>
      </c>
      <c r="H459">
        <v>3</v>
      </c>
      <c r="I459">
        <v>0</v>
      </c>
      <c r="J459">
        <v>41.53</v>
      </c>
      <c r="K459">
        <v>38.602800000000002</v>
      </c>
      <c r="L459">
        <v>35</v>
      </c>
      <c r="M459">
        <v>36.21</v>
      </c>
      <c r="N459">
        <v>0</v>
      </c>
      <c r="O459">
        <v>-10603</v>
      </c>
      <c r="P459" s="2">
        <f t="shared" si="21"/>
        <v>42.068666666666665</v>
      </c>
      <c r="Q459" s="2">
        <f t="shared" si="22"/>
        <v>2184372</v>
      </c>
      <c r="R459">
        <f t="shared" si="23"/>
        <v>-1</v>
      </c>
    </row>
    <row r="460" spans="1:18" x14ac:dyDescent="0.25">
      <c r="A460" s="1">
        <v>45369.973333333335</v>
      </c>
      <c r="B460">
        <v>8</v>
      </c>
      <c r="C460">
        <v>38.875500000000002</v>
      </c>
      <c r="D460">
        <v>3.0720000000000001</v>
      </c>
      <c r="E460">
        <v>2184366</v>
      </c>
      <c r="F460">
        <v>2179248</v>
      </c>
      <c r="G460">
        <v>2179215</v>
      </c>
      <c r="H460">
        <v>3</v>
      </c>
      <c r="I460">
        <v>0</v>
      </c>
      <c r="J460">
        <v>41.55</v>
      </c>
      <c r="K460">
        <v>38.566899999999997</v>
      </c>
      <c r="L460">
        <v>33</v>
      </c>
      <c r="M460">
        <v>36.19</v>
      </c>
      <c r="N460">
        <v>0</v>
      </c>
      <c r="O460">
        <v>-10550</v>
      </c>
      <c r="P460" s="2">
        <f t="shared" si="21"/>
        <v>42.033333333333331</v>
      </c>
      <c r="Q460" s="2">
        <f t="shared" si="22"/>
        <v>2184366</v>
      </c>
      <c r="R460">
        <f t="shared" si="23"/>
        <v>-6</v>
      </c>
    </row>
    <row r="461" spans="1:18" x14ac:dyDescent="0.25">
      <c r="A461" s="1">
        <v>45369.974166666667</v>
      </c>
      <c r="B461">
        <v>8</v>
      </c>
      <c r="C461">
        <v>38.816499999999998</v>
      </c>
      <c r="D461">
        <v>3.3330000000000002</v>
      </c>
      <c r="E461">
        <v>2184359</v>
      </c>
      <c r="F461">
        <v>2179249</v>
      </c>
      <c r="G461">
        <v>2179218</v>
      </c>
      <c r="H461">
        <v>3</v>
      </c>
      <c r="I461">
        <v>0</v>
      </c>
      <c r="J461">
        <v>41.56</v>
      </c>
      <c r="K461">
        <v>38.533299999999997</v>
      </c>
      <c r="L461">
        <v>30</v>
      </c>
      <c r="M461">
        <v>36.17</v>
      </c>
      <c r="N461">
        <v>0</v>
      </c>
      <c r="O461">
        <v>-10539</v>
      </c>
      <c r="P461" s="2">
        <f t="shared" si="21"/>
        <v>42.025999999999996</v>
      </c>
      <c r="Q461" s="2">
        <f t="shared" si="22"/>
        <v>2184359</v>
      </c>
      <c r="R461">
        <f t="shared" si="23"/>
        <v>-7</v>
      </c>
    </row>
    <row r="462" spans="1:18" x14ac:dyDescent="0.25">
      <c r="A462" s="1">
        <v>45369.975011574075</v>
      </c>
      <c r="B462">
        <v>8</v>
      </c>
      <c r="C462">
        <v>38.795400000000001</v>
      </c>
      <c r="D462">
        <v>3.38</v>
      </c>
      <c r="E462">
        <v>2184358</v>
      </c>
      <c r="F462">
        <v>2179251</v>
      </c>
      <c r="G462">
        <v>2179222</v>
      </c>
      <c r="H462">
        <v>2</v>
      </c>
      <c r="I462">
        <v>0</v>
      </c>
      <c r="J462">
        <v>41.59</v>
      </c>
      <c r="K462">
        <v>38.489400000000003</v>
      </c>
      <c r="L462">
        <v>29</v>
      </c>
      <c r="M462">
        <v>36.130000000000003</v>
      </c>
      <c r="N462">
        <v>0</v>
      </c>
      <c r="O462">
        <v>-10452</v>
      </c>
      <c r="P462" s="2">
        <f t="shared" si="21"/>
        <v>41.968000000000004</v>
      </c>
      <c r="Q462" s="2">
        <f t="shared" si="22"/>
        <v>2184358</v>
      </c>
      <c r="R462">
        <f t="shared" si="23"/>
        <v>-1</v>
      </c>
    </row>
    <row r="463" spans="1:18" x14ac:dyDescent="0.25">
      <c r="A463" s="1">
        <v>45369.975856481484</v>
      </c>
      <c r="B463">
        <v>8</v>
      </c>
      <c r="C463">
        <v>38.750500000000002</v>
      </c>
      <c r="D463">
        <v>3.0419999999999998</v>
      </c>
      <c r="E463">
        <v>2184356</v>
      </c>
      <c r="F463">
        <v>2179255</v>
      </c>
      <c r="G463">
        <v>2179225</v>
      </c>
      <c r="H463">
        <v>2</v>
      </c>
      <c r="I463">
        <v>0</v>
      </c>
      <c r="J463">
        <v>41.6</v>
      </c>
      <c r="K463">
        <v>38.455199999999998</v>
      </c>
      <c r="L463">
        <v>29</v>
      </c>
      <c r="M463">
        <v>36.07</v>
      </c>
      <c r="N463">
        <v>0</v>
      </c>
      <c r="O463">
        <v>-10397</v>
      </c>
      <c r="P463" s="2">
        <f t="shared" si="21"/>
        <v>41.931333333333335</v>
      </c>
      <c r="Q463" s="2">
        <f t="shared" si="22"/>
        <v>2184356</v>
      </c>
      <c r="R463">
        <f t="shared" si="23"/>
        <v>-2</v>
      </c>
    </row>
    <row r="464" spans="1:18" x14ac:dyDescent="0.25">
      <c r="A464" s="1">
        <v>45369.976701388892</v>
      </c>
      <c r="B464">
        <v>8</v>
      </c>
      <c r="C464">
        <v>38.697200000000002</v>
      </c>
      <c r="D464">
        <v>3.3290000000000002</v>
      </c>
      <c r="E464">
        <v>2184360</v>
      </c>
      <c r="F464">
        <v>2179266</v>
      </c>
      <c r="G464">
        <v>2179228</v>
      </c>
      <c r="H464">
        <v>2</v>
      </c>
      <c r="I464">
        <v>0</v>
      </c>
      <c r="J464">
        <v>41.63</v>
      </c>
      <c r="K464">
        <v>38.416600000000003</v>
      </c>
      <c r="L464">
        <v>37</v>
      </c>
      <c r="M464">
        <v>36.04</v>
      </c>
      <c r="N464">
        <v>0</v>
      </c>
      <c r="O464">
        <v>-10332</v>
      </c>
      <c r="P464" s="2">
        <f t="shared" si="21"/>
        <v>41.887999999999998</v>
      </c>
      <c r="Q464" s="2">
        <f t="shared" si="22"/>
        <v>2184360</v>
      </c>
      <c r="R464">
        <f t="shared" si="23"/>
        <v>4</v>
      </c>
    </row>
    <row r="465" spans="1:18" x14ac:dyDescent="0.25">
      <c r="A465" s="1">
        <v>45369.977546296293</v>
      </c>
      <c r="B465">
        <v>8</v>
      </c>
      <c r="C465">
        <v>38.685899999999997</v>
      </c>
      <c r="D465">
        <v>3.379</v>
      </c>
      <c r="E465">
        <v>2184356</v>
      </c>
      <c r="F465">
        <v>2179263</v>
      </c>
      <c r="G465">
        <v>2179232</v>
      </c>
      <c r="H465">
        <v>2</v>
      </c>
      <c r="I465">
        <v>0</v>
      </c>
      <c r="J465">
        <v>41.66</v>
      </c>
      <c r="K465">
        <v>38.3795</v>
      </c>
      <c r="L465">
        <v>31</v>
      </c>
      <c r="M465">
        <v>36</v>
      </c>
      <c r="N465">
        <v>0</v>
      </c>
      <c r="O465">
        <v>-10267</v>
      </c>
      <c r="P465" s="2">
        <f t="shared" si="21"/>
        <v>41.844666666666669</v>
      </c>
      <c r="Q465" s="2">
        <f t="shared" si="22"/>
        <v>2184356</v>
      </c>
      <c r="R465">
        <f t="shared" si="23"/>
        <v>-4</v>
      </c>
    </row>
    <row r="466" spans="1:18" x14ac:dyDescent="0.25">
      <c r="A466" s="1">
        <v>45369.978391203702</v>
      </c>
      <c r="B466">
        <v>8</v>
      </c>
      <c r="C466">
        <v>38.629199999999997</v>
      </c>
      <c r="D466">
        <v>3.0409999999999999</v>
      </c>
      <c r="E466">
        <v>2184355</v>
      </c>
      <c r="F466">
        <v>2179270</v>
      </c>
      <c r="G466">
        <v>2179235</v>
      </c>
      <c r="H466">
        <v>2</v>
      </c>
      <c r="I466">
        <v>0</v>
      </c>
      <c r="J466">
        <v>41.68</v>
      </c>
      <c r="K466">
        <v>38.338200000000001</v>
      </c>
      <c r="L466">
        <v>35</v>
      </c>
      <c r="M466">
        <v>35.979999999999997</v>
      </c>
      <c r="N466">
        <v>0</v>
      </c>
      <c r="O466">
        <v>-10182</v>
      </c>
      <c r="P466" s="2">
        <f t="shared" si="21"/>
        <v>41.787999999999997</v>
      </c>
      <c r="Q466" s="2">
        <f t="shared" si="22"/>
        <v>2184355</v>
      </c>
      <c r="R466">
        <f t="shared" si="23"/>
        <v>-1</v>
      </c>
    </row>
    <row r="467" spans="1:18" x14ac:dyDescent="0.25">
      <c r="A467" s="1">
        <v>45369.979224537034</v>
      </c>
      <c r="B467">
        <v>8</v>
      </c>
      <c r="C467">
        <v>38.611499999999999</v>
      </c>
      <c r="D467">
        <v>3.3820000000000001</v>
      </c>
      <c r="E467">
        <v>2184350</v>
      </c>
      <c r="F467">
        <v>2179267</v>
      </c>
      <c r="G467">
        <v>2179238</v>
      </c>
      <c r="H467">
        <v>2</v>
      </c>
      <c r="I467">
        <v>0</v>
      </c>
      <c r="J467">
        <v>41.71</v>
      </c>
      <c r="K467">
        <v>38.298200000000001</v>
      </c>
      <c r="L467">
        <v>29</v>
      </c>
      <c r="M467">
        <v>35.94</v>
      </c>
      <c r="N467">
        <v>0</v>
      </c>
      <c r="O467">
        <v>-10140</v>
      </c>
      <c r="P467" s="2">
        <f t="shared" si="21"/>
        <v>41.76</v>
      </c>
      <c r="Q467" s="2">
        <f t="shared" si="22"/>
        <v>2184350</v>
      </c>
      <c r="R467">
        <f t="shared" si="23"/>
        <v>-5</v>
      </c>
    </row>
    <row r="468" spans="1:18" x14ac:dyDescent="0.25">
      <c r="A468" s="1">
        <v>45369.980069444442</v>
      </c>
      <c r="B468">
        <v>8</v>
      </c>
      <c r="C468">
        <v>38.563000000000002</v>
      </c>
      <c r="D468">
        <v>3.044</v>
      </c>
      <c r="E468">
        <v>2184348</v>
      </c>
      <c r="F468">
        <v>2179271</v>
      </c>
      <c r="G468">
        <v>2179241</v>
      </c>
      <c r="H468">
        <v>2</v>
      </c>
      <c r="I468">
        <v>0</v>
      </c>
      <c r="J468">
        <v>41.74</v>
      </c>
      <c r="K468">
        <v>38.255400000000002</v>
      </c>
      <c r="L468">
        <v>30</v>
      </c>
      <c r="M468">
        <v>35.92</v>
      </c>
      <c r="N468">
        <v>0</v>
      </c>
      <c r="O468">
        <v>-10112</v>
      </c>
      <c r="P468" s="2">
        <f t="shared" si="21"/>
        <v>41.74133333333333</v>
      </c>
      <c r="Q468" s="2">
        <f t="shared" si="22"/>
        <v>2184348</v>
      </c>
      <c r="R468">
        <f t="shared" si="23"/>
        <v>-2</v>
      </c>
    </row>
    <row r="469" spans="1:18" x14ac:dyDescent="0.25">
      <c r="A469" s="1">
        <v>45369.980902777781</v>
      </c>
      <c r="B469">
        <v>8</v>
      </c>
      <c r="C469">
        <v>38.527900000000002</v>
      </c>
      <c r="D469">
        <v>3.3660000000000001</v>
      </c>
      <c r="E469">
        <v>2184351</v>
      </c>
      <c r="F469">
        <v>2179279</v>
      </c>
      <c r="G469">
        <v>2179244</v>
      </c>
      <c r="H469">
        <v>2</v>
      </c>
      <c r="I469">
        <v>0</v>
      </c>
      <c r="J469">
        <v>41.77</v>
      </c>
      <c r="K469">
        <v>38.218600000000002</v>
      </c>
      <c r="L469">
        <v>34</v>
      </c>
      <c r="M469">
        <v>35.880000000000003</v>
      </c>
      <c r="N469">
        <v>0</v>
      </c>
      <c r="O469">
        <v>-10038</v>
      </c>
      <c r="P469" s="2">
        <f t="shared" si="21"/>
        <v>41.692</v>
      </c>
      <c r="Q469" s="2">
        <f t="shared" si="22"/>
        <v>2184351</v>
      </c>
      <c r="R469">
        <f t="shared" si="23"/>
        <v>3</v>
      </c>
    </row>
    <row r="470" spans="1:18" x14ac:dyDescent="0.25">
      <c r="A470" s="1">
        <v>45369.981747685182</v>
      </c>
      <c r="B470">
        <v>8</v>
      </c>
      <c r="C470">
        <v>38.499699999999997</v>
      </c>
      <c r="D470">
        <v>3.3769999999999998</v>
      </c>
      <c r="E470">
        <v>2184344</v>
      </c>
      <c r="F470">
        <v>2179276</v>
      </c>
      <c r="G470">
        <v>2179248</v>
      </c>
      <c r="H470">
        <v>2</v>
      </c>
      <c r="I470">
        <v>0</v>
      </c>
      <c r="J470">
        <v>41.79</v>
      </c>
      <c r="K470">
        <v>38.180700000000002</v>
      </c>
      <c r="L470">
        <v>27</v>
      </c>
      <c r="M470">
        <v>35.86</v>
      </c>
      <c r="N470">
        <v>0</v>
      </c>
      <c r="O470">
        <v>-9993</v>
      </c>
      <c r="P470" s="2">
        <f t="shared" si="21"/>
        <v>41.661999999999999</v>
      </c>
      <c r="Q470" s="2">
        <f t="shared" si="22"/>
        <v>2184344</v>
      </c>
      <c r="R470">
        <f t="shared" si="23"/>
        <v>-7</v>
      </c>
    </row>
    <row r="471" spans="1:18" x14ac:dyDescent="0.25">
      <c r="A471" s="1">
        <v>45369.982581018521</v>
      </c>
      <c r="B471">
        <v>8</v>
      </c>
      <c r="C471">
        <v>38.445500000000003</v>
      </c>
      <c r="D471">
        <v>3.04</v>
      </c>
      <c r="E471">
        <v>2184347</v>
      </c>
      <c r="F471">
        <v>2179286</v>
      </c>
      <c r="G471">
        <v>2179251</v>
      </c>
      <c r="H471">
        <v>2</v>
      </c>
      <c r="I471">
        <v>0</v>
      </c>
      <c r="J471">
        <v>41.81</v>
      </c>
      <c r="K471">
        <v>38.138500000000001</v>
      </c>
      <c r="L471">
        <v>35</v>
      </c>
      <c r="M471">
        <v>35.82</v>
      </c>
      <c r="N471">
        <v>0</v>
      </c>
      <c r="O471">
        <v>-9946</v>
      </c>
      <c r="P471" s="2">
        <f t="shared" si="21"/>
        <v>41.63066666666667</v>
      </c>
      <c r="Q471" s="2">
        <f t="shared" si="22"/>
        <v>2184347</v>
      </c>
      <c r="R471">
        <f t="shared" si="23"/>
        <v>3</v>
      </c>
    </row>
    <row r="472" spans="1:18" x14ac:dyDescent="0.25">
      <c r="A472" s="1">
        <v>45369.983425925922</v>
      </c>
      <c r="B472">
        <v>8</v>
      </c>
      <c r="C472">
        <v>38.433700000000002</v>
      </c>
      <c r="D472">
        <v>3.41</v>
      </c>
      <c r="E472">
        <v>2184345</v>
      </c>
      <c r="F472">
        <v>2179285</v>
      </c>
      <c r="G472">
        <v>2179254</v>
      </c>
      <c r="H472">
        <v>2</v>
      </c>
      <c r="I472">
        <v>0</v>
      </c>
      <c r="J472">
        <v>41.86</v>
      </c>
      <c r="K472">
        <v>38.095599999999997</v>
      </c>
      <c r="L472">
        <v>31</v>
      </c>
      <c r="M472">
        <v>35.799999999999997</v>
      </c>
      <c r="N472">
        <v>0</v>
      </c>
      <c r="O472">
        <v>-9890</v>
      </c>
      <c r="P472" s="2">
        <f t="shared" si="21"/>
        <v>41.593333333333334</v>
      </c>
      <c r="Q472" s="2">
        <f t="shared" si="22"/>
        <v>2184345</v>
      </c>
      <c r="R472">
        <f t="shared" si="23"/>
        <v>-2</v>
      </c>
    </row>
    <row r="473" spans="1:18" x14ac:dyDescent="0.25">
      <c r="A473" s="1">
        <v>45369.984270833331</v>
      </c>
      <c r="B473">
        <v>8</v>
      </c>
      <c r="C473">
        <v>38.375500000000002</v>
      </c>
      <c r="D473">
        <v>3.069</v>
      </c>
      <c r="E473">
        <v>2184346</v>
      </c>
      <c r="F473">
        <v>2179294</v>
      </c>
      <c r="G473">
        <v>2179257</v>
      </c>
      <c r="H473">
        <v>2</v>
      </c>
      <c r="I473">
        <v>0</v>
      </c>
      <c r="J473">
        <v>41.87</v>
      </c>
      <c r="K473">
        <v>38.059199999999997</v>
      </c>
      <c r="L473">
        <v>36</v>
      </c>
      <c r="M473">
        <v>35.75</v>
      </c>
      <c r="N473">
        <v>0</v>
      </c>
      <c r="O473">
        <v>-9827</v>
      </c>
      <c r="P473" s="2">
        <f t="shared" si="21"/>
        <v>41.551333333333332</v>
      </c>
      <c r="Q473" s="2">
        <f t="shared" si="22"/>
        <v>2184346</v>
      </c>
      <c r="R473">
        <f t="shared" si="23"/>
        <v>1</v>
      </c>
    </row>
    <row r="474" spans="1:18" x14ac:dyDescent="0.25">
      <c r="A474" s="1">
        <v>45369.985115740739</v>
      </c>
      <c r="B474">
        <v>8</v>
      </c>
      <c r="C474">
        <v>38.3277</v>
      </c>
      <c r="D474">
        <v>3.34</v>
      </c>
      <c r="E474">
        <v>2184345</v>
      </c>
      <c r="F474">
        <v>2179299</v>
      </c>
      <c r="G474">
        <v>2179261</v>
      </c>
      <c r="H474">
        <v>2</v>
      </c>
      <c r="I474">
        <v>0</v>
      </c>
      <c r="J474">
        <v>41.9</v>
      </c>
      <c r="K474">
        <v>38.025599999999997</v>
      </c>
      <c r="L474">
        <v>38</v>
      </c>
      <c r="M474">
        <v>35.729999999999997</v>
      </c>
      <c r="N474">
        <v>0</v>
      </c>
      <c r="O474">
        <v>-9792</v>
      </c>
      <c r="P474" s="2">
        <f t="shared" si="21"/>
        <v>41.527999999999999</v>
      </c>
      <c r="Q474" s="2">
        <f t="shared" si="22"/>
        <v>2184345</v>
      </c>
      <c r="R474">
        <f t="shared" si="23"/>
        <v>-1</v>
      </c>
    </row>
    <row r="475" spans="1:18" x14ac:dyDescent="0.25">
      <c r="A475" s="1">
        <v>45369.985960648148</v>
      </c>
      <c r="B475">
        <v>8</v>
      </c>
      <c r="C475">
        <v>38.308799999999998</v>
      </c>
      <c r="D475">
        <v>3.3740000000000001</v>
      </c>
      <c r="E475">
        <v>2184342</v>
      </c>
      <c r="F475">
        <v>2179299</v>
      </c>
      <c r="G475">
        <v>2179264</v>
      </c>
      <c r="H475">
        <v>2</v>
      </c>
      <c r="I475">
        <v>0</v>
      </c>
      <c r="J475">
        <v>41.93</v>
      </c>
      <c r="K475">
        <v>37.988100000000003</v>
      </c>
      <c r="L475">
        <v>35</v>
      </c>
      <c r="M475">
        <v>35.69</v>
      </c>
      <c r="N475">
        <v>0</v>
      </c>
      <c r="O475">
        <v>-9712</v>
      </c>
      <c r="P475" s="2">
        <f t="shared" si="21"/>
        <v>41.474666666666664</v>
      </c>
      <c r="Q475" s="2">
        <f t="shared" si="22"/>
        <v>2184342</v>
      </c>
      <c r="R475">
        <f t="shared" si="23"/>
        <v>-3</v>
      </c>
    </row>
    <row r="476" spans="1:18" x14ac:dyDescent="0.25">
      <c r="A476" s="1">
        <v>45369.986793981479</v>
      </c>
      <c r="B476">
        <v>8</v>
      </c>
      <c r="C476">
        <v>38.250500000000002</v>
      </c>
      <c r="D476">
        <v>3.0369999999999999</v>
      </c>
      <c r="E476">
        <v>2184342</v>
      </c>
      <c r="F476">
        <v>2179307</v>
      </c>
      <c r="G476">
        <v>2179267</v>
      </c>
      <c r="H476">
        <v>2</v>
      </c>
      <c r="I476">
        <v>0</v>
      </c>
      <c r="J476">
        <v>41.94</v>
      </c>
      <c r="K476">
        <v>37.951700000000002</v>
      </c>
      <c r="L476">
        <v>39</v>
      </c>
      <c r="M476">
        <v>35.64</v>
      </c>
      <c r="N476">
        <v>0</v>
      </c>
      <c r="O476">
        <v>-9660</v>
      </c>
      <c r="P476" s="2">
        <f t="shared" si="21"/>
        <v>41.44</v>
      </c>
      <c r="Q476" s="2">
        <f t="shared" si="22"/>
        <v>2184342</v>
      </c>
      <c r="R476">
        <f t="shared" si="23"/>
        <v>0</v>
      </c>
    </row>
    <row r="477" spans="1:18" x14ac:dyDescent="0.25">
      <c r="A477" s="1">
        <v>45369.987638888888</v>
      </c>
      <c r="B477">
        <v>8</v>
      </c>
      <c r="C477">
        <v>38.216900000000003</v>
      </c>
      <c r="D477">
        <v>3.3340000000000001</v>
      </c>
      <c r="E477">
        <v>2184343</v>
      </c>
      <c r="F477">
        <v>2179312</v>
      </c>
      <c r="G477">
        <v>2179270</v>
      </c>
      <c r="H477">
        <v>2</v>
      </c>
      <c r="I477">
        <v>0</v>
      </c>
      <c r="J477">
        <v>41.95</v>
      </c>
      <c r="K477">
        <v>37.918399999999998</v>
      </c>
      <c r="L477">
        <v>41</v>
      </c>
      <c r="M477">
        <v>35.630000000000003</v>
      </c>
      <c r="N477">
        <v>0</v>
      </c>
      <c r="O477">
        <v>-9620</v>
      </c>
      <c r="P477" s="2">
        <f t="shared" si="21"/>
        <v>41.413333333333334</v>
      </c>
      <c r="Q477" s="2">
        <f t="shared" si="22"/>
        <v>2184343</v>
      </c>
      <c r="R477">
        <f t="shared" si="23"/>
        <v>1</v>
      </c>
    </row>
    <row r="478" spans="1:18" x14ac:dyDescent="0.25">
      <c r="A478" s="1">
        <v>45369.98847222222</v>
      </c>
      <c r="B478">
        <v>8</v>
      </c>
      <c r="C478">
        <v>38.188000000000002</v>
      </c>
      <c r="D478">
        <v>3.35</v>
      </c>
      <c r="E478">
        <v>2184342</v>
      </c>
      <c r="F478">
        <v>2179315</v>
      </c>
      <c r="G478">
        <v>2179273</v>
      </c>
      <c r="H478">
        <v>2</v>
      </c>
      <c r="I478">
        <v>0</v>
      </c>
      <c r="J478">
        <v>41.98</v>
      </c>
      <c r="K478">
        <v>37.879399999999997</v>
      </c>
      <c r="L478">
        <v>41</v>
      </c>
      <c r="M478">
        <v>35.6</v>
      </c>
      <c r="N478">
        <v>0</v>
      </c>
      <c r="O478">
        <v>-9563</v>
      </c>
      <c r="P478" s="2">
        <f t="shared" si="21"/>
        <v>41.37533333333333</v>
      </c>
      <c r="Q478" s="2">
        <f t="shared" si="22"/>
        <v>2184342</v>
      </c>
      <c r="R478">
        <f t="shared" si="23"/>
        <v>-1</v>
      </c>
    </row>
    <row r="479" spans="1:18" x14ac:dyDescent="0.25">
      <c r="A479" s="1">
        <v>45369.989317129628</v>
      </c>
      <c r="B479">
        <v>8</v>
      </c>
      <c r="C479">
        <v>38.132100000000001</v>
      </c>
      <c r="D479">
        <v>3.0150000000000001</v>
      </c>
      <c r="E479">
        <v>2184339</v>
      </c>
      <c r="F479">
        <v>2179319</v>
      </c>
      <c r="G479">
        <v>2179276</v>
      </c>
      <c r="H479">
        <v>2</v>
      </c>
      <c r="I479">
        <v>0</v>
      </c>
      <c r="J479">
        <v>42.02</v>
      </c>
      <c r="K479">
        <v>37.843899999999998</v>
      </c>
      <c r="L479">
        <v>42</v>
      </c>
      <c r="M479">
        <v>35.56</v>
      </c>
      <c r="N479">
        <v>0</v>
      </c>
      <c r="O479">
        <v>-9521</v>
      </c>
      <c r="P479" s="2">
        <f t="shared" si="21"/>
        <v>41.347333333333331</v>
      </c>
      <c r="Q479" s="2">
        <f t="shared" si="22"/>
        <v>2184339</v>
      </c>
      <c r="R479">
        <f t="shared" si="23"/>
        <v>-3</v>
      </c>
    </row>
    <row r="480" spans="1:18" x14ac:dyDescent="0.25">
      <c r="A480" s="1">
        <v>45369.990162037036</v>
      </c>
      <c r="B480">
        <v>8</v>
      </c>
      <c r="C480">
        <v>38.124400000000001</v>
      </c>
      <c r="D480">
        <v>3.3650000000000002</v>
      </c>
      <c r="E480">
        <v>2184334</v>
      </c>
      <c r="F480">
        <v>2179315</v>
      </c>
      <c r="G480">
        <v>2179280</v>
      </c>
      <c r="H480">
        <v>2</v>
      </c>
      <c r="I480">
        <v>0</v>
      </c>
      <c r="J480">
        <v>42.04</v>
      </c>
      <c r="K480">
        <v>37.809699999999999</v>
      </c>
      <c r="L480">
        <v>35</v>
      </c>
      <c r="M480">
        <v>35.51</v>
      </c>
      <c r="N480">
        <v>0</v>
      </c>
      <c r="O480">
        <v>-9432</v>
      </c>
      <c r="P480" s="2">
        <f t="shared" si="21"/>
        <v>41.287999999999997</v>
      </c>
      <c r="Q480" s="2">
        <f t="shared" si="22"/>
        <v>2184334</v>
      </c>
      <c r="R480">
        <f t="shared" si="23"/>
        <v>-5</v>
      </c>
    </row>
    <row r="481" spans="1:18" x14ac:dyDescent="0.25">
      <c r="A481" s="1">
        <v>45369.990995370368</v>
      </c>
      <c r="B481">
        <v>8</v>
      </c>
      <c r="C481">
        <v>38.064399999999999</v>
      </c>
      <c r="D481">
        <v>3.028</v>
      </c>
      <c r="E481">
        <v>2184333</v>
      </c>
      <c r="F481">
        <v>2179322</v>
      </c>
      <c r="G481">
        <v>2179283</v>
      </c>
      <c r="H481">
        <v>2</v>
      </c>
      <c r="I481">
        <v>0</v>
      </c>
      <c r="J481">
        <v>42.05</v>
      </c>
      <c r="K481">
        <v>37.771799999999999</v>
      </c>
      <c r="L481">
        <v>39</v>
      </c>
      <c r="M481">
        <v>35.5</v>
      </c>
      <c r="N481">
        <v>0</v>
      </c>
      <c r="O481">
        <v>-9392</v>
      </c>
      <c r="P481" s="2">
        <f t="shared" si="21"/>
        <v>41.261333333333333</v>
      </c>
      <c r="Q481" s="2">
        <f t="shared" si="22"/>
        <v>2184333</v>
      </c>
      <c r="R481">
        <f t="shared" si="23"/>
        <v>-1</v>
      </c>
    </row>
    <row r="482" spans="1:18" x14ac:dyDescent="0.25">
      <c r="A482" s="1">
        <v>45369.991828703707</v>
      </c>
      <c r="B482">
        <v>8</v>
      </c>
      <c r="C482">
        <v>38.049500000000002</v>
      </c>
      <c r="D482">
        <v>3.3660000000000001</v>
      </c>
      <c r="E482">
        <v>2184330</v>
      </c>
      <c r="F482">
        <v>2179321</v>
      </c>
      <c r="G482">
        <v>2179286</v>
      </c>
      <c r="H482">
        <v>2</v>
      </c>
      <c r="I482">
        <v>0</v>
      </c>
      <c r="J482">
        <v>42.1</v>
      </c>
      <c r="K482">
        <v>37.729700000000001</v>
      </c>
      <c r="L482">
        <v>35</v>
      </c>
      <c r="M482">
        <v>35.450000000000003</v>
      </c>
      <c r="N482">
        <v>0</v>
      </c>
      <c r="O482">
        <v>-9362</v>
      </c>
      <c r="P482" s="2">
        <f t="shared" si="21"/>
        <v>41.24133333333333</v>
      </c>
      <c r="Q482" s="2">
        <f t="shared" si="22"/>
        <v>2184330</v>
      </c>
      <c r="R482">
        <f t="shared" si="23"/>
        <v>-3</v>
      </c>
    </row>
    <row r="483" spans="1:18" x14ac:dyDescent="0.25">
      <c r="A483" s="1">
        <v>45369.992673611108</v>
      </c>
      <c r="B483">
        <v>8</v>
      </c>
      <c r="C483">
        <v>38.000500000000002</v>
      </c>
      <c r="D483">
        <v>3.0289999999999999</v>
      </c>
      <c r="E483">
        <v>2184323</v>
      </c>
      <c r="F483">
        <v>2179321</v>
      </c>
      <c r="G483">
        <v>2179289</v>
      </c>
      <c r="H483">
        <v>2</v>
      </c>
      <c r="I483">
        <v>0</v>
      </c>
      <c r="J483">
        <v>42.1</v>
      </c>
      <c r="K483">
        <v>37.694899999999997</v>
      </c>
      <c r="L483">
        <v>31</v>
      </c>
      <c r="M483">
        <v>35.44</v>
      </c>
      <c r="N483">
        <v>0</v>
      </c>
      <c r="O483">
        <v>-9301</v>
      </c>
      <c r="P483" s="2">
        <f t="shared" si="21"/>
        <v>41.200666666666663</v>
      </c>
      <c r="Q483" s="2">
        <f t="shared" si="22"/>
        <v>2184323</v>
      </c>
      <c r="R483">
        <f t="shared" si="23"/>
        <v>-7</v>
      </c>
    </row>
    <row r="484" spans="1:18" x14ac:dyDescent="0.25">
      <c r="A484" s="1">
        <v>45369.993506944447</v>
      </c>
      <c r="B484">
        <v>8</v>
      </c>
      <c r="C484">
        <v>37.947899999999997</v>
      </c>
      <c r="D484">
        <v>3.2989999999999999</v>
      </c>
      <c r="E484">
        <v>2184326</v>
      </c>
      <c r="F484">
        <v>2179330</v>
      </c>
      <c r="G484">
        <v>2179292</v>
      </c>
      <c r="H484">
        <v>2</v>
      </c>
      <c r="I484">
        <v>0</v>
      </c>
      <c r="J484">
        <v>42.13</v>
      </c>
      <c r="K484">
        <v>37.662199999999999</v>
      </c>
      <c r="L484">
        <v>38</v>
      </c>
      <c r="M484">
        <v>35.380000000000003</v>
      </c>
      <c r="N484">
        <v>0</v>
      </c>
      <c r="O484">
        <v>-9245</v>
      </c>
      <c r="P484" s="2">
        <f t="shared" si="21"/>
        <v>41.163333333333334</v>
      </c>
      <c r="Q484" s="2">
        <f t="shared" si="22"/>
        <v>2184326</v>
      </c>
      <c r="R484">
        <f t="shared" si="23"/>
        <v>3</v>
      </c>
    </row>
    <row r="485" spans="1:18" x14ac:dyDescent="0.25">
      <c r="A485" s="1">
        <v>45369.994351851848</v>
      </c>
      <c r="B485">
        <v>8</v>
      </c>
      <c r="C485">
        <v>37.932000000000002</v>
      </c>
      <c r="D485">
        <v>3.3439999999999999</v>
      </c>
      <c r="E485">
        <v>2184325</v>
      </c>
      <c r="F485">
        <v>2179332</v>
      </c>
      <c r="G485">
        <v>2179295</v>
      </c>
      <c r="H485">
        <v>2</v>
      </c>
      <c r="I485">
        <v>0</v>
      </c>
      <c r="J485">
        <v>42.16</v>
      </c>
      <c r="K485">
        <v>37.623100000000001</v>
      </c>
      <c r="L485">
        <v>36</v>
      </c>
      <c r="M485">
        <v>35.369999999999997</v>
      </c>
      <c r="N485">
        <v>0</v>
      </c>
      <c r="O485">
        <v>-9218</v>
      </c>
      <c r="P485" s="2">
        <f t="shared" si="21"/>
        <v>41.145333333333333</v>
      </c>
      <c r="Q485" s="2">
        <f t="shared" si="22"/>
        <v>2184325</v>
      </c>
      <c r="R485">
        <f t="shared" si="23"/>
        <v>-1</v>
      </c>
    </row>
    <row r="486" spans="1:18" x14ac:dyDescent="0.25">
      <c r="A486" s="1">
        <v>45369.995196759257</v>
      </c>
      <c r="B486">
        <v>8</v>
      </c>
      <c r="C486">
        <v>37.875500000000002</v>
      </c>
      <c r="D486">
        <v>3.01</v>
      </c>
      <c r="E486">
        <v>2184324</v>
      </c>
      <c r="F486">
        <v>2179338</v>
      </c>
      <c r="G486">
        <v>2179298</v>
      </c>
      <c r="H486">
        <v>2</v>
      </c>
      <c r="I486">
        <v>0</v>
      </c>
      <c r="J486">
        <v>42.17</v>
      </c>
      <c r="K486">
        <v>37.5901</v>
      </c>
      <c r="L486">
        <v>39</v>
      </c>
      <c r="M486">
        <v>35.31</v>
      </c>
      <c r="N486">
        <v>0</v>
      </c>
      <c r="O486">
        <v>-9137</v>
      </c>
      <c r="P486" s="2">
        <f t="shared" si="21"/>
        <v>41.091333333333331</v>
      </c>
      <c r="Q486" s="2">
        <f t="shared" si="22"/>
        <v>2184324</v>
      </c>
      <c r="R486">
        <f t="shared" si="23"/>
        <v>-1</v>
      </c>
    </row>
    <row r="487" spans="1:18" x14ac:dyDescent="0.25">
      <c r="A487" s="1">
        <v>45369.996041666665</v>
      </c>
      <c r="B487">
        <v>8</v>
      </c>
      <c r="C487">
        <v>37.866</v>
      </c>
      <c r="D487">
        <v>3.3450000000000002</v>
      </c>
      <c r="E487">
        <v>2184323</v>
      </c>
      <c r="F487">
        <v>2179338</v>
      </c>
      <c r="G487">
        <v>2179302</v>
      </c>
      <c r="H487">
        <v>2</v>
      </c>
      <c r="I487">
        <v>0</v>
      </c>
      <c r="J487">
        <v>42.18</v>
      </c>
      <c r="K487">
        <v>37.554099999999998</v>
      </c>
      <c r="L487">
        <v>36</v>
      </c>
      <c r="M487">
        <v>35.31</v>
      </c>
      <c r="N487">
        <v>0</v>
      </c>
      <c r="O487">
        <v>-9098</v>
      </c>
      <c r="P487" s="2">
        <f t="shared" si="21"/>
        <v>41.065333333333335</v>
      </c>
      <c r="Q487" s="2">
        <f t="shared" si="22"/>
        <v>2184323</v>
      </c>
      <c r="R487">
        <f t="shared" si="23"/>
        <v>-1</v>
      </c>
    </row>
    <row r="488" spans="1:18" x14ac:dyDescent="0.25">
      <c r="A488" s="1">
        <v>45369.996886574074</v>
      </c>
      <c r="B488">
        <v>8</v>
      </c>
      <c r="C488">
        <v>37.813000000000002</v>
      </c>
      <c r="D488">
        <v>3.0110000000000001</v>
      </c>
      <c r="E488">
        <v>2184321</v>
      </c>
      <c r="F488">
        <v>2179343</v>
      </c>
      <c r="G488">
        <v>2179305</v>
      </c>
      <c r="H488">
        <v>2</v>
      </c>
      <c r="I488">
        <v>0</v>
      </c>
      <c r="J488">
        <v>42.23</v>
      </c>
      <c r="K488">
        <v>37.514600000000002</v>
      </c>
      <c r="L488">
        <v>38</v>
      </c>
      <c r="M488">
        <v>35.26</v>
      </c>
      <c r="N488">
        <v>0</v>
      </c>
      <c r="O488">
        <v>-9025</v>
      </c>
      <c r="P488" s="2">
        <f t="shared" si="21"/>
        <v>41.016666666666666</v>
      </c>
      <c r="Q488" s="2">
        <f t="shared" si="22"/>
        <v>2184321</v>
      </c>
      <c r="R488">
        <f t="shared" si="23"/>
        <v>-2</v>
      </c>
    </row>
    <row r="489" spans="1:18" x14ac:dyDescent="0.25">
      <c r="A489" s="1">
        <v>45369.997731481482</v>
      </c>
      <c r="B489">
        <v>8</v>
      </c>
      <c r="C489">
        <v>37.760199999999998</v>
      </c>
      <c r="D489">
        <v>3.2829999999999999</v>
      </c>
      <c r="E489">
        <v>2184316</v>
      </c>
      <c r="F489">
        <v>2179345</v>
      </c>
      <c r="G489">
        <v>2179308</v>
      </c>
      <c r="H489">
        <v>2</v>
      </c>
      <c r="I489">
        <v>0</v>
      </c>
      <c r="J489">
        <v>42.23</v>
      </c>
      <c r="K489">
        <v>37.4801</v>
      </c>
      <c r="L489">
        <v>37</v>
      </c>
      <c r="M489">
        <v>35.24</v>
      </c>
      <c r="N489">
        <v>0</v>
      </c>
      <c r="O489">
        <v>-9011</v>
      </c>
      <c r="P489" s="2">
        <f t="shared" si="21"/>
        <v>41.007333333333335</v>
      </c>
      <c r="Q489" s="2">
        <f t="shared" si="22"/>
        <v>2184316</v>
      </c>
      <c r="R489">
        <f t="shared" si="23"/>
        <v>-5</v>
      </c>
    </row>
    <row r="490" spans="1:18" x14ac:dyDescent="0.25">
      <c r="A490" s="1">
        <v>45369.998576388891</v>
      </c>
      <c r="B490">
        <v>8</v>
      </c>
      <c r="C490">
        <v>37.749899999999997</v>
      </c>
      <c r="D490">
        <v>3.3290000000000002</v>
      </c>
      <c r="E490">
        <v>2184318</v>
      </c>
      <c r="F490">
        <v>2179349</v>
      </c>
      <c r="G490">
        <v>2179311</v>
      </c>
      <c r="H490">
        <v>2</v>
      </c>
      <c r="I490">
        <v>0</v>
      </c>
      <c r="J490">
        <v>42.25</v>
      </c>
      <c r="K490">
        <v>37.447600000000001</v>
      </c>
      <c r="L490">
        <v>37</v>
      </c>
      <c r="M490">
        <v>35.19</v>
      </c>
      <c r="N490">
        <v>0</v>
      </c>
      <c r="O490">
        <v>-8936</v>
      </c>
      <c r="P490" s="2">
        <f t="shared" si="21"/>
        <v>40.957333333333331</v>
      </c>
      <c r="Q490" s="2">
        <f t="shared" si="22"/>
        <v>2184318</v>
      </c>
      <c r="R490">
        <f t="shared" si="23"/>
        <v>2</v>
      </c>
    </row>
    <row r="491" spans="1:18" x14ac:dyDescent="0.25">
      <c r="A491" s="1">
        <v>45369.999421296299</v>
      </c>
      <c r="B491">
        <v>8</v>
      </c>
      <c r="C491">
        <v>37.694600000000001</v>
      </c>
      <c r="D491">
        <v>2.996</v>
      </c>
      <c r="E491">
        <v>2184315</v>
      </c>
      <c r="F491">
        <v>2179353</v>
      </c>
      <c r="G491">
        <v>2179314</v>
      </c>
      <c r="H491">
        <v>2</v>
      </c>
      <c r="I491">
        <v>0</v>
      </c>
      <c r="J491">
        <v>42.28</v>
      </c>
      <c r="K491">
        <v>37.413600000000002</v>
      </c>
      <c r="L491">
        <v>38</v>
      </c>
      <c r="M491">
        <v>35.19</v>
      </c>
      <c r="N491">
        <v>0</v>
      </c>
      <c r="O491">
        <v>-8902</v>
      </c>
      <c r="P491" s="2">
        <f t="shared" si="21"/>
        <v>40.934666666666665</v>
      </c>
      <c r="Q491" s="2">
        <f t="shared" si="22"/>
        <v>2184315</v>
      </c>
      <c r="R491">
        <f t="shared" si="23"/>
        <v>-3</v>
      </c>
    </row>
    <row r="492" spans="1:18" x14ac:dyDescent="0.25">
      <c r="A492" s="1">
        <v>45370.001099537039</v>
      </c>
      <c r="B492">
        <v>8</v>
      </c>
      <c r="C492">
        <v>37.6267</v>
      </c>
      <c r="D492">
        <v>3.004</v>
      </c>
      <c r="E492">
        <v>2184313</v>
      </c>
      <c r="F492">
        <v>2179360</v>
      </c>
      <c r="G492">
        <v>2179320</v>
      </c>
      <c r="H492">
        <v>2</v>
      </c>
      <c r="I492">
        <v>0</v>
      </c>
      <c r="J492">
        <v>42.33</v>
      </c>
      <c r="K492">
        <v>37.335500000000003</v>
      </c>
      <c r="L492">
        <v>39</v>
      </c>
      <c r="M492">
        <v>35.130000000000003</v>
      </c>
      <c r="N492">
        <v>0</v>
      </c>
      <c r="O492">
        <v>-8800</v>
      </c>
      <c r="P492" s="2">
        <f t="shared" si="21"/>
        <v>40.866666666666667</v>
      </c>
      <c r="Q492" s="2">
        <f t="shared" si="22"/>
        <v>2184313</v>
      </c>
      <c r="R492">
        <f t="shared" si="23"/>
        <v>-2</v>
      </c>
    </row>
    <row r="493" spans="1:18" x14ac:dyDescent="0.25">
      <c r="A493" s="1">
        <v>45370.001944444448</v>
      </c>
      <c r="B493">
        <v>8</v>
      </c>
      <c r="C493">
        <v>37.598100000000002</v>
      </c>
      <c r="D493">
        <v>3.3109999999999999</v>
      </c>
      <c r="E493">
        <v>2184308</v>
      </c>
      <c r="F493">
        <v>2179359</v>
      </c>
      <c r="G493">
        <v>2179324</v>
      </c>
      <c r="H493">
        <v>2</v>
      </c>
      <c r="I493">
        <v>0</v>
      </c>
      <c r="J493">
        <v>42.36</v>
      </c>
      <c r="K493">
        <v>37.3003</v>
      </c>
      <c r="L493">
        <v>35</v>
      </c>
      <c r="M493">
        <v>35.07</v>
      </c>
      <c r="N493">
        <v>0</v>
      </c>
      <c r="O493">
        <v>-8725</v>
      </c>
      <c r="P493" s="2">
        <f t="shared" si="21"/>
        <v>40.816666666666663</v>
      </c>
      <c r="Q493" s="2">
        <f t="shared" si="22"/>
        <v>2184308</v>
      </c>
      <c r="R493">
        <f t="shared" si="23"/>
        <v>-5</v>
      </c>
    </row>
    <row r="494" spans="1:18" x14ac:dyDescent="0.25">
      <c r="A494" s="1">
        <v>45370.00277777778</v>
      </c>
      <c r="B494">
        <v>8</v>
      </c>
      <c r="C494">
        <v>37.563000000000002</v>
      </c>
      <c r="D494">
        <v>2.98</v>
      </c>
      <c r="E494">
        <v>2184307</v>
      </c>
      <c r="F494">
        <v>2179362</v>
      </c>
      <c r="G494">
        <v>2179327</v>
      </c>
      <c r="H494">
        <v>2</v>
      </c>
      <c r="I494">
        <v>0</v>
      </c>
      <c r="J494">
        <v>42.36</v>
      </c>
      <c r="K494">
        <v>37.2624</v>
      </c>
      <c r="L494">
        <v>35</v>
      </c>
      <c r="M494">
        <v>35.04</v>
      </c>
      <c r="N494">
        <v>0</v>
      </c>
      <c r="O494">
        <v>-8686</v>
      </c>
      <c r="P494" s="2">
        <f t="shared" si="21"/>
        <v>40.790666666666667</v>
      </c>
      <c r="Q494" s="2">
        <f t="shared" si="22"/>
        <v>2184307</v>
      </c>
      <c r="R494">
        <f t="shared" si="23"/>
        <v>-1</v>
      </c>
    </row>
    <row r="495" spans="1:18" x14ac:dyDescent="0.25">
      <c r="A495" s="1">
        <v>45370.003622685188</v>
      </c>
      <c r="B495">
        <v>8</v>
      </c>
      <c r="C495">
        <v>37.531300000000002</v>
      </c>
      <c r="D495">
        <v>3.3170000000000002</v>
      </c>
      <c r="E495">
        <v>2184308</v>
      </c>
      <c r="F495">
        <v>2179367</v>
      </c>
      <c r="G495">
        <v>2179330</v>
      </c>
      <c r="H495">
        <v>2</v>
      </c>
      <c r="I495">
        <v>0</v>
      </c>
      <c r="J495">
        <v>42.4</v>
      </c>
      <c r="K495">
        <v>37.224699999999999</v>
      </c>
      <c r="L495">
        <v>37</v>
      </c>
      <c r="M495">
        <v>35</v>
      </c>
      <c r="N495">
        <v>0</v>
      </c>
      <c r="O495">
        <v>-8644</v>
      </c>
      <c r="P495" s="2">
        <f t="shared" si="21"/>
        <v>40.762666666666668</v>
      </c>
      <c r="Q495" s="2">
        <f t="shared" si="22"/>
        <v>2184308</v>
      </c>
      <c r="R495">
        <f t="shared" si="23"/>
        <v>1</v>
      </c>
    </row>
    <row r="496" spans="1:18" x14ac:dyDescent="0.25">
      <c r="A496" s="1">
        <v>45370.004467592589</v>
      </c>
      <c r="B496">
        <v>8</v>
      </c>
      <c r="C496">
        <v>37.500500000000002</v>
      </c>
      <c r="D496">
        <v>3.319</v>
      </c>
      <c r="E496">
        <v>2184308</v>
      </c>
      <c r="F496">
        <v>2179371</v>
      </c>
      <c r="G496">
        <v>2179333</v>
      </c>
      <c r="H496">
        <v>2</v>
      </c>
      <c r="I496">
        <v>0</v>
      </c>
      <c r="J496">
        <v>42.43</v>
      </c>
      <c r="K496">
        <v>37.190899999999999</v>
      </c>
      <c r="L496">
        <v>38</v>
      </c>
      <c r="M496">
        <v>34.950000000000003</v>
      </c>
      <c r="N496">
        <v>0</v>
      </c>
      <c r="O496">
        <v>-8554</v>
      </c>
      <c r="P496" s="2">
        <f t="shared" si="21"/>
        <v>40.702666666666666</v>
      </c>
      <c r="Q496" s="2">
        <f t="shared" si="22"/>
        <v>2184308</v>
      </c>
      <c r="R496">
        <f t="shared" si="23"/>
        <v>0</v>
      </c>
    </row>
    <row r="497" spans="1:18" x14ac:dyDescent="0.25">
      <c r="A497" s="1">
        <v>45370.005312499998</v>
      </c>
      <c r="B497">
        <v>8</v>
      </c>
      <c r="C497">
        <v>37.439300000000003</v>
      </c>
      <c r="D497">
        <v>2.9870000000000001</v>
      </c>
      <c r="E497">
        <v>2184307</v>
      </c>
      <c r="F497">
        <v>2179378</v>
      </c>
      <c r="G497">
        <v>2179336</v>
      </c>
      <c r="H497">
        <v>2</v>
      </c>
      <c r="I497">
        <v>0</v>
      </c>
      <c r="J497">
        <v>42.46</v>
      </c>
      <c r="K497">
        <v>37.155999999999999</v>
      </c>
      <c r="L497">
        <v>42</v>
      </c>
      <c r="M497">
        <v>34.94</v>
      </c>
      <c r="N497">
        <v>0</v>
      </c>
      <c r="O497">
        <v>-8536</v>
      </c>
      <c r="P497" s="2">
        <f t="shared" si="21"/>
        <v>40.690666666666665</v>
      </c>
      <c r="Q497" s="2">
        <f t="shared" si="22"/>
        <v>2184307</v>
      </c>
      <c r="R497">
        <f t="shared" si="23"/>
        <v>-1</v>
      </c>
    </row>
    <row r="498" spans="1:18" x14ac:dyDescent="0.25">
      <c r="A498" s="1">
        <v>45370.006145833337</v>
      </c>
      <c r="B498">
        <v>8</v>
      </c>
      <c r="C498">
        <v>37.421100000000003</v>
      </c>
      <c r="D498">
        <v>3.3090000000000002</v>
      </c>
      <c r="E498">
        <v>2184301</v>
      </c>
      <c r="F498">
        <v>2179375</v>
      </c>
      <c r="G498">
        <v>2179339</v>
      </c>
      <c r="H498">
        <v>2</v>
      </c>
      <c r="I498">
        <v>0</v>
      </c>
      <c r="J498">
        <v>42.46</v>
      </c>
      <c r="K498">
        <v>37.119399999999999</v>
      </c>
      <c r="L498">
        <v>35</v>
      </c>
      <c r="M498">
        <v>34.9</v>
      </c>
      <c r="N498">
        <v>0</v>
      </c>
      <c r="O498">
        <v>-8473</v>
      </c>
      <c r="P498" s="2">
        <f t="shared" si="21"/>
        <v>40.648666666666664</v>
      </c>
      <c r="Q498" s="2">
        <f t="shared" si="22"/>
        <v>2184301</v>
      </c>
      <c r="R498">
        <f t="shared" si="23"/>
        <v>-6</v>
      </c>
    </row>
    <row r="499" spans="1:18" x14ac:dyDescent="0.25">
      <c r="A499" s="1">
        <v>45370.006990740738</v>
      </c>
      <c r="B499">
        <v>8</v>
      </c>
      <c r="C499">
        <v>37.375700000000002</v>
      </c>
      <c r="D499">
        <v>2.9780000000000002</v>
      </c>
      <c r="E499">
        <v>2184298</v>
      </c>
      <c r="F499">
        <v>2179378</v>
      </c>
      <c r="G499">
        <v>2179342</v>
      </c>
      <c r="H499">
        <v>2</v>
      </c>
      <c r="I499">
        <v>0</v>
      </c>
      <c r="J499">
        <v>42.47</v>
      </c>
      <c r="K499">
        <v>37.087200000000003</v>
      </c>
      <c r="L499">
        <v>35</v>
      </c>
      <c r="M499">
        <v>34.880000000000003</v>
      </c>
      <c r="N499">
        <v>0</v>
      </c>
      <c r="O499">
        <v>-8401</v>
      </c>
      <c r="P499" s="2">
        <f t="shared" si="21"/>
        <v>40.600666666666669</v>
      </c>
      <c r="Q499" s="2">
        <f t="shared" si="22"/>
        <v>2184298</v>
      </c>
      <c r="R499">
        <f t="shared" si="23"/>
        <v>-3</v>
      </c>
    </row>
    <row r="500" spans="1:18" x14ac:dyDescent="0.25">
      <c r="A500" s="1">
        <v>45370.007835648146</v>
      </c>
      <c r="B500">
        <v>8</v>
      </c>
      <c r="C500">
        <v>37.3461</v>
      </c>
      <c r="D500">
        <v>3.29</v>
      </c>
      <c r="E500">
        <v>2184297</v>
      </c>
      <c r="F500">
        <v>2179381</v>
      </c>
      <c r="G500">
        <v>2179346</v>
      </c>
      <c r="H500">
        <v>2</v>
      </c>
      <c r="I500">
        <v>0</v>
      </c>
      <c r="J500">
        <v>42.5</v>
      </c>
      <c r="K500">
        <v>37.052700000000002</v>
      </c>
      <c r="L500">
        <v>35</v>
      </c>
      <c r="M500">
        <v>34.840000000000003</v>
      </c>
      <c r="N500">
        <v>0</v>
      </c>
      <c r="O500">
        <v>-8382</v>
      </c>
      <c r="P500" s="2">
        <f t="shared" si="21"/>
        <v>40.588000000000001</v>
      </c>
      <c r="Q500" s="2">
        <f t="shared" si="22"/>
        <v>2184297</v>
      </c>
      <c r="R500">
        <f t="shared" si="23"/>
        <v>-1</v>
      </c>
    </row>
    <row r="501" spans="1:18" x14ac:dyDescent="0.25">
      <c r="A501" s="1">
        <v>45370.008668981478</v>
      </c>
      <c r="B501">
        <v>8</v>
      </c>
      <c r="C501">
        <v>37.313000000000002</v>
      </c>
      <c r="D501">
        <v>2.9609999999999999</v>
      </c>
      <c r="E501">
        <v>2184297</v>
      </c>
      <c r="F501">
        <v>2179385</v>
      </c>
      <c r="G501">
        <v>2179349</v>
      </c>
      <c r="H501">
        <v>2</v>
      </c>
      <c r="I501">
        <v>0</v>
      </c>
      <c r="J501">
        <v>42.51</v>
      </c>
      <c r="K501">
        <v>37.0197</v>
      </c>
      <c r="L501">
        <v>36</v>
      </c>
      <c r="M501">
        <v>34.81</v>
      </c>
      <c r="N501">
        <v>0</v>
      </c>
      <c r="O501">
        <v>-8338</v>
      </c>
      <c r="P501" s="2">
        <f t="shared" si="21"/>
        <v>40.558666666666667</v>
      </c>
      <c r="Q501" s="2">
        <f t="shared" si="22"/>
        <v>2184297</v>
      </c>
      <c r="R501">
        <f t="shared" si="23"/>
        <v>0</v>
      </c>
    </row>
    <row r="502" spans="1:18" x14ac:dyDescent="0.25">
      <c r="A502" s="1">
        <v>45370.009525462963</v>
      </c>
      <c r="B502">
        <v>8</v>
      </c>
      <c r="C502">
        <v>37.267400000000002</v>
      </c>
      <c r="D502">
        <v>3.27</v>
      </c>
      <c r="E502">
        <v>2184294</v>
      </c>
      <c r="F502">
        <v>2179388</v>
      </c>
      <c r="G502">
        <v>2179352</v>
      </c>
      <c r="H502">
        <v>2</v>
      </c>
      <c r="I502">
        <v>0</v>
      </c>
      <c r="J502">
        <v>42.55</v>
      </c>
      <c r="K502">
        <v>36.981699999999996</v>
      </c>
      <c r="L502">
        <v>36</v>
      </c>
      <c r="M502">
        <v>34.78</v>
      </c>
      <c r="N502">
        <v>0</v>
      </c>
      <c r="O502">
        <v>-8257</v>
      </c>
      <c r="P502" s="2">
        <f t="shared" si="21"/>
        <v>40.504666666666665</v>
      </c>
      <c r="Q502" s="2">
        <f t="shared" si="22"/>
        <v>2184294</v>
      </c>
      <c r="R502">
        <f t="shared" si="23"/>
        <v>-3</v>
      </c>
    </row>
    <row r="503" spans="1:18" x14ac:dyDescent="0.25">
      <c r="A503" s="1">
        <v>45370.010358796295</v>
      </c>
      <c r="B503">
        <v>8</v>
      </c>
      <c r="C503">
        <v>37.249699999999997</v>
      </c>
      <c r="D503">
        <v>3.2989999999999999</v>
      </c>
      <c r="E503">
        <v>2184295</v>
      </c>
      <c r="F503">
        <v>2179391</v>
      </c>
      <c r="G503">
        <v>2179355</v>
      </c>
      <c r="H503">
        <v>2</v>
      </c>
      <c r="I503">
        <v>0</v>
      </c>
      <c r="J503">
        <v>42.56</v>
      </c>
      <c r="K503">
        <v>36.949300000000001</v>
      </c>
      <c r="L503">
        <v>36</v>
      </c>
      <c r="M503">
        <v>34.75</v>
      </c>
      <c r="N503">
        <v>0</v>
      </c>
      <c r="O503">
        <v>-8202</v>
      </c>
      <c r="P503" s="2">
        <f t="shared" si="21"/>
        <v>40.468000000000004</v>
      </c>
      <c r="Q503" s="2">
        <f t="shared" si="22"/>
        <v>2184295</v>
      </c>
      <c r="R503">
        <f t="shared" si="23"/>
        <v>1</v>
      </c>
    </row>
    <row r="504" spans="1:18" x14ac:dyDescent="0.25">
      <c r="A504" s="1">
        <v>45370.011203703703</v>
      </c>
      <c r="B504">
        <v>8</v>
      </c>
      <c r="C504">
        <v>37.194000000000003</v>
      </c>
      <c r="D504">
        <v>2.9689999999999999</v>
      </c>
      <c r="E504">
        <v>2184286</v>
      </c>
      <c r="F504">
        <v>2179390</v>
      </c>
      <c r="G504">
        <v>2179358</v>
      </c>
      <c r="H504">
        <v>2</v>
      </c>
      <c r="I504">
        <v>0</v>
      </c>
      <c r="J504">
        <v>42.57</v>
      </c>
      <c r="K504">
        <v>36.918900000000001</v>
      </c>
      <c r="L504">
        <v>31</v>
      </c>
      <c r="M504">
        <v>34.72</v>
      </c>
      <c r="N504">
        <v>0</v>
      </c>
      <c r="O504">
        <v>-8130</v>
      </c>
      <c r="P504" s="2">
        <f t="shared" si="21"/>
        <v>40.42</v>
      </c>
      <c r="Q504" s="2">
        <f t="shared" si="22"/>
        <v>2184286</v>
      </c>
      <c r="R504">
        <f t="shared" si="23"/>
        <v>-9</v>
      </c>
    </row>
    <row r="505" spans="1:18" x14ac:dyDescent="0.25">
      <c r="A505" s="1">
        <v>45370.012037037035</v>
      </c>
      <c r="B505">
        <v>8</v>
      </c>
      <c r="C505">
        <v>37.176299999999998</v>
      </c>
      <c r="D505">
        <v>3.278</v>
      </c>
      <c r="E505">
        <v>2184283</v>
      </c>
      <c r="F505">
        <v>2179389</v>
      </c>
      <c r="G505">
        <v>2179361</v>
      </c>
      <c r="H505">
        <v>2</v>
      </c>
      <c r="I505">
        <v>0</v>
      </c>
      <c r="J505">
        <v>42.6</v>
      </c>
      <c r="K505">
        <v>36.889800000000001</v>
      </c>
      <c r="L505">
        <v>27</v>
      </c>
      <c r="M505">
        <v>34.69</v>
      </c>
      <c r="N505">
        <v>0</v>
      </c>
      <c r="O505">
        <v>-8113</v>
      </c>
      <c r="P505" s="2">
        <f t="shared" si="21"/>
        <v>40.408666666666669</v>
      </c>
      <c r="Q505" s="2">
        <f t="shared" si="22"/>
        <v>2184283</v>
      </c>
      <c r="R505">
        <f t="shared" si="23"/>
        <v>-3</v>
      </c>
    </row>
    <row r="506" spans="1:18" x14ac:dyDescent="0.25">
      <c r="A506" s="1">
        <v>45370.012881944444</v>
      </c>
      <c r="B506">
        <v>8</v>
      </c>
      <c r="C506">
        <v>37.125500000000002</v>
      </c>
      <c r="D506">
        <v>2.95</v>
      </c>
      <c r="E506">
        <v>2184283</v>
      </c>
      <c r="F506">
        <v>2179396</v>
      </c>
      <c r="G506">
        <v>2179364</v>
      </c>
      <c r="H506">
        <v>2</v>
      </c>
      <c r="I506">
        <v>0</v>
      </c>
      <c r="J506">
        <v>42.62</v>
      </c>
      <c r="K506">
        <v>36.854300000000002</v>
      </c>
      <c r="L506">
        <v>31</v>
      </c>
      <c r="M506">
        <v>34.68</v>
      </c>
      <c r="N506">
        <v>0</v>
      </c>
      <c r="O506">
        <v>-8018</v>
      </c>
      <c r="P506" s="2">
        <f t="shared" si="21"/>
        <v>40.345333333333336</v>
      </c>
      <c r="Q506" s="2">
        <f t="shared" si="22"/>
        <v>2184283</v>
      </c>
      <c r="R506">
        <f t="shared" si="23"/>
        <v>0</v>
      </c>
    </row>
    <row r="507" spans="1:18" x14ac:dyDescent="0.25">
      <c r="A507" s="1">
        <v>45370.013726851852</v>
      </c>
      <c r="B507">
        <v>8</v>
      </c>
      <c r="C507">
        <v>37.100299999999997</v>
      </c>
      <c r="D507">
        <v>3.266</v>
      </c>
      <c r="E507">
        <v>2184285</v>
      </c>
      <c r="F507">
        <v>2179401</v>
      </c>
      <c r="G507">
        <v>2179368</v>
      </c>
      <c r="H507">
        <v>2</v>
      </c>
      <c r="I507">
        <v>0</v>
      </c>
      <c r="J507">
        <v>42.64</v>
      </c>
      <c r="K507">
        <v>36.8187</v>
      </c>
      <c r="L507">
        <v>33</v>
      </c>
      <c r="M507">
        <v>34.630000000000003</v>
      </c>
      <c r="N507">
        <v>0</v>
      </c>
      <c r="O507">
        <v>-7976</v>
      </c>
      <c r="P507" s="2">
        <f t="shared" si="21"/>
        <v>40.31733333333333</v>
      </c>
      <c r="Q507" s="2">
        <f t="shared" si="22"/>
        <v>2184285</v>
      </c>
      <c r="R507">
        <f t="shared" si="23"/>
        <v>2</v>
      </c>
    </row>
    <row r="508" spans="1:18" x14ac:dyDescent="0.25">
      <c r="A508" s="1">
        <v>45370.014560185184</v>
      </c>
      <c r="B508">
        <v>8</v>
      </c>
      <c r="C508">
        <v>37.063000000000002</v>
      </c>
      <c r="D508">
        <v>2.9390000000000001</v>
      </c>
      <c r="E508">
        <v>2184278</v>
      </c>
      <c r="F508">
        <v>2179399</v>
      </c>
      <c r="G508">
        <v>2179371</v>
      </c>
      <c r="H508">
        <v>2</v>
      </c>
      <c r="I508">
        <v>0</v>
      </c>
      <c r="J508">
        <v>42.65</v>
      </c>
      <c r="K508">
        <v>36.786999999999999</v>
      </c>
      <c r="L508">
        <v>28</v>
      </c>
      <c r="M508">
        <v>34.590000000000003</v>
      </c>
      <c r="N508">
        <v>0</v>
      </c>
      <c r="O508">
        <v>-7920</v>
      </c>
      <c r="P508" s="2">
        <f t="shared" si="21"/>
        <v>40.28</v>
      </c>
      <c r="Q508" s="2">
        <f t="shared" si="22"/>
        <v>2184278</v>
      </c>
      <c r="R508">
        <f t="shared" si="23"/>
        <v>-7</v>
      </c>
    </row>
    <row r="509" spans="1:18" x14ac:dyDescent="0.25">
      <c r="A509" s="1">
        <v>45370.015405092592</v>
      </c>
      <c r="B509">
        <v>8</v>
      </c>
      <c r="C509">
        <v>37.022300000000001</v>
      </c>
      <c r="D509">
        <v>3.238</v>
      </c>
      <c r="E509">
        <v>2184278</v>
      </c>
      <c r="F509">
        <v>2179404</v>
      </c>
      <c r="G509">
        <v>2179374</v>
      </c>
      <c r="H509">
        <v>2</v>
      </c>
      <c r="I509">
        <v>0</v>
      </c>
      <c r="J509">
        <v>42.67</v>
      </c>
      <c r="K509">
        <v>36.754300000000001</v>
      </c>
      <c r="L509">
        <v>30</v>
      </c>
      <c r="M509">
        <v>34.56</v>
      </c>
      <c r="N509">
        <v>0</v>
      </c>
      <c r="O509">
        <v>-7855</v>
      </c>
      <c r="P509" s="2">
        <f t="shared" si="21"/>
        <v>40.236666666666665</v>
      </c>
      <c r="Q509" s="2">
        <f t="shared" si="22"/>
        <v>2184278</v>
      </c>
      <c r="R509">
        <f t="shared" si="23"/>
        <v>0</v>
      </c>
    </row>
    <row r="510" spans="1:18" x14ac:dyDescent="0.25">
      <c r="A510" s="1">
        <v>45370.016250000001</v>
      </c>
      <c r="B510">
        <v>8</v>
      </c>
      <c r="C510">
        <v>36.999000000000002</v>
      </c>
      <c r="D510">
        <v>3.2559999999999998</v>
      </c>
      <c r="E510">
        <v>2184283</v>
      </c>
      <c r="F510">
        <v>2179412</v>
      </c>
      <c r="G510">
        <v>2179377</v>
      </c>
      <c r="H510">
        <v>2</v>
      </c>
      <c r="I510">
        <v>0</v>
      </c>
      <c r="J510">
        <v>42.7</v>
      </c>
      <c r="K510">
        <v>36.721899999999998</v>
      </c>
      <c r="L510">
        <v>35</v>
      </c>
      <c r="M510">
        <v>34.54</v>
      </c>
      <c r="N510">
        <v>0</v>
      </c>
      <c r="O510">
        <v>-7820</v>
      </c>
      <c r="P510" s="2">
        <f t="shared" si="21"/>
        <v>40.213333333333331</v>
      </c>
      <c r="Q510" s="2">
        <f t="shared" si="22"/>
        <v>2184283</v>
      </c>
      <c r="R510">
        <f t="shared" si="23"/>
        <v>5</v>
      </c>
    </row>
    <row r="511" spans="1:18" x14ac:dyDescent="0.25">
      <c r="A511" s="1">
        <v>45370.017094907409</v>
      </c>
      <c r="B511">
        <v>8</v>
      </c>
      <c r="C511">
        <v>36.939399999999999</v>
      </c>
      <c r="D511">
        <v>2.931</v>
      </c>
      <c r="E511">
        <v>2184285</v>
      </c>
      <c r="F511">
        <v>2179422</v>
      </c>
      <c r="G511">
        <v>2179380</v>
      </c>
      <c r="H511">
        <v>2</v>
      </c>
      <c r="I511">
        <v>0</v>
      </c>
      <c r="J511">
        <v>42.71</v>
      </c>
      <c r="K511">
        <v>36.692</v>
      </c>
      <c r="L511">
        <v>42</v>
      </c>
      <c r="M511">
        <v>34.51</v>
      </c>
      <c r="N511">
        <v>0</v>
      </c>
      <c r="O511">
        <v>-7761</v>
      </c>
      <c r="P511" s="2">
        <f t="shared" si="21"/>
        <v>40.173999999999999</v>
      </c>
      <c r="Q511" s="2">
        <f t="shared" si="22"/>
        <v>2184285</v>
      </c>
      <c r="R511">
        <f t="shared" si="23"/>
        <v>2</v>
      </c>
    </row>
    <row r="512" spans="1:18" x14ac:dyDescent="0.25">
      <c r="A512" s="1">
        <v>45370.017939814818</v>
      </c>
      <c r="B512">
        <v>8</v>
      </c>
      <c r="C512">
        <v>36.936799999999998</v>
      </c>
      <c r="D512">
        <v>3.2570000000000001</v>
      </c>
      <c r="E512">
        <v>2184283</v>
      </c>
      <c r="F512">
        <v>2179421</v>
      </c>
      <c r="G512">
        <v>2179383</v>
      </c>
      <c r="H512">
        <v>2</v>
      </c>
      <c r="I512">
        <v>0</v>
      </c>
      <c r="J512">
        <v>42.72</v>
      </c>
      <c r="K512">
        <v>36.661999999999999</v>
      </c>
      <c r="L512">
        <v>37</v>
      </c>
      <c r="M512">
        <v>34.5</v>
      </c>
      <c r="N512">
        <v>0</v>
      </c>
      <c r="O512">
        <v>-7683</v>
      </c>
      <c r="P512" s="2">
        <f t="shared" si="21"/>
        <v>40.122</v>
      </c>
      <c r="Q512" s="2">
        <f t="shared" si="22"/>
        <v>2184283</v>
      </c>
      <c r="R512">
        <f t="shared" si="23"/>
        <v>-2</v>
      </c>
    </row>
    <row r="513" spans="1:18" x14ac:dyDescent="0.25">
      <c r="A513" s="1">
        <v>45370.018773148149</v>
      </c>
      <c r="B513">
        <v>8</v>
      </c>
      <c r="C513">
        <v>36.877099999999999</v>
      </c>
      <c r="D513">
        <v>2.931</v>
      </c>
      <c r="E513">
        <v>2184279</v>
      </c>
      <c r="F513">
        <v>2179424</v>
      </c>
      <c r="G513">
        <v>2179386</v>
      </c>
      <c r="H513">
        <v>2</v>
      </c>
      <c r="I513">
        <v>0</v>
      </c>
      <c r="J513">
        <v>42.75</v>
      </c>
      <c r="K513">
        <v>36.6248</v>
      </c>
      <c r="L513">
        <v>38</v>
      </c>
      <c r="M513">
        <v>34.450000000000003</v>
      </c>
      <c r="N513">
        <v>0</v>
      </c>
      <c r="O513">
        <v>-7621</v>
      </c>
      <c r="P513" s="2">
        <f t="shared" si="21"/>
        <v>40.080666666666666</v>
      </c>
      <c r="Q513" s="2">
        <f t="shared" si="22"/>
        <v>2184279</v>
      </c>
      <c r="R513">
        <f t="shared" si="23"/>
        <v>-4</v>
      </c>
    </row>
    <row r="514" spans="1:18" x14ac:dyDescent="0.25">
      <c r="A514" s="1">
        <v>45370.019618055558</v>
      </c>
      <c r="B514">
        <v>8</v>
      </c>
      <c r="C514">
        <v>36.874299999999998</v>
      </c>
      <c r="D514">
        <v>3.2709999999999999</v>
      </c>
      <c r="E514">
        <v>2184275</v>
      </c>
      <c r="F514">
        <v>2179421</v>
      </c>
      <c r="G514">
        <v>2179390</v>
      </c>
      <c r="H514">
        <v>2</v>
      </c>
      <c r="I514">
        <v>0</v>
      </c>
      <c r="J514">
        <v>42.75</v>
      </c>
      <c r="K514">
        <v>36.587000000000003</v>
      </c>
      <c r="L514">
        <v>31</v>
      </c>
      <c r="M514">
        <v>34.43</v>
      </c>
      <c r="N514">
        <v>0</v>
      </c>
      <c r="O514">
        <v>-7583</v>
      </c>
      <c r="P514" s="2">
        <f t="shared" si="21"/>
        <v>40.055333333333337</v>
      </c>
      <c r="Q514" s="2">
        <f t="shared" si="22"/>
        <v>2184275</v>
      </c>
      <c r="R514">
        <f t="shared" si="23"/>
        <v>-4</v>
      </c>
    </row>
    <row r="515" spans="1:18" x14ac:dyDescent="0.25">
      <c r="A515" s="1">
        <v>45370.020451388889</v>
      </c>
      <c r="B515">
        <v>8</v>
      </c>
      <c r="C515">
        <v>36.815800000000003</v>
      </c>
      <c r="D515">
        <v>2.944</v>
      </c>
      <c r="E515">
        <v>2184274</v>
      </c>
      <c r="F515">
        <v>2179428</v>
      </c>
      <c r="G515">
        <v>2179393</v>
      </c>
      <c r="H515">
        <v>2</v>
      </c>
      <c r="I515">
        <v>0</v>
      </c>
      <c r="J515">
        <v>42.79</v>
      </c>
      <c r="K515">
        <v>36.550699999999999</v>
      </c>
      <c r="L515">
        <v>35</v>
      </c>
      <c r="M515">
        <v>34.39</v>
      </c>
      <c r="N515">
        <v>0</v>
      </c>
      <c r="O515">
        <v>-7513</v>
      </c>
      <c r="P515" s="2">
        <f t="shared" ref="P515:P578" si="24">O515/-1500+35</f>
        <v>40.00866666666667</v>
      </c>
      <c r="Q515" s="2">
        <f t="shared" ref="Q515:Q578" si="25">E515</f>
        <v>2184274</v>
      </c>
      <c r="R515">
        <f t="shared" si="23"/>
        <v>-1</v>
      </c>
    </row>
    <row r="516" spans="1:18" x14ac:dyDescent="0.25">
      <c r="A516" s="1">
        <v>45370.021284722221</v>
      </c>
      <c r="B516">
        <v>8</v>
      </c>
      <c r="C516">
        <v>36.799100000000003</v>
      </c>
      <c r="D516">
        <v>3.262</v>
      </c>
      <c r="E516">
        <v>2184274</v>
      </c>
      <c r="F516">
        <v>2179430</v>
      </c>
      <c r="G516">
        <v>2179396</v>
      </c>
      <c r="H516">
        <v>2</v>
      </c>
      <c r="I516">
        <v>0</v>
      </c>
      <c r="J516">
        <v>42.81</v>
      </c>
      <c r="K516">
        <v>36.514000000000003</v>
      </c>
      <c r="L516">
        <v>33</v>
      </c>
      <c r="M516">
        <v>34.380000000000003</v>
      </c>
      <c r="N516">
        <v>0</v>
      </c>
      <c r="O516">
        <v>-7482</v>
      </c>
      <c r="P516" s="2">
        <f t="shared" si="24"/>
        <v>39.988</v>
      </c>
      <c r="Q516" s="2">
        <f t="shared" si="25"/>
        <v>2184274</v>
      </c>
      <c r="R516">
        <f t="shared" ref="R516:R579" si="26">E516-E515</f>
        <v>0</v>
      </c>
    </row>
    <row r="517" spans="1:18" x14ac:dyDescent="0.25">
      <c r="A517" s="1">
        <v>45370.022129629629</v>
      </c>
      <c r="B517">
        <v>8</v>
      </c>
      <c r="C517">
        <v>36.750500000000002</v>
      </c>
      <c r="D517">
        <v>2.9359999999999999</v>
      </c>
      <c r="E517">
        <v>2184273</v>
      </c>
      <c r="F517">
        <v>2179435</v>
      </c>
      <c r="G517">
        <v>2179399</v>
      </c>
      <c r="H517">
        <v>2</v>
      </c>
      <c r="I517">
        <v>0</v>
      </c>
      <c r="J517">
        <v>42.83</v>
      </c>
      <c r="K517">
        <v>36.479199999999999</v>
      </c>
      <c r="L517">
        <v>36</v>
      </c>
      <c r="M517">
        <v>34.36</v>
      </c>
      <c r="N517">
        <v>0</v>
      </c>
      <c r="O517">
        <v>-7402</v>
      </c>
      <c r="P517" s="2">
        <f t="shared" si="24"/>
        <v>39.934666666666665</v>
      </c>
      <c r="Q517" s="2">
        <f t="shared" si="25"/>
        <v>2184273</v>
      </c>
      <c r="R517">
        <f t="shared" si="26"/>
        <v>-1</v>
      </c>
    </row>
    <row r="518" spans="1:18" x14ac:dyDescent="0.25">
      <c r="A518" s="1">
        <v>45370.022974537038</v>
      </c>
      <c r="B518">
        <v>8</v>
      </c>
      <c r="C518">
        <v>36.740499999999997</v>
      </c>
      <c r="D518">
        <v>3.2679999999999998</v>
      </c>
      <c r="E518">
        <v>2184272</v>
      </c>
      <c r="F518">
        <v>2179435</v>
      </c>
      <c r="G518">
        <v>2179402</v>
      </c>
      <c r="H518">
        <v>2</v>
      </c>
      <c r="I518">
        <v>0</v>
      </c>
      <c r="J518">
        <v>42.84</v>
      </c>
      <c r="K518">
        <v>36.448799999999999</v>
      </c>
      <c r="L518">
        <v>33</v>
      </c>
      <c r="M518">
        <v>34.31</v>
      </c>
      <c r="N518">
        <v>0</v>
      </c>
      <c r="O518">
        <v>-7381</v>
      </c>
      <c r="P518" s="2">
        <f t="shared" si="24"/>
        <v>39.920666666666669</v>
      </c>
      <c r="Q518" s="2">
        <f t="shared" si="25"/>
        <v>2184272</v>
      </c>
      <c r="R518">
        <f t="shared" si="26"/>
        <v>-1</v>
      </c>
    </row>
    <row r="519" spans="1:18" x14ac:dyDescent="0.25">
      <c r="A519" s="1">
        <v>45370.02380787037</v>
      </c>
      <c r="B519">
        <v>8</v>
      </c>
      <c r="C519">
        <v>36.688000000000002</v>
      </c>
      <c r="D519">
        <v>2.9409999999999998</v>
      </c>
      <c r="E519">
        <v>2184262</v>
      </c>
      <c r="F519">
        <v>2179432</v>
      </c>
      <c r="G519">
        <v>2179405</v>
      </c>
      <c r="H519">
        <v>2</v>
      </c>
      <c r="I519">
        <v>0</v>
      </c>
      <c r="J519">
        <v>42.88</v>
      </c>
      <c r="K519">
        <v>36.414900000000003</v>
      </c>
      <c r="L519">
        <v>27</v>
      </c>
      <c r="M519">
        <v>34.29</v>
      </c>
      <c r="N519">
        <v>0</v>
      </c>
      <c r="O519">
        <v>-7302</v>
      </c>
      <c r="P519" s="2">
        <f t="shared" si="24"/>
        <v>39.868000000000002</v>
      </c>
      <c r="Q519" s="2">
        <f t="shared" si="25"/>
        <v>2184262</v>
      </c>
      <c r="R519">
        <f t="shared" si="26"/>
        <v>-10</v>
      </c>
    </row>
    <row r="520" spans="1:18" x14ac:dyDescent="0.25">
      <c r="A520" s="1">
        <v>45370.024641203701</v>
      </c>
      <c r="B520">
        <v>8</v>
      </c>
      <c r="C520">
        <v>36.672800000000002</v>
      </c>
      <c r="D520">
        <v>3.2639999999999998</v>
      </c>
      <c r="E520">
        <v>2184262</v>
      </c>
      <c r="F520">
        <v>2179434</v>
      </c>
      <c r="G520">
        <v>2179408</v>
      </c>
      <c r="H520">
        <v>2</v>
      </c>
      <c r="I520">
        <v>0</v>
      </c>
      <c r="J520">
        <v>42.89</v>
      </c>
      <c r="K520">
        <v>36.381500000000003</v>
      </c>
      <c r="L520">
        <v>26</v>
      </c>
      <c r="M520">
        <v>34.25</v>
      </c>
      <c r="N520">
        <v>0</v>
      </c>
      <c r="O520">
        <v>-7260</v>
      </c>
      <c r="P520" s="2">
        <f t="shared" si="24"/>
        <v>39.840000000000003</v>
      </c>
      <c r="Q520" s="2">
        <f t="shared" si="25"/>
        <v>2184262</v>
      </c>
      <c r="R520">
        <f t="shared" si="26"/>
        <v>0</v>
      </c>
    </row>
    <row r="521" spans="1:18" x14ac:dyDescent="0.25">
      <c r="A521" s="1">
        <v>45370.02548611111</v>
      </c>
      <c r="B521">
        <v>8</v>
      </c>
      <c r="C521">
        <v>36.625500000000002</v>
      </c>
      <c r="D521">
        <v>2.9369999999999998</v>
      </c>
      <c r="E521">
        <v>2184268</v>
      </c>
      <c r="F521">
        <v>2179447</v>
      </c>
      <c r="G521">
        <v>2179411</v>
      </c>
      <c r="H521">
        <v>2</v>
      </c>
      <c r="I521">
        <v>0</v>
      </c>
      <c r="J521">
        <v>42.93</v>
      </c>
      <c r="K521">
        <v>36.343600000000002</v>
      </c>
      <c r="L521">
        <v>35</v>
      </c>
      <c r="M521">
        <v>34.229999999999997</v>
      </c>
      <c r="N521">
        <v>0</v>
      </c>
      <c r="O521">
        <v>-7201</v>
      </c>
      <c r="P521" s="2">
        <f t="shared" si="24"/>
        <v>39.800666666666665</v>
      </c>
      <c r="Q521" s="2">
        <f t="shared" si="25"/>
        <v>2184268</v>
      </c>
      <c r="R521">
        <f t="shared" si="26"/>
        <v>6</v>
      </c>
    </row>
    <row r="522" spans="1:18" x14ac:dyDescent="0.25">
      <c r="A522" s="1">
        <v>45370.026319444441</v>
      </c>
      <c r="B522">
        <v>8</v>
      </c>
      <c r="C522">
        <v>36.588099999999997</v>
      </c>
      <c r="D522">
        <v>3.24</v>
      </c>
      <c r="E522">
        <v>2184264</v>
      </c>
      <c r="F522">
        <v>2179448</v>
      </c>
      <c r="G522">
        <v>2179415</v>
      </c>
      <c r="H522">
        <v>2</v>
      </c>
      <c r="I522">
        <v>0</v>
      </c>
      <c r="J522">
        <v>42.96</v>
      </c>
      <c r="K522">
        <v>36.307400000000001</v>
      </c>
      <c r="L522">
        <v>33</v>
      </c>
      <c r="M522">
        <v>34.19</v>
      </c>
      <c r="N522">
        <v>0</v>
      </c>
      <c r="O522">
        <v>-7178</v>
      </c>
      <c r="P522" s="2">
        <f t="shared" si="24"/>
        <v>39.785333333333334</v>
      </c>
      <c r="Q522" s="2">
        <f t="shared" si="25"/>
        <v>2184264</v>
      </c>
      <c r="R522">
        <f t="shared" si="26"/>
        <v>-4</v>
      </c>
    </row>
    <row r="523" spans="1:18" x14ac:dyDescent="0.25">
      <c r="A523" s="1">
        <v>45370.02716435185</v>
      </c>
      <c r="B523">
        <v>8</v>
      </c>
      <c r="C523">
        <v>36.563000000000002</v>
      </c>
      <c r="D523">
        <v>3.2450000000000001</v>
      </c>
      <c r="E523">
        <v>2184256</v>
      </c>
      <c r="F523">
        <v>2179443</v>
      </c>
      <c r="G523">
        <v>2179418</v>
      </c>
      <c r="H523">
        <v>2</v>
      </c>
      <c r="I523">
        <v>0</v>
      </c>
      <c r="J523">
        <v>42.96</v>
      </c>
      <c r="K523">
        <v>36.277999999999999</v>
      </c>
      <c r="L523">
        <v>25</v>
      </c>
      <c r="M523">
        <v>34.18</v>
      </c>
      <c r="N523">
        <v>0</v>
      </c>
      <c r="O523">
        <v>-7115</v>
      </c>
      <c r="P523" s="2">
        <f t="shared" si="24"/>
        <v>39.743333333333332</v>
      </c>
      <c r="Q523" s="2">
        <f t="shared" si="25"/>
        <v>2184256</v>
      </c>
      <c r="R523">
        <f t="shared" si="26"/>
        <v>-8</v>
      </c>
    </row>
    <row r="524" spans="1:18" x14ac:dyDescent="0.25">
      <c r="A524" s="1">
        <v>45370.028009259258</v>
      </c>
      <c r="B524">
        <v>8</v>
      </c>
      <c r="C524">
        <v>36.520299999999999</v>
      </c>
      <c r="D524">
        <v>2.9209999999999998</v>
      </c>
      <c r="E524">
        <v>2184256</v>
      </c>
      <c r="F524">
        <v>2179448</v>
      </c>
      <c r="G524">
        <v>2179421</v>
      </c>
      <c r="H524">
        <v>2</v>
      </c>
      <c r="I524">
        <v>0</v>
      </c>
      <c r="J524">
        <v>42.96</v>
      </c>
      <c r="K524">
        <v>36.243699999999997</v>
      </c>
      <c r="L524">
        <v>27</v>
      </c>
      <c r="M524">
        <v>34.14</v>
      </c>
      <c r="N524">
        <v>0</v>
      </c>
      <c r="O524">
        <v>-7062</v>
      </c>
      <c r="P524" s="2">
        <f t="shared" si="24"/>
        <v>39.707999999999998</v>
      </c>
      <c r="Q524" s="2">
        <f t="shared" si="25"/>
        <v>2184256</v>
      </c>
      <c r="R524">
        <f t="shared" si="26"/>
        <v>0</v>
      </c>
    </row>
    <row r="525" spans="1:18" x14ac:dyDescent="0.25">
      <c r="A525" s="1">
        <v>45370.028854166667</v>
      </c>
      <c r="B525">
        <v>8</v>
      </c>
      <c r="C525">
        <v>36.500500000000002</v>
      </c>
      <c r="D525">
        <v>3.25</v>
      </c>
      <c r="E525">
        <v>2184258</v>
      </c>
      <c r="F525">
        <v>2179453</v>
      </c>
      <c r="G525">
        <v>2179424</v>
      </c>
      <c r="H525">
        <v>2</v>
      </c>
      <c r="I525">
        <v>0</v>
      </c>
      <c r="J525">
        <v>42.98</v>
      </c>
      <c r="K525">
        <v>36.210500000000003</v>
      </c>
      <c r="L525">
        <v>29</v>
      </c>
      <c r="M525">
        <v>34.130000000000003</v>
      </c>
      <c r="N525">
        <v>0</v>
      </c>
      <c r="O525">
        <v>-7003</v>
      </c>
      <c r="P525" s="2">
        <f t="shared" si="24"/>
        <v>39.668666666666667</v>
      </c>
      <c r="Q525" s="2">
        <f t="shared" si="25"/>
        <v>2184258</v>
      </c>
      <c r="R525">
        <f t="shared" si="26"/>
        <v>2</v>
      </c>
    </row>
    <row r="526" spans="1:18" x14ac:dyDescent="0.25">
      <c r="A526" s="1">
        <v>45370.029699074075</v>
      </c>
      <c r="B526">
        <v>8</v>
      </c>
      <c r="C526">
        <v>36.456699999999998</v>
      </c>
      <c r="D526">
        <v>2.9249999999999998</v>
      </c>
      <c r="E526">
        <v>2184249</v>
      </c>
      <c r="F526">
        <v>2179450</v>
      </c>
      <c r="G526">
        <v>2179427</v>
      </c>
      <c r="H526">
        <v>2</v>
      </c>
      <c r="I526">
        <v>0</v>
      </c>
      <c r="J526">
        <v>43.04</v>
      </c>
      <c r="K526">
        <v>36.175699999999999</v>
      </c>
      <c r="L526">
        <v>22</v>
      </c>
      <c r="M526">
        <v>34.08</v>
      </c>
      <c r="N526">
        <v>0</v>
      </c>
      <c r="O526">
        <v>-6961</v>
      </c>
      <c r="P526" s="2">
        <f t="shared" si="24"/>
        <v>39.640666666666668</v>
      </c>
      <c r="Q526" s="2">
        <f t="shared" si="25"/>
        <v>2184249</v>
      </c>
      <c r="R526">
        <f t="shared" si="26"/>
        <v>-9</v>
      </c>
    </row>
    <row r="527" spans="1:18" x14ac:dyDescent="0.25">
      <c r="A527" s="1">
        <v>45370.030543981484</v>
      </c>
      <c r="B527">
        <v>8</v>
      </c>
      <c r="C527">
        <v>36.437399999999997</v>
      </c>
      <c r="D527">
        <v>3.2509999999999999</v>
      </c>
      <c r="E527">
        <v>2184243</v>
      </c>
      <c r="F527">
        <v>2179446</v>
      </c>
      <c r="G527">
        <v>2179430</v>
      </c>
      <c r="H527">
        <v>2</v>
      </c>
      <c r="I527">
        <v>0</v>
      </c>
      <c r="J527">
        <v>43.06</v>
      </c>
      <c r="K527">
        <v>36.146500000000003</v>
      </c>
      <c r="L527">
        <v>16</v>
      </c>
      <c r="M527">
        <v>34.06</v>
      </c>
      <c r="N527">
        <v>0</v>
      </c>
      <c r="O527">
        <v>-6929</v>
      </c>
      <c r="P527" s="2">
        <f t="shared" si="24"/>
        <v>39.61933333333333</v>
      </c>
      <c r="Q527" s="2">
        <f t="shared" si="25"/>
        <v>2184243</v>
      </c>
      <c r="R527">
        <f t="shared" si="26"/>
        <v>-6</v>
      </c>
    </row>
    <row r="528" spans="1:18" x14ac:dyDescent="0.25">
      <c r="A528" s="1">
        <v>45370.031388888892</v>
      </c>
      <c r="B528">
        <v>8</v>
      </c>
      <c r="C528">
        <v>36.376800000000003</v>
      </c>
      <c r="D528">
        <v>2.9260000000000002</v>
      </c>
      <c r="E528">
        <v>2184247</v>
      </c>
      <c r="F528">
        <v>2179458</v>
      </c>
      <c r="G528">
        <v>2179433</v>
      </c>
      <c r="H528">
        <v>2</v>
      </c>
      <c r="I528">
        <v>0</v>
      </c>
      <c r="J528">
        <v>43.07</v>
      </c>
      <c r="K528">
        <v>36.113399999999999</v>
      </c>
      <c r="L528">
        <v>25</v>
      </c>
      <c r="M528">
        <v>34.04</v>
      </c>
      <c r="N528">
        <v>0</v>
      </c>
      <c r="O528">
        <v>-6834</v>
      </c>
      <c r="P528" s="2">
        <f t="shared" si="24"/>
        <v>39.555999999999997</v>
      </c>
      <c r="Q528" s="2">
        <f t="shared" si="25"/>
        <v>2184247</v>
      </c>
      <c r="R528">
        <f t="shared" si="26"/>
        <v>4</v>
      </c>
    </row>
    <row r="529" spans="1:18" x14ac:dyDescent="0.25">
      <c r="A529" s="1">
        <v>45370.032233796293</v>
      </c>
      <c r="B529">
        <v>8</v>
      </c>
      <c r="C529">
        <v>36.368400000000001</v>
      </c>
      <c r="D529">
        <v>3.2389999999999999</v>
      </c>
      <c r="E529">
        <v>2184245</v>
      </c>
      <c r="F529">
        <v>2179458</v>
      </c>
      <c r="G529">
        <v>2179437</v>
      </c>
      <c r="H529">
        <v>2</v>
      </c>
      <c r="I529">
        <v>0</v>
      </c>
      <c r="J529">
        <v>43.07</v>
      </c>
      <c r="K529">
        <v>36.0852</v>
      </c>
      <c r="L529">
        <v>21</v>
      </c>
      <c r="M529">
        <v>34</v>
      </c>
      <c r="N529">
        <v>0</v>
      </c>
      <c r="O529">
        <v>-6803</v>
      </c>
      <c r="P529" s="2">
        <f t="shared" si="24"/>
        <v>39.535333333333334</v>
      </c>
      <c r="Q529" s="2">
        <f t="shared" si="25"/>
        <v>2184245</v>
      </c>
      <c r="R529">
        <f t="shared" si="26"/>
        <v>-2</v>
      </c>
    </row>
    <row r="530" spans="1:18" x14ac:dyDescent="0.25">
      <c r="A530" s="1">
        <v>45370.033078703702</v>
      </c>
      <c r="B530">
        <v>8</v>
      </c>
      <c r="C530">
        <v>36.313000000000002</v>
      </c>
      <c r="D530">
        <v>2.9159999999999999</v>
      </c>
      <c r="E530">
        <v>2184242</v>
      </c>
      <c r="F530">
        <v>2179462</v>
      </c>
      <c r="G530">
        <v>2179440</v>
      </c>
      <c r="H530">
        <v>2</v>
      </c>
      <c r="I530">
        <v>0</v>
      </c>
      <c r="J530">
        <v>43.1</v>
      </c>
      <c r="K530">
        <v>36.055900000000001</v>
      </c>
      <c r="L530">
        <v>22</v>
      </c>
      <c r="M530">
        <v>33.99</v>
      </c>
      <c r="N530">
        <v>0</v>
      </c>
      <c r="O530">
        <v>-6745</v>
      </c>
      <c r="P530" s="2">
        <f t="shared" si="24"/>
        <v>39.49666666666667</v>
      </c>
      <c r="Q530" s="2">
        <f t="shared" si="25"/>
        <v>2184242</v>
      </c>
      <c r="R530">
        <f t="shared" si="26"/>
        <v>-3</v>
      </c>
    </row>
    <row r="531" spans="1:18" x14ac:dyDescent="0.25">
      <c r="A531" s="1">
        <v>45370.033912037034</v>
      </c>
      <c r="B531">
        <v>8</v>
      </c>
      <c r="C531">
        <v>36.308100000000003</v>
      </c>
      <c r="D531">
        <v>3.238</v>
      </c>
      <c r="E531">
        <v>2184242</v>
      </c>
      <c r="F531">
        <v>2179462</v>
      </c>
      <c r="G531">
        <v>2179443</v>
      </c>
      <c r="H531">
        <v>2</v>
      </c>
      <c r="I531">
        <v>0</v>
      </c>
      <c r="J531">
        <v>43.1</v>
      </c>
      <c r="K531">
        <v>36.024999999999999</v>
      </c>
      <c r="L531">
        <v>19</v>
      </c>
      <c r="M531">
        <v>33.94</v>
      </c>
      <c r="N531">
        <v>0</v>
      </c>
      <c r="O531">
        <v>-6721</v>
      </c>
      <c r="P531" s="2">
        <f t="shared" si="24"/>
        <v>39.480666666666664</v>
      </c>
      <c r="Q531" s="2">
        <f t="shared" si="25"/>
        <v>2184242</v>
      </c>
      <c r="R531">
        <f t="shared" si="26"/>
        <v>0</v>
      </c>
    </row>
    <row r="532" spans="1:18" x14ac:dyDescent="0.25">
      <c r="A532" s="1">
        <v>45370.034756944442</v>
      </c>
      <c r="B532">
        <v>8</v>
      </c>
      <c r="C532">
        <v>36.251399999999997</v>
      </c>
      <c r="D532">
        <v>2.9140000000000001</v>
      </c>
      <c r="E532">
        <v>2184244</v>
      </c>
      <c r="F532">
        <v>2179472</v>
      </c>
      <c r="G532">
        <v>2179446</v>
      </c>
      <c r="H532">
        <v>2</v>
      </c>
      <c r="I532">
        <v>0</v>
      </c>
      <c r="J532">
        <v>43.13</v>
      </c>
      <c r="K532">
        <v>35.987699999999997</v>
      </c>
      <c r="L532">
        <v>26</v>
      </c>
      <c r="M532">
        <v>33.93</v>
      </c>
      <c r="N532">
        <v>0</v>
      </c>
      <c r="O532">
        <v>-6626</v>
      </c>
      <c r="P532" s="2">
        <f t="shared" si="24"/>
        <v>39.417333333333332</v>
      </c>
      <c r="Q532" s="2">
        <f t="shared" si="25"/>
        <v>2184244</v>
      </c>
      <c r="R532">
        <f t="shared" si="26"/>
        <v>2</v>
      </c>
    </row>
    <row r="533" spans="1:18" x14ac:dyDescent="0.25">
      <c r="A533" s="1">
        <v>45370.035590277781</v>
      </c>
      <c r="B533">
        <v>8</v>
      </c>
      <c r="C533">
        <v>36.246299999999998</v>
      </c>
      <c r="D533">
        <v>3.2469999999999999</v>
      </c>
      <c r="E533">
        <v>2184244</v>
      </c>
      <c r="F533">
        <v>2179473</v>
      </c>
      <c r="G533">
        <v>2179449</v>
      </c>
      <c r="H533">
        <v>2</v>
      </c>
      <c r="I533">
        <v>0</v>
      </c>
      <c r="J533">
        <v>43.14</v>
      </c>
      <c r="K533">
        <v>35.954999999999998</v>
      </c>
      <c r="L533">
        <v>23</v>
      </c>
      <c r="M533">
        <v>33.880000000000003</v>
      </c>
      <c r="N533">
        <v>0</v>
      </c>
      <c r="O533">
        <v>-6607</v>
      </c>
      <c r="P533" s="2">
        <f t="shared" si="24"/>
        <v>39.404666666666664</v>
      </c>
      <c r="Q533" s="2">
        <f t="shared" si="25"/>
        <v>2184244</v>
      </c>
      <c r="R533">
        <f t="shared" si="26"/>
        <v>0</v>
      </c>
    </row>
    <row r="534" spans="1:18" x14ac:dyDescent="0.25">
      <c r="A534" s="1">
        <v>45370.036435185182</v>
      </c>
      <c r="B534">
        <v>8</v>
      </c>
      <c r="C534">
        <v>36.188000000000002</v>
      </c>
      <c r="D534">
        <v>2.9220000000000002</v>
      </c>
      <c r="E534">
        <v>2184239</v>
      </c>
      <c r="F534">
        <v>2179475</v>
      </c>
      <c r="G534">
        <v>2179452</v>
      </c>
      <c r="H534">
        <v>2</v>
      </c>
      <c r="I534">
        <v>0</v>
      </c>
      <c r="J534">
        <v>43.16</v>
      </c>
      <c r="K534">
        <v>35.924399999999999</v>
      </c>
      <c r="L534">
        <v>23</v>
      </c>
      <c r="M534">
        <v>33.869999999999997</v>
      </c>
      <c r="N534">
        <v>0</v>
      </c>
      <c r="O534">
        <v>-6558</v>
      </c>
      <c r="P534" s="2">
        <f t="shared" si="24"/>
        <v>39.372</v>
      </c>
      <c r="Q534" s="2">
        <f t="shared" si="25"/>
        <v>2184239</v>
      </c>
      <c r="R534">
        <f t="shared" si="26"/>
        <v>-5</v>
      </c>
    </row>
    <row r="535" spans="1:18" x14ac:dyDescent="0.25">
      <c r="A535" s="1">
        <v>45370.037280092591</v>
      </c>
      <c r="B535">
        <v>8</v>
      </c>
      <c r="C535">
        <v>36.158499999999997</v>
      </c>
      <c r="D535">
        <v>3.198</v>
      </c>
      <c r="E535">
        <v>2184237</v>
      </c>
      <c r="F535">
        <v>2179477</v>
      </c>
      <c r="G535">
        <v>2179455</v>
      </c>
      <c r="H535">
        <v>2</v>
      </c>
      <c r="I535">
        <v>0</v>
      </c>
      <c r="J535">
        <v>43.18</v>
      </c>
      <c r="K535">
        <v>35.896299999999997</v>
      </c>
      <c r="L535">
        <v>21</v>
      </c>
      <c r="M535">
        <v>33.82</v>
      </c>
      <c r="N535">
        <v>0</v>
      </c>
      <c r="O535">
        <v>-6485</v>
      </c>
      <c r="P535" s="2">
        <f t="shared" si="24"/>
        <v>39.323333333333331</v>
      </c>
      <c r="Q535" s="2">
        <f t="shared" si="25"/>
        <v>2184237</v>
      </c>
      <c r="R535">
        <f t="shared" si="26"/>
        <v>-2</v>
      </c>
    </row>
    <row r="536" spans="1:18" x14ac:dyDescent="0.25">
      <c r="A536" s="1">
        <v>45370.038124999999</v>
      </c>
      <c r="B536">
        <v>8</v>
      </c>
      <c r="C536">
        <v>36.126300000000001</v>
      </c>
      <c r="D536">
        <v>2.8780000000000001</v>
      </c>
      <c r="E536">
        <v>2184228</v>
      </c>
      <c r="F536">
        <v>2179472</v>
      </c>
      <c r="G536">
        <v>2179458</v>
      </c>
      <c r="H536">
        <v>2</v>
      </c>
      <c r="I536">
        <v>0</v>
      </c>
      <c r="J536">
        <v>43.19</v>
      </c>
      <c r="K536">
        <v>35.861800000000002</v>
      </c>
      <c r="L536">
        <v>14</v>
      </c>
      <c r="M536">
        <v>33.81</v>
      </c>
      <c r="N536">
        <v>0</v>
      </c>
      <c r="O536">
        <v>-6452</v>
      </c>
      <c r="P536" s="2">
        <f t="shared" si="24"/>
        <v>39.301333333333332</v>
      </c>
      <c r="Q536" s="2">
        <f t="shared" si="25"/>
        <v>2184228</v>
      </c>
      <c r="R536">
        <f t="shared" si="26"/>
        <v>-9</v>
      </c>
    </row>
    <row r="537" spans="1:18" x14ac:dyDescent="0.25">
      <c r="A537" s="1">
        <v>45370.038969907408</v>
      </c>
      <c r="B537">
        <v>8</v>
      </c>
      <c r="C537">
        <v>36.106900000000003</v>
      </c>
      <c r="D537">
        <v>3.2189999999999999</v>
      </c>
      <c r="E537">
        <v>2184223</v>
      </c>
      <c r="F537">
        <v>2179470</v>
      </c>
      <c r="G537">
        <v>2179462</v>
      </c>
      <c r="H537">
        <v>2</v>
      </c>
      <c r="I537">
        <v>0</v>
      </c>
      <c r="J537">
        <v>43.23</v>
      </c>
      <c r="K537">
        <v>35.831099999999999</v>
      </c>
      <c r="L537">
        <v>8</v>
      </c>
      <c r="M537">
        <v>33.79</v>
      </c>
      <c r="N537">
        <v>0</v>
      </c>
      <c r="O537">
        <v>-6391</v>
      </c>
      <c r="P537" s="2">
        <f t="shared" si="24"/>
        <v>39.260666666666665</v>
      </c>
      <c r="Q537" s="2">
        <f t="shared" si="25"/>
        <v>2184223</v>
      </c>
      <c r="R537">
        <f t="shared" si="26"/>
        <v>-5</v>
      </c>
    </row>
    <row r="538" spans="1:18" x14ac:dyDescent="0.25">
      <c r="A538" s="1">
        <v>45370.039814814816</v>
      </c>
      <c r="B538">
        <v>8</v>
      </c>
      <c r="C538">
        <v>36.063299999999998</v>
      </c>
      <c r="D538">
        <v>2.8969999999999998</v>
      </c>
      <c r="E538">
        <v>2184227</v>
      </c>
      <c r="F538">
        <v>2179480</v>
      </c>
      <c r="G538">
        <v>2179465</v>
      </c>
      <c r="H538">
        <v>2</v>
      </c>
      <c r="I538">
        <v>0</v>
      </c>
      <c r="J538">
        <v>43.22</v>
      </c>
      <c r="K538">
        <v>35.805599999999998</v>
      </c>
      <c r="L538">
        <v>15</v>
      </c>
      <c r="M538">
        <v>33.75</v>
      </c>
      <c r="N538">
        <v>0</v>
      </c>
      <c r="O538">
        <v>-6359</v>
      </c>
      <c r="P538" s="2">
        <f t="shared" si="24"/>
        <v>39.239333333333335</v>
      </c>
      <c r="Q538" s="2">
        <f t="shared" si="25"/>
        <v>2184227</v>
      </c>
      <c r="R538">
        <f t="shared" si="26"/>
        <v>4</v>
      </c>
    </row>
    <row r="539" spans="1:18" x14ac:dyDescent="0.25">
      <c r="A539" s="1">
        <v>45370.040648148148</v>
      </c>
      <c r="B539">
        <v>8</v>
      </c>
      <c r="C539">
        <v>36.0289</v>
      </c>
      <c r="D539">
        <v>3.1859999999999999</v>
      </c>
      <c r="E539">
        <v>2184232</v>
      </c>
      <c r="F539">
        <v>2179489</v>
      </c>
      <c r="G539">
        <v>2179468</v>
      </c>
      <c r="H539">
        <v>2</v>
      </c>
      <c r="I539">
        <v>0</v>
      </c>
      <c r="J539">
        <v>43.26</v>
      </c>
      <c r="K539">
        <v>35.7714</v>
      </c>
      <c r="L539">
        <v>21</v>
      </c>
      <c r="M539">
        <v>33.729999999999997</v>
      </c>
      <c r="N539">
        <v>0</v>
      </c>
      <c r="O539">
        <v>-6317</v>
      </c>
      <c r="P539" s="2">
        <f t="shared" si="24"/>
        <v>39.211333333333336</v>
      </c>
      <c r="Q539" s="2">
        <f t="shared" si="25"/>
        <v>2184232</v>
      </c>
      <c r="R539">
        <f t="shared" si="26"/>
        <v>5</v>
      </c>
    </row>
    <row r="540" spans="1:18" x14ac:dyDescent="0.25">
      <c r="A540" s="1">
        <v>45370.041493055556</v>
      </c>
      <c r="B540">
        <v>8</v>
      </c>
      <c r="C540">
        <v>36.000500000000002</v>
      </c>
      <c r="D540">
        <v>3.1909999999999998</v>
      </c>
      <c r="E540">
        <v>2184228</v>
      </c>
      <c r="F540">
        <v>2179489</v>
      </c>
      <c r="G540">
        <v>2179471</v>
      </c>
      <c r="H540">
        <v>2</v>
      </c>
      <c r="I540">
        <v>0</v>
      </c>
      <c r="J540">
        <v>43.26</v>
      </c>
      <c r="K540">
        <v>35.738700000000001</v>
      </c>
      <c r="L540">
        <v>17</v>
      </c>
      <c r="M540">
        <v>33.69</v>
      </c>
      <c r="N540">
        <v>0</v>
      </c>
      <c r="O540">
        <v>-6258</v>
      </c>
      <c r="P540" s="2">
        <f t="shared" si="24"/>
        <v>39.171999999999997</v>
      </c>
      <c r="Q540" s="2">
        <f t="shared" si="25"/>
        <v>2184228</v>
      </c>
      <c r="R540">
        <f t="shared" si="26"/>
        <v>-4</v>
      </c>
    </row>
    <row r="541" spans="1:18" x14ac:dyDescent="0.25">
      <c r="A541" s="1">
        <v>45370.042326388888</v>
      </c>
      <c r="B541">
        <v>8</v>
      </c>
      <c r="C541">
        <v>35.990900000000003</v>
      </c>
      <c r="D541">
        <v>3.22</v>
      </c>
      <c r="E541">
        <v>2184228</v>
      </c>
      <c r="F541">
        <v>2179490</v>
      </c>
      <c r="G541">
        <v>2179474</v>
      </c>
      <c r="H541">
        <v>2</v>
      </c>
      <c r="I541">
        <v>0</v>
      </c>
      <c r="J541">
        <v>43.26</v>
      </c>
      <c r="K541">
        <v>35.710099999999997</v>
      </c>
      <c r="L541">
        <v>15</v>
      </c>
      <c r="M541">
        <v>33.68</v>
      </c>
      <c r="N541">
        <v>0</v>
      </c>
      <c r="O541">
        <v>-6196</v>
      </c>
      <c r="P541" s="2">
        <f t="shared" si="24"/>
        <v>39.13066666666667</v>
      </c>
      <c r="Q541" s="2">
        <f t="shared" si="25"/>
        <v>2184228</v>
      </c>
      <c r="R541">
        <f t="shared" si="26"/>
        <v>0</v>
      </c>
    </row>
    <row r="542" spans="1:18" x14ac:dyDescent="0.25">
      <c r="A542" s="1">
        <v>45370.043171296296</v>
      </c>
      <c r="B542">
        <v>8</v>
      </c>
      <c r="C542">
        <v>35.938000000000002</v>
      </c>
      <c r="D542">
        <v>2.8980000000000001</v>
      </c>
      <c r="E542">
        <v>2184229</v>
      </c>
      <c r="F542">
        <v>2179498</v>
      </c>
      <c r="G542">
        <v>2179477</v>
      </c>
      <c r="H542">
        <v>2</v>
      </c>
      <c r="I542">
        <v>0</v>
      </c>
      <c r="J542">
        <v>43.3</v>
      </c>
      <c r="K542">
        <v>35.6768</v>
      </c>
      <c r="L542">
        <v>20</v>
      </c>
      <c r="M542">
        <v>33.630000000000003</v>
      </c>
      <c r="N542">
        <v>0</v>
      </c>
      <c r="O542">
        <v>-6174</v>
      </c>
      <c r="P542" s="2">
        <f t="shared" si="24"/>
        <v>39.116</v>
      </c>
      <c r="Q542" s="2">
        <f t="shared" si="25"/>
        <v>2184229</v>
      </c>
      <c r="R542">
        <f t="shared" si="26"/>
        <v>1</v>
      </c>
    </row>
    <row r="543" spans="1:18" x14ac:dyDescent="0.25">
      <c r="A543" s="1">
        <v>45370.044016203705</v>
      </c>
      <c r="B543">
        <v>8</v>
      </c>
      <c r="C543">
        <v>35.931100000000001</v>
      </c>
      <c r="D543">
        <v>3.23</v>
      </c>
      <c r="E543">
        <v>2184224</v>
      </c>
      <c r="F543">
        <v>2179494</v>
      </c>
      <c r="G543">
        <v>2179481</v>
      </c>
      <c r="H543">
        <v>2</v>
      </c>
      <c r="I543">
        <v>0</v>
      </c>
      <c r="J543">
        <v>43.32</v>
      </c>
      <c r="K543">
        <v>35.644399999999997</v>
      </c>
      <c r="L543">
        <v>13</v>
      </c>
      <c r="M543">
        <v>33.630000000000003</v>
      </c>
      <c r="N543">
        <v>0</v>
      </c>
      <c r="O543">
        <v>-6115</v>
      </c>
      <c r="P543" s="2">
        <f t="shared" si="24"/>
        <v>39.076666666666668</v>
      </c>
      <c r="Q543" s="2">
        <f t="shared" si="25"/>
        <v>2184224</v>
      </c>
      <c r="R543">
        <f t="shared" si="26"/>
        <v>-5</v>
      </c>
    </row>
    <row r="544" spans="1:18" x14ac:dyDescent="0.25">
      <c r="A544" s="1">
        <v>45370.044861111113</v>
      </c>
      <c r="B544">
        <v>8</v>
      </c>
      <c r="C544">
        <v>35.875500000000002</v>
      </c>
      <c r="D544">
        <v>2.907</v>
      </c>
      <c r="E544">
        <v>2184219</v>
      </c>
      <c r="F544">
        <v>2179496</v>
      </c>
      <c r="G544">
        <v>2179484</v>
      </c>
      <c r="H544">
        <v>2</v>
      </c>
      <c r="I544">
        <v>0</v>
      </c>
      <c r="J544">
        <v>43.34</v>
      </c>
      <c r="K544">
        <v>35.610700000000001</v>
      </c>
      <c r="L544">
        <v>12</v>
      </c>
      <c r="M544">
        <v>33.61</v>
      </c>
      <c r="N544">
        <v>0</v>
      </c>
      <c r="O544">
        <v>-6064</v>
      </c>
      <c r="P544" s="2">
        <f t="shared" si="24"/>
        <v>39.042666666666669</v>
      </c>
      <c r="Q544" s="2">
        <f t="shared" si="25"/>
        <v>2184219</v>
      </c>
      <c r="R544">
        <f t="shared" si="26"/>
        <v>-5</v>
      </c>
    </row>
    <row r="545" spans="1:18" x14ac:dyDescent="0.25">
      <c r="A545" s="1">
        <v>45370.045694444445</v>
      </c>
      <c r="B545">
        <v>8</v>
      </c>
      <c r="C545">
        <v>35.856299999999997</v>
      </c>
      <c r="D545">
        <v>3.2160000000000002</v>
      </c>
      <c r="E545">
        <v>2184215</v>
      </c>
      <c r="F545">
        <v>2179495</v>
      </c>
      <c r="G545">
        <v>2179487</v>
      </c>
      <c r="H545">
        <v>2</v>
      </c>
      <c r="I545">
        <v>0</v>
      </c>
      <c r="J545">
        <v>43.38</v>
      </c>
      <c r="K545">
        <v>35.576000000000001</v>
      </c>
      <c r="L545">
        <v>8</v>
      </c>
      <c r="M545">
        <v>33.57</v>
      </c>
      <c r="N545">
        <v>0</v>
      </c>
      <c r="O545">
        <v>-6026</v>
      </c>
      <c r="P545" s="2">
        <f t="shared" si="24"/>
        <v>39.017333333333333</v>
      </c>
      <c r="Q545" s="2">
        <f t="shared" si="25"/>
        <v>2184215</v>
      </c>
      <c r="R545">
        <f t="shared" si="26"/>
        <v>-4</v>
      </c>
    </row>
    <row r="546" spans="1:18" x14ac:dyDescent="0.25">
      <c r="A546" s="1">
        <v>45370.046539351853</v>
      </c>
      <c r="B546">
        <v>8</v>
      </c>
      <c r="C546">
        <v>35.813000000000002</v>
      </c>
      <c r="D546">
        <v>2.8940000000000001</v>
      </c>
      <c r="E546">
        <v>2184215</v>
      </c>
      <c r="F546">
        <v>2179501</v>
      </c>
      <c r="G546">
        <v>2179490</v>
      </c>
      <c r="H546">
        <v>2</v>
      </c>
      <c r="I546">
        <v>0</v>
      </c>
      <c r="J546">
        <v>43.39</v>
      </c>
      <c r="K546">
        <v>35.548499999999997</v>
      </c>
      <c r="L546">
        <v>10</v>
      </c>
      <c r="M546">
        <v>33.549999999999997</v>
      </c>
      <c r="N546">
        <v>0</v>
      </c>
      <c r="O546">
        <v>-5985</v>
      </c>
      <c r="P546" s="2">
        <f t="shared" si="24"/>
        <v>38.99</v>
      </c>
      <c r="Q546" s="2">
        <f t="shared" si="25"/>
        <v>2184215</v>
      </c>
      <c r="R546">
        <f t="shared" si="26"/>
        <v>0</v>
      </c>
    </row>
    <row r="547" spans="1:18" x14ac:dyDescent="0.25">
      <c r="A547" s="1">
        <v>45370.047372685185</v>
      </c>
      <c r="B547">
        <v>8</v>
      </c>
      <c r="C547">
        <v>35.7791</v>
      </c>
      <c r="D547">
        <v>3.1720000000000002</v>
      </c>
      <c r="E547">
        <v>2184215</v>
      </c>
      <c r="F547">
        <v>2179505</v>
      </c>
      <c r="G547">
        <v>2179493</v>
      </c>
      <c r="H547">
        <v>2</v>
      </c>
      <c r="I547">
        <v>0</v>
      </c>
      <c r="J547">
        <v>43.38</v>
      </c>
      <c r="K547">
        <v>35.520400000000002</v>
      </c>
      <c r="L547">
        <v>12</v>
      </c>
      <c r="M547">
        <v>33.5</v>
      </c>
      <c r="N547">
        <v>0</v>
      </c>
      <c r="O547">
        <v>-5929</v>
      </c>
      <c r="P547" s="2">
        <f t="shared" si="24"/>
        <v>38.952666666666666</v>
      </c>
      <c r="Q547" s="2">
        <f t="shared" si="25"/>
        <v>2184215</v>
      </c>
      <c r="R547">
        <f t="shared" si="26"/>
        <v>0</v>
      </c>
    </row>
    <row r="548" spans="1:18" x14ac:dyDescent="0.25">
      <c r="A548" s="1">
        <v>45370.048217592594</v>
      </c>
      <c r="B548">
        <v>8</v>
      </c>
      <c r="C548">
        <v>35.750500000000002</v>
      </c>
      <c r="D548">
        <v>3.173</v>
      </c>
      <c r="E548">
        <v>2184215</v>
      </c>
      <c r="F548">
        <v>2179509</v>
      </c>
      <c r="G548">
        <v>2179496</v>
      </c>
      <c r="H548">
        <v>2</v>
      </c>
      <c r="I548">
        <v>0</v>
      </c>
      <c r="J548">
        <v>43.39</v>
      </c>
      <c r="K548">
        <v>35.492199999999997</v>
      </c>
      <c r="L548">
        <v>12</v>
      </c>
      <c r="M548">
        <v>33.5</v>
      </c>
      <c r="N548">
        <v>0</v>
      </c>
      <c r="O548">
        <v>-5916</v>
      </c>
      <c r="P548" s="2">
        <f t="shared" si="24"/>
        <v>38.944000000000003</v>
      </c>
      <c r="Q548" s="2">
        <f t="shared" si="25"/>
        <v>2184215</v>
      </c>
      <c r="R548">
        <f t="shared" si="26"/>
        <v>0</v>
      </c>
    </row>
    <row r="549" spans="1:18" x14ac:dyDescent="0.25">
      <c r="A549" s="1">
        <v>45370.049050925925</v>
      </c>
      <c r="B549">
        <v>8</v>
      </c>
      <c r="C549">
        <v>35.732599999999998</v>
      </c>
      <c r="D549">
        <v>3.194</v>
      </c>
      <c r="E549">
        <v>2184215</v>
      </c>
      <c r="F549">
        <v>2179511</v>
      </c>
      <c r="G549">
        <v>2179500</v>
      </c>
      <c r="H549">
        <v>2</v>
      </c>
      <c r="I549">
        <v>0</v>
      </c>
      <c r="J549">
        <v>43.42</v>
      </c>
      <c r="K549">
        <v>35.462000000000003</v>
      </c>
      <c r="L549">
        <v>11</v>
      </c>
      <c r="M549">
        <v>33.44</v>
      </c>
      <c r="N549">
        <v>0</v>
      </c>
      <c r="O549">
        <v>-5825</v>
      </c>
      <c r="P549" s="2">
        <f t="shared" si="24"/>
        <v>38.883333333333333</v>
      </c>
      <c r="Q549" s="2">
        <f t="shared" si="25"/>
        <v>2184215</v>
      </c>
      <c r="R549">
        <f t="shared" si="26"/>
        <v>0</v>
      </c>
    </row>
    <row r="550" spans="1:18" x14ac:dyDescent="0.25">
      <c r="A550" s="1">
        <v>45370.049895833334</v>
      </c>
      <c r="B550">
        <v>8</v>
      </c>
      <c r="C550">
        <v>35.686700000000002</v>
      </c>
      <c r="D550">
        <v>2.875</v>
      </c>
      <c r="E550">
        <v>2184212</v>
      </c>
      <c r="F550">
        <v>2179514</v>
      </c>
      <c r="G550">
        <v>2179502</v>
      </c>
      <c r="H550">
        <v>2</v>
      </c>
      <c r="I550">
        <v>0</v>
      </c>
      <c r="J550">
        <v>43.44</v>
      </c>
      <c r="K550">
        <v>35.432099999999998</v>
      </c>
      <c r="L550">
        <v>12</v>
      </c>
      <c r="M550">
        <v>33.44</v>
      </c>
      <c r="N550">
        <v>0</v>
      </c>
      <c r="O550">
        <v>-5784</v>
      </c>
      <c r="P550" s="2">
        <f t="shared" si="24"/>
        <v>38.856000000000002</v>
      </c>
      <c r="Q550" s="2">
        <f t="shared" si="25"/>
        <v>2184212</v>
      </c>
      <c r="R550">
        <f t="shared" si="26"/>
        <v>-3</v>
      </c>
    </row>
    <row r="551" spans="1:18" x14ac:dyDescent="0.25">
      <c r="A551" s="1">
        <v>45370.050740740742</v>
      </c>
      <c r="B551">
        <v>8</v>
      </c>
      <c r="C551">
        <v>35.657400000000003</v>
      </c>
      <c r="D551">
        <v>3.1669999999999998</v>
      </c>
      <c r="E551">
        <v>2184211</v>
      </c>
      <c r="F551">
        <v>2179517</v>
      </c>
      <c r="G551">
        <v>2179506</v>
      </c>
      <c r="H551">
        <v>2</v>
      </c>
      <c r="I551">
        <v>0</v>
      </c>
      <c r="J551">
        <v>43.46</v>
      </c>
      <c r="K551">
        <v>35.401600000000002</v>
      </c>
      <c r="L551">
        <v>11</v>
      </c>
      <c r="M551">
        <v>33.4</v>
      </c>
      <c r="N551">
        <v>0</v>
      </c>
      <c r="O551">
        <v>-5759</v>
      </c>
      <c r="P551" s="2">
        <f t="shared" si="24"/>
        <v>38.839333333333336</v>
      </c>
      <c r="Q551" s="2">
        <f t="shared" si="25"/>
        <v>2184211</v>
      </c>
      <c r="R551">
        <f t="shared" si="26"/>
        <v>-1</v>
      </c>
    </row>
    <row r="552" spans="1:18" x14ac:dyDescent="0.25">
      <c r="A552" s="1">
        <v>45370.051585648151</v>
      </c>
      <c r="B552">
        <v>8</v>
      </c>
      <c r="C552">
        <v>35.625500000000002</v>
      </c>
      <c r="D552">
        <v>2.851</v>
      </c>
      <c r="E552">
        <v>2184202</v>
      </c>
      <c r="F552">
        <v>2179512</v>
      </c>
      <c r="G552">
        <v>2179508</v>
      </c>
      <c r="H552">
        <v>2</v>
      </c>
      <c r="I552">
        <v>0</v>
      </c>
      <c r="J552">
        <v>43.46</v>
      </c>
      <c r="K552">
        <v>35.371899999999997</v>
      </c>
      <c r="L552">
        <v>4</v>
      </c>
      <c r="M552">
        <v>33.380000000000003</v>
      </c>
      <c r="N552">
        <v>0</v>
      </c>
      <c r="O552">
        <v>-5698</v>
      </c>
      <c r="P552" s="2">
        <f t="shared" si="24"/>
        <v>38.798666666666669</v>
      </c>
      <c r="Q552" s="2">
        <f t="shared" si="25"/>
        <v>2184202</v>
      </c>
      <c r="R552">
        <f t="shared" si="26"/>
        <v>-9</v>
      </c>
    </row>
    <row r="553" spans="1:18" x14ac:dyDescent="0.25">
      <c r="A553" s="1">
        <v>45370.052418981482</v>
      </c>
      <c r="B553">
        <v>8</v>
      </c>
      <c r="C553">
        <v>35.615499999999997</v>
      </c>
      <c r="D553">
        <v>3.198</v>
      </c>
      <c r="E553">
        <v>2184199</v>
      </c>
      <c r="F553">
        <v>2179511</v>
      </c>
      <c r="G553">
        <v>2179512</v>
      </c>
      <c r="H553">
        <v>2</v>
      </c>
      <c r="I553">
        <v>0</v>
      </c>
      <c r="J553">
        <v>43.49</v>
      </c>
      <c r="K553">
        <v>35.339599999999997</v>
      </c>
      <c r="L553">
        <v>-1</v>
      </c>
      <c r="M553">
        <v>33.33</v>
      </c>
      <c r="N553">
        <v>0</v>
      </c>
      <c r="O553">
        <v>-5661</v>
      </c>
      <c r="P553" s="2">
        <f t="shared" si="24"/>
        <v>38.774000000000001</v>
      </c>
      <c r="Q553" s="2">
        <f t="shared" si="25"/>
        <v>2184199</v>
      </c>
      <c r="R553">
        <f t="shared" si="26"/>
        <v>-3</v>
      </c>
    </row>
    <row r="554" spans="1:18" x14ac:dyDescent="0.25">
      <c r="A554" s="1">
        <v>45370.053252314814</v>
      </c>
      <c r="B554">
        <v>8</v>
      </c>
      <c r="C554">
        <v>35.564999999999998</v>
      </c>
      <c r="D554">
        <v>2.8780000000000001</v>
      </c>
      <c r="E554">
        <v>2184200</v>
      </c>
      <c r="F554">
        <v>2179518</v>
      </c>
      <c r="G554">
        <v>2179515</v>
      </c>
      <c r="H554">
        <v>2</v>
      </c>
      <c r="I554">
        <v>0</v>
      </c>
      <c r="J554">
        <v>43.5</v>
      </c>
      <c r="K554">
        <v>35.3095</v>
      </c>
      <c r="L554">
        <v>3</v>
      </c>
      <c r="M554">
        <v>33.31</v>
      </c>
      <c r="N554">
        <v>0</v>
      </c>
      <c r="O554">
        <v>-5642</v>
      </c>
      <c r="P554" s="2">
        <f t="shared" si="24"/>
        <v>38.761333333333333</v>
      </c>
      <c r="Q554" s="2">
        <f t="shared" si="25"/>
        <v>2184200</v>
      </c>
      <c r="R554">
        <f t="shared" si="26"/>
        <v>1</v>
      </c>
    </row>
    <row r="555" spans="1:18" x14ac:dyDescent="0.25">
      <c r="A555" s="1">
        <v>45370.054097222222</v>
      </c>
      <c r="B555">
        <v>8</v>
      </c>
      <c r="C555">
        <v>35.553600000000003</v>
      </c>
      <c r="D555">
        <v>3.1960000000000002</v>
      </c>
      <c r="E555">
        <v>2184200</v>
      </c>
      <c r="F555">
        <v>2179520</v>
      </c>
      <c r="G555">
        <v>2179518</v>
      </c>
      <c r="H555">
        <v>2</v>
      </c>
      <c r="I555">
        <v>0</v>
      </c>
      <c r="J555">
        <v>43.54</v>
      </c>
      <c r="K555">
        <v>35.278599999999997</v>
      </c>
      <c r="L555">
        <v>2</v>
      </c>
      <c r="M555">
        <v>33.29</v>
      </c>
      <c r="N555">
        <v>0</v>
      </c>
      <c r="O555">
        <v>-5575</v>
      </c>
      <c r="P555" s="2">
        <f t="shared" si="24"/>
        <v>38.716666666666669</v>
      </c>
      <c r="Q555" s="2">
        <f t="shared" si="25"/>
        <v>2184200</v>
      </c>
      <c r="R555">
        <f t="shared" si="26"/>
        <v>0</v>
      </c>
    </row>
    <row r="556" spans="1:18" x14ac:dyDescent="0.25">
      <c r="A556" s="1">
        <v>45370.054942129631</v>
      </c>
      <c r="B556">
        <v>8</v>
      </c>
      <c r="C556">
        <v>35.500500000000002</v>
      </c>
      <c r="D556">
        <v>2.8759999999999999</v>
      </c>
      <c r="E556">
        <v>2184195</v>
      </c>
      <c r="F556">
        <v>2179522</v>
      </c>
      <c r="G556">
        <v>2179521</v>
      </c>
      <c r="H556">
        <v>2</v>
      </c>
      <c r="I556">
        <v>0</v>
      </c>
      <c r="J556">
        <v>43.55</v>
      </c>
      <c r="K556">
        <v>35.246200000000002</v>
      </c>
      <c r="L556">
        <v>1</v>
      </c>
      <c r="M556">
        <v>33.26</v>
      </c>
      <c r="N556">
        <v>0</v>
      </c>
      <c r="O556">
        <v>-5541</v>
      </c>
      <c r="P556" s="2">
        <f t="shared" si="24"/>
        <v>38.694000000000003</v>
      </c>
      <c r="Q556" s="2">
        <f t="shared" si="25"/>
        <v>2184195</v>
      </c>
      <c r="R556">
        <f t="shared" si="26"/>
        <v>-5</v>
      </c>
    </row>
    <row r="557" spans="1:18" x14ac:dyDescent="0.25">
      <c r="A557" s="1">
        <v>45370.055775462963</v>
      </c>
      <c r="B557">
        <v>8</v>
      </c>
      <c r="C557">
        <v>35.484400000000001</v>
      </c>
      <c r="D557">
        <v>3.17</v>
      </c>
      <c r="E557">
        <v>2184193</v>
      </c>
      <c r="F557">
        <v>2179522</v>
      </c>
      <c r="G557">
        <v>2179524</v>
      </c>
      <c r="H557">
        <v>2</v>
      </c>
      <c r="I557">
        <v>0</v>
      </c>
      <c r="J557">
        <v>43.56</v>
      </c>
      <c r="K557">
        <v>35.222900000000003</v>
      </c>
      <c r="L557">
        <v>-2</v>
      </c>
      <c r="M557">
        <v>33.25</v>
      </c>
      <c r="N557">
        <v>0</v>
      </c>
      <c r="O557">
        <v>-5489</v>
      </c>
      <c r="P557" s="2">
        <f t="shared" si="24"/>
        <v>38.659333333333336</v>
      </c>
      <c r="Q557" s="2">
        <f t="shared" si="25"/>
        <v>2184193</v>
      </c>
      <c r="R557">
        <f t="shared" si="26"/>
        <v>-2</v>
      </c>
    </row>
    <row r="558" spans="1:18" x14ac:dyDescent="0.25">
      <c r="A558" s="1">
        <v>45370.056620370371</v>
      </c>
      <c r="B558">
        <v>8</v>
      </c>
      <c r="C558">
        <v>35.438000000000002</v>
      </c>
      <c r="D558">
        <v>2.8530000000000002</v>
      </c>
      <c r="E558">
        <v>2184197</v>
      </c>
      <c r="F558">
        <v>2179532</v>
      </c>
      <c r="G558">
        <v>2179527</v>
      </c>
      <c r="H558">
        <v>2</v>
      </c>
      <c r="I558">
        <v>0</v>
      </c>
      <c r="J558">
        <v>43.57</v>
      </c>
      <c r="K558">
        <v>35.195900000000002</v>
      </c>
      <c r="L558">
        <v>5</v>
      </c>
      <c r="M558">
        <v>33.21</v>
      </c>
      <c r="N558">
        <v>0</v>
      </c>
      <c r="O558">
        <v>-5440</v>
      </c>
      <c r="P558" s="2">
        <f t="shared" si="24"/>
        <v>38.626666666666665</v>
      </c>
      <c r="Q558" s="2">
        <f t="shared" si="25"/>
        <v>2184197</v>
      </c>
      <c r="R558">
        <f t="shared" si="26"/>
        <v>4</v>
      </c>
    </row>
    <row r="559" spans="1:18" x14ac:dyDescent="0.25">
      <c r="A559" s="1">
        <v>45370.057453703703</v>
      </c>
      <c r="B559">
        <v>8</v>
      </c>
      <c r="C559">
        <v>35.428699999999999</v>
      </c>
      <c r="D559">
        <v>3.1680000000000001</v>
      </c>
      <c r="E559">
        <v>2184196</v>
      </c>
      <c r="F559">
        <v>2179532</v>
      </c>
      <c r="G559">
        <v>2179530</v>
      </c>
      <c r="H559">
        <v>2</v>
      </c>
      <c r="I559">
        <v>0</v>
      </c>
      <c r="J559">
        <v>43.58</v>
      </c>
      <c r="K559">
        <v>35.168500000000002</v>
      </c>
      <c r="L559">
        <v>2</v>
      </c>
      <c r="M559">
        <v>33.19</v>
      </c>
      <c r="N559">
        <v>0</v>
      </c>
      <c r="O559">
        <v>-5423</v>
      </c>
      <c r="P559" s="2">
        <f t="shared" si="24"/>
        <v>38.615333333333332</v>
      </c>
      <c r="Q559" s="2">
        <f t="shared" si="25"/>
        <v>2184196</v>
      </c>
      <c r="R559">
        <f t="shared" si="26"/>
        <v>-1</v>
      </c>
    </row>
    <row r="560" spans="1:18" x14ac:dyDescent="0.25">
      <c r="A560" s="1">
        <v>45370.058298611111</v>
      </c>
      <c r="B560">
        <v>8</v>
      </c>
      <c r="C560">
        <v>35.375500000000002</v>
      </c>
      <c r="D560">
        <v>2.851</v>
      </c>
      <c r="E560">
        <v>2184195</v>
      </c>
      <c r="F560">
        <v>2179538</v>
      </c>
      <c r="G560">
        <v>2179533</v>
      </c>
      <c r="H560">
        <v>2</v>
      </c>
      <c r="I560">
        <v>0</v>
      </c>
      <c r="J560">
        <v>43.6</v>
      </c>
      <c r="K560">
        <v>35.134599999999999</v>
      </c>
      <c r="L560">
        <v>5</v>
      </c>
      <c r="M560">
        <v>33.18</v>
      </c>
      <c r="N560">
        <v>0</v>
      </c>
      <c r="O560">
        <v>-5339</v>
      </c>
      <c r="P560" s="2">
        <f t="shared" si="24"/>
        <v>38.559333333333335</v>
      </c>
      <c r="Q560" s="2">
        <f t="shared" si="25"/>
        <v>2184195</v>
      </c>
      <c r="R560">
        <f t="shared" si="26"/>
        <v>-1</v>
      </c>
    </row>
    <row r="561" spans="1:18" x14ac:dyDescent="0.25">
      <c r="A561" s="1">
        <v>45370.059131944443</v>
      </c>
      <c r="B561">
        <v>8</v>
      </c>
      <c r="C561">
        <v>35.371000000000002</v>
      </c>
      <c r="D561">
        <v>3.1760000000000002</v>
      </c>
      <c r="E561">
        <v>2184194</v>
      </c>
      <c r="F561">
        <v>2179538</v>
      </c>
      <c r="G561">
        <v>2179536</v>
      </c>
      <c r="H561">
        <v>2</v>
      </c>
      <c r="I561">
        <v>0</v>
      </c>
      <c r="J561">
        <v>43.6</v>
      </c>
      <c r="K561">
        <v>35.104999999999997</v>
      </c>
      <c r="L561">
        <v>1</v>
      </c>
      <c r="M561">
        <v>33.130000000000003</v>
      </c>
      <c r="N561">
        <v>0</v>
      </c>
      <c r="O561">
        <v>-5324</v>
      </c>
      <c r="P561" s="2">
        <f t="shared" si="24"/>
        <v>38.549333333333337</v>
      </c>
      <c r="Q561" s="2">
        <f t="shared" si="25"/>
        <v>2184194</v>
      </c>
      <c r="R561">
        <f t="shared" si="26"/>
        <v>-1</v>
      </c>
    </row>
    <row r="562" spans="1:18" x14ac:dyDescent="0.25">
      <c r="A562" s="1">
        <v>45370.059965277775</v>
      </c>
      <c r="B562">
        <v>8</v>
      </c>
      <c r="C562">
        <v>35.316699999999997</v>
      </c>
      <c r="D562">
        <v>2.859</v>
      </c>
      <c r="E562">
        <v>2184193</v>
      </c>
      <c r="F562">
        <v>2179544</v>
      </c>
      <c r="G562">
        <v>2179539</v>
      </c>
      <c r="H562">
        <v>2</v>
      </c>
      <c r="I562">
        <v>0</v>
      </c>
      <c r="J562">
        <v>43.63</v>
      </c>
      <c r="K562">
        <v>35.077100000000002</v>
      </c>
      <c r="L562">
        <v>5</v>
      </c>
      <c r="M562">
        <v>33.119999999999997</v>
      </c>
      <c r="N562">
        <v>0</v>
      </c>
      <c r="O562">
        <v>-5275</v>
      </c>
      <c r="P562" s="2">
        <f t="shared" si="24"/>
        <v>38.516666666666666</v>
      </c>
      <c r="Q562" s="2">
        <f t="shared" si="25"/>
        <v>2184193</v>
      </c>
      <c r="R562">
        <f t="shared" si="26"/>
        <v>-1</v>
      </c>
    </row>
    <row r="563" spans="1:18" x14ac:dyDescent="0.25">
      <c r="A563" s="1">
        <v>45370.060810185183</v>
      </c>
      <c r="B563">
        <v>8</v>
      </c>
      <c r="C563">
        <v>35.304600000000001</v>
      </c>
      <c r="D563">
        <v>3.16</v>
      </c>
      <c r="E563">
        <v>2184193</v>
      </c>
      <c r="F563">
        <v>2179546</v>
      </c>
      <c r="G563">
        <v>2179542</v>
      </c>
      <c r="H563">
        <v>2</v>
      </c>
      <c r="I563">
        <v>0</v>
      </c>
      <c r="J563">
        <v>43.64</v>
      </c>
      <c r="K563">
        <v>35.0471</v>
      </c>
      <c r="L563">
        <v>3</v>
      </c>
      <c r="M563">
        <v>33.08</v>
      </c>
      <c r="N563">
        <v>0</v>
      </c>
      <c r="O563">
        <v>-5232</v>
      </c>
      <c r="P563" s="2">
        <f t="shared" si="24"/>
        <v>38.488</v>
      </c>
      <c r="Q563" s="2">
        <f t="shared" si="25"/>
        <v>2184193</v>
      </c>
      <c r="R563">
        <f t="shared" si="26"/>
        <v>0</v>
      </c>
    </row>
    <row r="564" spans="1:18" x14ac:dyDescent="0.25">
      <c r="A564" s="1">
        <v>45370.061655092592</v>
      </c>
      <c r="B564">
        <v>8</v>
      </c>
      <c r="C564">
        <v>35.253100000000003</v>
      </c>
      <c r="D564">
        <v>2.8439999999999999</v>
      </c>
      <c r="E564">
        <v>2184187</v>
      </c>
      <c r="F564">
        <v>2179546</v>
      </c>
      <c r="G564">
        <v>2179545</v>
      </c>
      <c r="H564">
        <v>2</v>
      </c>
      <c r="I564">
        <v>0</v>
      </c>
      <c r="J564">
        <v>43.65</v>
      </c>
      <c r="K564">
        <v>35.018500000000003</v>
      </c>
      <c r="L564">
        <v>1</v>
      </c>
      <c r="M564">
        <v>33.06</v>
      </c>
      <c r="N564">
        <v>0</v>
      </c>
      <c r="O564">
        <v>-5186</v>
      </c>
      <c r="P564" s="2">
        <f t="shared" si="24"/>
        <v>38.457333333333331</v>
      </c>
      <c r="Q564" s="2">
        <f t="shared" si="25"/>
        <v>2184187</v>
      </c>
      <c r="R564">
        <f t="shared" si="26"/>
        <v>-6</v>
      </c>
    </row>
    <row r="565" spans="1:18" x14ac:dyDescent="0.25">
      <c r="A565" s="1">
        <v>45370.0625</v>
      </c>
      <c r="B565">
        <v>8</v>
      </c>
      <c r="C565">
        <v>35.249699999999997</v>
      </c>
      <c r="D565">
        <v>3.169</v>
      </c>
      <c r="E565">
        <v>2184186</v>
      </c>
      <c r="F565">
        <v>2179546</v>
      </c>
      <c r="G565">
        <v>2179548</v>
      </c>
      <c r="H565">
        <v>2</v>
      </c>
      <c r="I565">
        <v>0</v>
      </c>
      <c r="J565">
        <v>43.66</v>
      </c>
      <c r="K565">
        <v>34.986600000000003</v>
      </c>
      <c r="L565">
        <v>-2</v>
      </c>
      <c r="M565">
        <v>33.020000000000003</v>
      </c>
      <c r="N565">
        <v>0</v>
      </c>
      <c r="O565">
        <v>-5166</v>
      </c>
      <c r="P565" s="2">
        <f t="shared" si="24"/>
        <v>38.444000000000003</v>
      </c>
      <c r="Q565" s="2">
        <f t="shared" si="25"/>
        <v>2184186</v>
      </c>
      <c r="R565">
        <f t="shared" si="26"/>
        <v>-1</v>
      </c>
    </row>
    <row r="566" spans="1:18" x14ac:dyDescent="0.25">
      <c r="A566" s="1">
        <v>45370.063344907408</v>
      </c>
      <c r="B566">
        <v>8</v>
      </c>
      <c r="C566">
        <v>35.191800000000001</v>
      </c>
      <c r="D566">
        <v>2.8519999999999999</v>
      </c>
      <c r="E566">
        <v>2184183</v>
      </c>
      <c r="F566">
        <v>2179551</v>
      </c>
      <c r="G566">
        <v>2179551</v>
      </c>
      <c r="H566">
        <v>2</v>
      </c>
      <c r="I566">
        <v>0</v>
      </c>
      <c r="J566">
        <v>43.69</v>
      </c>
      <c r="K566">
        <v>34.956299999999999</v>
      </c>
      <c r="L566">
        <v>0</v>
      </c>
      <c r="M566">
        <v>33</v>
      </c>
      <c r="N566">
        <v>0</v>
      </c>
      <c r="O566">
        <v>-5117</v>
      </c>
      <c r="P566" s="2">
        <f t="shared" si="24"/>
        <v>38.411333333333332</v>
      </c>
      <c r="Q566" s="2">
        <f t="shared" si="25"/>
        <v>2184183</v>
      </c>
      <c r="R566">
        <f t="shared" si="26"/>
        <v>-3</v>
      </c>
    </row>
    <row r="567" spans="1:18" x14ac:dyDescent="0.25">
      <c r="A567" s="1">
        <v>45370.064189814817</v>
      </c>
      <c r="B567">
        <v>8</v>
      </c>
      <c r="C567">
        <v>35.186799999999998</v>
      </c>
      <c r="D567">
        <v>3.1560000000000001</v>
      </c>
      <c r="E567">
        <v>2184176</v>
      </c>
      <c r="F567">
        <v>2179544</v>
      </c>
      <c r="G567">
        <v>2179548</v>
      </c>
      <c r="H567">
        <v>2</v>
      </c>
      <c r="I567">
        <v>0</v>
      </c>
      <c r="J567">
        <v>43.69</v>
      </c>
      <c r="K567">
        <v>34.931100000000001</v>
      </c>
      <c r="L567">
        <v>-3</v>
      </c>
      <c r="M567">
        <v>33</v>
      </c>
      <c r="N567">
        <v>0</v>
      </c>
      <c r="O567">
        <v>-5057</v>
      </c>
      <c r="P567" s="2">
        <f t="shared" si="24"/>
        <v>38.371333333333332</v>
      </c>
      <c r="Q567" s="2">
        <f t="shared" si="25"/>
        <v>2184176</v>
      </c>
      <c r="R567">
        <f t="shared" si="26"/>
        <v>-7</v>
      </c>
    </row>
    <row r="568" spans="1:18" x14ac:dyDescent="0.25">
      <c r="A568" s="1">
        <v>45370.065034722225</v>
      </c>
      <c r="B568">
        <v>8</v>
      </c>
      <c r="C568">
        <v>35.130499999999998</v>
      </c>
      <c r="D568">
        <v>2.8410000000000002</v>
      </c>
      <c r="E568">
        <v>2184173</v>
      </c>
      <c r="F568">
        <v>2179549</v>
      </c>
      <c r="G568">
        <v>2179550</v>
      </c>
      <c r="H568">
        <v>2</v>
      </c>
      <c r="I568">
        <v>0</v>
      </c>
      <c r="J568">
        <v>43.71</v>
      </c>
      <c r="K568">
        <v>34.904899999999998</v>
      </c>
      <c r="L568">
        <v>-1</v>
      </c>
      <c r="M568">
        <v>32.94</v>
      </c>
      <c r="N568">
        <v>0</v>
      </c>
      <c r="O568">
        <v>-5043</v>
      </c>
      <c r="P568" s="2">
        <f t="shared" si="24"/>
        <v>38.362000000000002</v>
      </c>
      <c r="Q568" s="2">
        <f t="shared" si="25"/>
        <v>2184173</v>
      </c>
      <c r="R568">
        <f t="shared" si="26"/>
        <v>-3</v>
      </c>
    </row>
    <row r="569" spans="1:18" x14ac:dyDescent="0.25">
      <c r="A569" s="1">
        <v>45370.065879629627</v>
      </c>
      <c r="B569">
        <v>8</v>
      </c>
      <c r="C569">
        <v>35.123600000000003</v>
      </c>
      <c r="D569">
        <v>3.1389999999999998</v>
      </c>
      <c r="E569">
        <v>2184175</v>
      </c>
      <c r="F569">
        <v>2179551</v>
      </c>
      <c r="G569">
        <v>2179554</v>
      </c>
      <c r="H569">
        <v>2</v>
      </c>
      <c r="I569">
        <v>0</v>
      </c>
      <c r="J569">
        <v>43.71</v>
      </c>
      <c r="K569">
        <v>34.878300000000003</v>
      </c>
      <c r="L569">
        <v>-2</v>
      </c>
      <c r="M569">
        <v>32.93</v>
      </c>
      <c r="N569">
        <v>0</v>
      </c>
      <c r="O569">
        <v>-5005</v>
      </c>
      <c r="P569" s="2">
        <f t="shared" si="24"/>
        <v>38.336666666666666</v>
      </c>
      <c r="Q569" s="2">
        <f t="shared" si="25"/>
        <v>2184175</v>
      </c>
      <c r="R569">
        <f t="shared" si="26"/>
        <v>2</v>
      </c>
    </row>
    <row r="570" spans="1:18" x14ac:dyDescent="0.25">
      <c r="A570" s="1">
        <v>45370.066712962966</v>
      </c>
      <c r="B570">
        <v>8</v>
      </c>
      <c r="C570">
        <v>35.080399999999997</v>
      </c>
      <c r="D570">
        <v>2.8260000000000001</v>
      </c>
      <c r="E570">
        <v>2184175</v>
      </c>
      <c r="F570">
        <v>2179557</v>
      </c>
      <c r="G570">
        <v>2179556</v>
      </c>
      <c r="H570">
        <v>2</v>
      </c>
      <c r="I570">
        <v>0</v>
      </c>
      <c r="J570">
        <v>43.72</v>
      </c>
      <c r="K570">
        <v>34.848599999999998</v>
      </c>
      <c r="L570">
        <v>0</v>
      </c>
      <c r="M570">
        <v>32.880000000000003</v>
      </c>
      <c r="N570">
        <v>0</v>
      </c>
      <c r="O570">
        <v>-4977</v>
      </c>
      <c r="P570" s="2">
        <f t="shared" si="24"/>
        <v>38.317999999999998</v>
      </c>
      <c r="Q570" s="2">
        <f t="shared" si="25"/>
        <v>2184175</v>
      </c>
      <c r="R570">
        <f t="shared" si="26"/>
        <v>0</v>
      </c>
    </row>
    <row r="571" spans="1:18" x14ac:dyDescent="0.25">
      <c r="A571" s="1">
        <v>45370.067557870374</v>
      </c>
      <c r="B571">
        <v>8</v>
      </c>
      <c r="C571">
        <v>35.063000000000002</v>
      </c>
      <c r="D571">
        <v>3.133</v>
      </c>
      <c r="E571">
        <v>2184175</v>
      </c>
      <c r="F571">
        <v>2179559</v>
      </c>
      <c r="G571">
        <v>2179560</v>
      </c>
      <c r="H571">
        <v>2</v>
      </c>
      <c r="I571">
        <v>0</v>
      </c>
      <c r="J571">
        <v>43.74</v>
      </c>
      <c r="K571">
        <v>34.817999999999998</v>
      </c>
      <c r="L571">
        <v>0</v>
      </c>
      <c r="M571">
        <v>32.880000000000003</v>
      </c>
      <c r="N571">
        <v>0</v>
      </c>
      <c r="O571">
        <v>-4920</v>
      </c>
      <c r="P571" s="2">
        <f t="shared" si="24"/>
        <v>38.28</v>
      </c>
      <c r="Q571" s="2">
        <f t="shared" si="25"/>
        <v>2184175</v>
      </c>
      <c r="R571">
        <f t="shared" si="26"/>
        <v>0</v>
      </c>
    </row>
    <row r="572" spans="1:18" x14ac:dyDescent="0.25">
      <c r="A572" s="1">
        <v>45370.068402777775</v>
      </c>
      <c r="B572">
        <v>8</v>
      </c>
      <c r="C572">
        <v>35.0486</v>
      </c>
      <c r="D572">
        <v>3.1589999999999998</v>
      </c>
      <c r="E572">
        <v>2184176</v>
      </c>
      <c r="F572">
        <v>2179562</v>
      </c>
      <c r="G572">
        <v>2179563</v>
      </c>
      <c r="H572">
        <v>2</v>
      </c>
      <c r="I572">
        <v>0</v>
      </c>
      <c r="J572">
        <v>43.78</v>
      </c>
      <c r="K572">
        <v>34.785200000000003</v>
      </c>
      <c r="L572">
        <v>0</v>
      </c>
      <c r="M572">
        <v>32.86</v>
      </c>
      <c r="N572">
        <v>0</v>
      </c>
      <c r="O572">
        <v>-4894</v>
      </c>
      <c r="P572" s="2">
        <f t="shared" si="24"/>
        <v>38.262666666666668</v>
      </c>
      <c r="Q572" s="2">
        <f t="shared" si="25"/>
        <v>2184176</v>
      </c>
      <c r="R572">
        <f t="shared" si="26"/>
        <v>1</v>
      </c>
    </row>
    <row r="573" spans="1:18" x14ac:dyDescent="0.25">
      <c r="A573" s="1">
        <v>45370.069236111114</v>
      </c>
      <c r="B573">
        <v>8</v>
      </c>
      <c r="C573">
        <v>35.000500000000002</v>
      </c>
      <c r="D573">
        <v>2.843</v>
      </c>
      <c r="E573">
        <v>2184174</v>
      </c>
      <c r="F573">
        <v>2179567</v>
      </c>
      <c r="G573">
        <v>2179566</v>
      </c>
      <c r="H573">
        <v>2</v>
      </c>
      <c r="I573">
        <v>0</v>
      </c>
      <c r="J573">
        <v>43.79</v>
      </c>
      <c r="K573">
        <v>34.752299999999998</v>
      </c>
      <c r="L573">
        <v>1</v>
      </c>
      <c r="M573">
        <v>32.81</v>
      </c>
      <c r="N573">
        <v>0</v>
      </c>
      <c r="O573">
        <v>-4845</v>
      </c>
      <c r="P573" s="2">
        <f t="shared" si="24"/>
        <v>38.229999999999997</v>
      </c>
      <c r="Q573" s="2">
        <f t="shared" si="25"/>
        <v>2184174</v>
      </c>
      <c r="R573">
        <f t="shared" si="26"/>
        <v>-2</v>
      </c>
    </row>
    <row r="574" spans="1:18" x14ac:dyDescent="0.25">
      <c r="A574" s="1">
        <v>45370.070081018515</v>
      </c>
      <c r="B574">
        <v>8</v>
      </c>
      <c r="C574">
        <v>34.9938</v>
      </c>
      <c r="D574">
        <v>3.1680000000000001</v>
      </c>
      <c r="E574">
        <v>2184172</v>
      </c>
      <c r="F574">
        <v>2179566</v>
      </c>
      <c r="G574">
        <v>2179562</v>
      </c>
      <c r="H574">
        <v>2</v>
      </c>
      <c r="I574">
        <v>0</v>
      </c>
      <c r="J574">
        <v>43.81</v>
      </c>
      <c r="K574">
        <v>34.723100000000002</v>
      </c>
      <c r="L574">
        <v>3</v>
      </c>
      <c r="M574">
        <v>32.81</v>
      </c>
      <c r="N574">
        <v>0</v>
      </c>
      <c r="O574">
        <v>-4807</v>
      </c>
      <c r="P574" s="2">
        <f t="shared" si="24"/>
        <v>38.204666666666668</v>
      </c>
      <c r="Q574" s="2">
        <f t="shared" si="25"/>
        <v>2184172</v>
      </c>
      <c r="R574">
        <f t="shared" si="26"/>
        <v>-2</v>
      </c>
    </row>
    <row r="575" spans="1:18" x14ac:dyDescent="0.25">
      <c r="A575" s="1">
        <v>45370.070925925924</v>
      </c>
      <c r="B575">
        <v>8</v>
      </c>
      <c r="C575">
        <v>34.938000000000002</v>
      </c>
      <c r="D575">
        <v>2.851</v>
      </c>
      <c r="E575">
        <v>2184170</v>
      </c>
      <c r="F575">
        <v>2179571</v>
      </c>
      <c r="G575">
        <v>2179565</v>
      </c>
      <c r="H575">
        <v>2</v>
      </c>
      <c r="I575">
        <v>0</v>
      </c>
      <c r="J575">
        <v>43.84</v>
      </c>
      <c r="K575">
        <v>34.6965</v>
      </c>
      <c r="L575">
        <v>5</v>
      </c>
      <c r="M575">
        <v>32.79</v>
      </c>
      <c r="N575">
        <v>0</v>
      </c>
      <c r="O575">
        <v>-4775</v>
      </c>
      <c r="P575" s="2">
        <f t="shared" si="24"/>
        <v>38.18333333333333</v>
      </c>
      <c r="Q575" s="2">
        <f t="shared" si="25"/>
        <v>2184170</v>
      </c>
      <c r="R575">
        <f t="shared" si="26"/>
        <v>-2</v>
      </c>
    </row>
    <row r="576" spans="1:18" x14ac:dyDescent="0.25">
      <c r="A576" s="1">
        <v>45370.071770833332</v>
      </c>
      <c r="B576">
        <v>8</v>
      </c>
      <c r="C576">
        <v>34.932299999999998</v>
      </c>
      <c r="D576">
        <v>3.1509999999999998</v>
      </c>
      <c r="E576">
        <v>2184171</v>
      </c>
      <c r="F576">
        <v>2179573</v>
      </c>
      <c r="G576">
        <v>2179568</v>
      </c>
      <c r="H576">
        <v>2</v>
      </c>
      <c r="I576">
        <v>0</v>
      </c>
      <c r="J576">
        <v>43.83</v>
      </c>
      <c r="K576">
        <v>34.670999999999999</v>
      </c>
      <c r="L576">
        <v>4</v>
      </c>
      <c r="M576">
        <v>32.75</v>
      </c>
      <c r="N576">
        <v>0</v>
      </c>
      <c r="O576">
        <v>-4728</v>
      </c>
      <c r="P576" s="2">
        <f t="shared" si="24"/>
        <v>38.152000000000001</v>
      </c>
      <c r="Q576" s="2">
        <f t="shared" si="25"/>
        <v>2184171</v>
      </c>
      <c r="R576">
        <f t="shared" si="26"/>
        <v>1</v>
      </c>
    </row>
    <row r="577" spans="1:18" x14ac:dyDescent="0.25">
      <c r="A577" s="1">
        <v>45370.072604166664</v>
      </c>
      <c r="B577">
        <v>8</v>
      </c>
      <c r="C577">
        <v>34.875900000000001</v>
      </c>
      <c r="D577">
        <v>2.8359999999999999</v>
      </c>
      <c r="E577">
        <v>2184169</v>
      </c>
      <c r="F577">
        <v>2179578</v>
      </c>
      <c r="G577">
        <v>2179571</v>
      </c>
      <c r="H577">
        <v>2</v>
      </c>
      <c r="I577">
        <v>0</v>
      </c>
      <c r="J577">
        <v>43.84</v>
      </c>
      <c r="K577">
        <v>34.645099999999999</v>
      </c>
      <c r="L577">
        <v>7</v>
      </c>
      <c r="M577">
        <v>32.74</v>
      </c>
      <c r="N577">
        <v>0</v>
      </c>
      <c r="O577">
        <v>-4700</v>
      </c>
      <c r="P577" s="2">
        <f t="shared" si="24"/>
        <v>38.133333333333333</v>
      </c>
      <c r="Q577" s="2">
        <f t="shared" si="25"/>
        <v>2184169</v>
      </c>
      <c r="R577">
        <f t="shared" si="26"/>
        <v>-2</v>
      </c>
    </row>
    <row r="578" spans="1:18" x14ac:dyDescent="0.25">
      <c r="A578" s="1">
        <v>45370.073449074072</v>
      </c>
      <c r="B578">
        <v>8</v>
      </c>
      <c r="C578">
        <v>34.870899999999999</v>
      </c>
      <c r="D578">
        <v>3.14</v>
      </c>
      <c r="E578">
        <v>2184166</v>
      </c>
      <c r="F578">
        <v>2179576</v>
      </c>
      <c r="G578">
        <v>2179574</v>
      </c>
      <c r="H578">
        <v>2</v>
      </c>
      <c r="I578">
        <v>0</v>
      </c>
      <c r="J578">
        <v>43.85</v>
      </c>
      <c r="K578">
        <v>34.616900000000001</v>
      </c>
      <c r="L578">
        <v>1</v>
      </c>
      <c r="M578">
        <v>32.69</v>
      </c>
      <c r="N578">
        <v>0</v>
      </c>
      <c r="O578">
        <v>-4661</v>
      </c>
      <c r="P578" s="2">
        <f t="shared" si="24"/>
        <v>38.107333333333337</v>
      </c>
      <c r="Q578" s="2">
        <f t="shared" si="25"/>
        <v>2184166</v>
      </c>
      <c r="R578">
        <f t="shared" si="26"/>
        <v>-3</v>
      </c>
    </row>
    <row r="579" spans="1:18" x14ac:dyDescent="0.25">
      <c r="A579" s="1">
        <v>45370.074282407404</v>
      </c>
      <c r="B579">
        <v>8</v>
      </c>
      <c r="C579">
        <v>34.815600000000003</v>
      </c>
      <c r="D579">
        <v>2.8260000000000001</v>
      </c>
      <c r="E579">
        <v>2184164</v>
      </c>
      <c r="F579">
        <v>2179581</v>
      </c>
      <c r="G579">
        <v>2179577</v>
      </c>
      <c r="H579">
        <v>2</v>
      </c>
      <c r="I579">
        <v>0</v>
      </c>
      <c r="J579">
        <v>43.87</v>
      </c>
      <c r="K579">
        <v>34.589500000000001</v>
      </c>
      <c r="L579">
        <v>4</v>
      </c>
      <c r="M579">
        <v>32.69</v>
      </c>
      <c r="N579">
        <v>0</v>
      </c>
      <c r="O579">
        <v>-4632</v>
      </c>
      <c r="P579" s="2">
        <f t="shared" ref="P579:P642" si="27">O579/-1500+35</f>
        <v>38.088000000000001</v>
      </c>
      <c r="Q579" s="2">
        <f t="shared" ref="Q579:Q642" si="28">E579</f>
        <v>2184164</v>
      </c>
      <c r="R579">
        <f t="shared" si="26"/>
        <v>-2</v>
      </c>
    </row>
    <row r="580" spans="1:18" x14ac:dyDescent="0.25">
      <c r="A580" s="1">
        <v>45370.075127314813</v>
      </c>
      <c r="B580">
        <v>8</v>
      </c>
      <c r="C580">
        <v>34.807600000000001</v>
      </c>
      <c r="D580">
        <v>3.1259999999999999</v>
      </c>
      <c r="E580">
        <v>2184158</v>
      </c>
      <c r="F580">
        <v>2179576</v>
      </c>
      <c r="G580">
        <v>2179574</v>
      </c>
      <c r="H580">
        <v>2</v>
      </c>
      <c r="I580">
        <v>0</v>
      </c>
      <c r="J580">
        <v>43.89</v>
      </c>
      <c r="K580">
        <v>34.564100000000003</v>
      </c>
      <c r="L580">
        <v>2</v>
      </c>
      <c r="M580">
        <v>32.64</v>
      </c>
      <c r="N580">
        <v>0</v>
      </c>
      <c r="O580">
        <v>-4592</v>
      </c>
      <c r="P580" s="2">
        <f t="shared" si="27"/>
        <v>38.06133333333333</v>
      </c>
      <c r="Q580" s="2">
        <f t="shared" si="28"/>
        <v>2184158</v>
      </c>
      <c r="R580">
        <f t="shared" ref="R580:R643" si="29">E580-E579</f>
        <v>-6</v>
      </c>
    </row>
    <row r="581" spans="1:18" x14ac:dyDescent="0.25">
      <c r="A581" s="1">
        <v>45370.075972222221</v>
      </c>
      <c r="B581">
        <v>8</v>
      </c>
      <c r="C581">
        <v>34.750999999999998</v>
      </c>
      <c r="D581">
        <v>2.8130000000000002</v>
      </c>
      <c r="E581">
        <v>2184157</v>
      </c>
      <c r="F581">
        <v>2179583</v>
      </c>
      <c r="G581">
        <v>2179577</v>
      </c>
      <c r="H581">
        <v>2</v>
      </c>
      <c r="I581">
        <v>0</v>
      </c>
      <c r="J581">
        <v>43.9</v>
      </c>
      <c r="K581">
        <v>34.539099999999998</v>
      </c>
      <c r="L581">
        <v>6</v>
      </c>
      <c r="M581">
        <v>32.630000000000003</v>
      </c>
      <c r="N581">
        <v>0</v>
      </c>
      <c r="O581">
        <v>-4550</v>
      </c>
      <c r="P581" s="2">
        <f t="shared" si="27"/>
        <v>38.033333333333331</v>
      </c>
      <c r="Q581" s="2">
        <f t="shared" si="28"/>
        <v>2184157</v>
      </c>
      <c r="R581">
        <f t="shared" si="29"/>
        <v>-1</v>
      </c>
    </row>
    <row r="582" spans="1:18" x14ac:dyDescent="0.25">
      <c r="A582" s="1">
        <v>45370.076817129629</v>
      </c>
      <c r="B582">
        <v>8</v>
      </c>
      <c r="C582">
        <v>34.7483</v>
      </c>
      <c r="D582">
        <v>3.113</v>
      </c>
      <c r="E582">
        <v>2184157</v>
      </c>
      <c r="F582">
        <v>2179583</v>
      </c>
      <c r="G582">
        <v>2179580</v>
      </c>
      <c r="H582">
        <v>2</v>
      </c>
      <c r="I582">
        <v>0</v>
      </c>
      <c r="J582">
        <v>43.9</v>
      </c>
      <c r="K582">
        <v>34.512999999999998</v>
      </c>
      <c r="L582">
        <v>3</v>
      </c>
      <c r="M582">
        <v>32.61</v>
      </c>
      <c r="N582">
        <v>0</v>
      </c>
      <c r="O582">
        <v>-4511</v>
      </c>
      <c r="P582" s="2">
        <f t="shared" si="27"/>
        <v>38.007333333333335</v>
      </c>
      <c r="Q582" s="2">
        <f t="shared" si="28"/>
        <v>2184157</v>
      </c>
      <c r="R582">
        <f t="shared" si="29"/>
        <v>0</v>
      </c>
    </row>
    <row r="583" spans="1:18" x14ac:dyDescent="0.25">
      <c r="A583" s="1">
        <v>45370.077662037038</v>
      </c>
      <c r="B583">
        <v>8</v>
      </c>
      <c r="C583">
        <v>34.694600000000001</v>
      </c>
      <c r="D583">
        <v>2.8010000000000002</v>
      </c>
      <c r="E583">
        <v>2184158</v>
      </c>
      <c r="F583">
        <v>2179591</v>
      </c>
      <c r="G583">
        <v>2179582</v>
      </c>
      <c r="H583">
        <v>2</v>
      </c>
      <c r="I583">
        <v>0</v>
      </c>
      <c r="J583">
        <v>43.92</v>
      </c>
      <c r="K583">
        <v>34.484099999999998</v>
      </c>
      <c r="L583">
        <v>8</v>
      </c>
      <c r="M583">
        <v>32.57</v>
      </c>
      <c r="N583">
        <v>0</v>
      </c>
      <c r="O583">
        <v>-4487</v>
      </c>
      <c r="P583" s="2">
        <f t="shared" si="27"/>
        <v>37.99133333333333</v>
      </c>
      <c r="Q583" s="2">
        <f t="shared" si="28"/>
        <v>2184158</v>
      </c>
      <c r="R583">
        <f t="shared" si="29"/>
        <v>1</v>
      </c>
    </row>
    <row r="584" spans="1:18" x14ac:dyDescent="0.25">
      <c r="A584" s="1">
        <v>45370.07849537037</v>
      </c>
      <c r="B584">
        <v>8</v>
      </c>
      <c r="C584">
        <v>34.688000000000002</v>
      </c>
      <c r="D584">
        <v>3.1</v>
      </c>
      <c r="E584">
        <v>2184151</v>
      </c>
      <c r="F584">
        <v>2179585</v>
      </c>
      <c r="G584">
        <v>2179585</v>
      </c>
      <c r="H584">
        <v>2</v>
      </c>
      <c r="I584">
        <v>0</v>
      </c>
      <c r="J584">
        <v>43.92</v>
      </c>
      <c r="K584">
        <v>34.459600000000002</v>
      </c>
      <c r="L584">
        <v>0</v>
      </c>
      <c r="M584">
        <v>32.56</v>
      </c>
      <c r="N584">
        <v>0</v>
      </c>
      <c r="O584">
        <v>-4429</v>
      </c>
      <c r="P584" s="2">
        <f t="shared" si="27"/>
        <v>37.952666666666666</v>
      </c>
      <c r="Q584" s="2">
        <f t="shared" si="28"/>
        <v>2184151</v>
      </c>
      <c r="R584">
        <f t="shared" si="29"/>
        <v>-7</v>
      </c>
    </row>
    <row r="585" spans="1:18" x14ac:dyDescent="0.25">
      <c r="A585" s="1">
        <v>45370.079340277778</v>
      </c>
      <c r="B585">
        <v>8</v>
      </c>
      <c r="C585">
        <v>34.640700000000002</v>
      </c>
      <c r="D585">
        <v>2.79</v>
      </c>
      <c r="E585">
        <v>2184141</v>
      </c>
      <c r="F585">
        <v>2179581</v>
      </c>
      <c r="G585">
        <v>2179583</v>
      </c>
      <c r="H585">
        <v>2</v>
      </c>
      <c r="I585">
        <v>0</v>
      </c>
      <c r="J585">
        <v>43.94</v>
      </c>
      <c r="K585">
        <v>34.429900000000004</v>
      </c>
      <c r="L585">
        <v>-1</v>
      </c>
      <c r="M585">
        <v>32.56</v>
      </c>
      <c r="N585">
        <v>0</v>
      </c>
      <c r="O585">
        <v>-4420</v>
      </c>
      <c r="P585" s="2">
        <f t="shared" si="27"/>
        <v>37.946666666666665</v>
      </c>
      <c r="Q585" s="2">
        <f t="shared" si="28"/>
        <v>2184141</v>
      </c>
      <c r="R585">
        <f t="shared" si="29"/>
        <v>-10</v>
      </c>
    </row>
    <row r="586" spans="1:18" x14ac:dyDescent="0.25">
      <c r="A586" s="1">
        <v>45370.08017361111</v>
      </c>
      <c r="B586">
        <v>8</v>
      </c>
      <c r="C586">
        <v>34.625500000000002</v>
      </c>
      <c r="D586">
        <v>3.0819999999999999</v>
      </c>
      <c r="E586">
        <v>2184137</v>
      </c>
      <c r="F586">
        <v>2179579</v>
      </c>
      <c r="G586">
        <v>2179580</v>
      </c>
      <c r="H586">
        <v>2</v>
      </c>
      <c r="I586">
        <v>0</v>
      </c>
      <c r="J586">
        <v>43.95</v>
      </c>
      <c r="K586">
        <v>34.406100000000002</v>
      </c>
      <c r="L586">
        <v>0</v>
      </c>
      <c r="M586">
        <v>32.51</v>
      </c>
      <c r="N586">
        <v>0</v>
      </c>
      <c r="O586">
        <v>-4369</v>
      </c>
      <c r="P586" s="2">
        <f t="shared" si="27"/>
        <v>37.912666666666667</v>
      </c>
      <c r="Q586" s="2">
        <f t="shared" si="28"/>
        <v>2184137</v>
      </c>
      <c r="R586">
        <f t="shared" si="29"/>
        <v>-4</v>
      </c>
    </row>
    <row r="587" spans="1:18" x14ac:dyDescent="0.25">
      <c r="A587" s="1">
        <v>45370.081018518518</v>
      </c>
      <c r="B587">
        <v>8</v>
      </c>
      <c r="C587">
        <v>34.600299999999997</v>
      </c>
      <c r="D587">
        <v>2.774</v>
      </c>
      <c r="E587">
        <v>2184140</v>
      </c>
      <c r="F587">
        <v>2179585</v>
      </c>
      <c r="G587">
        <v>2179582</v>
      </c>
      <c r="H587">
        <v>2</v>
      </c>
      <c r="I587">
        <v>0</v>
      </c>
      <c r="J587">
        <v>43.96</v>
      </c>
      <c r="K587">
        <v>34.377200000000002</v>
      </c>
      <c r="L587">
        <v>3</v>
      </c>
      <c r="M587">
        <v>32.5</v>
      </c>
      <c r="N587">
        <v>0</v>
      </c>
      <c r="O587">
        <v>-4328</v>
      </c>
      <c r="P587" s="2">
        <f t="shared" si="27"/>
        <v>37.885333333333335</v>
      </c>
      <c r="Q587" s="2">
        <f t="shared" si="28"/>
        <v>2184140</v>
      </c>
      <c r="R587">
        <f t="shared" si="29"/>
        <v>3</v>
      </c>
    </row>
    <row r="588" spans="1:18" x14ac:dyDescent="0.25">
      <c r="A588" s="1">
        <v>45370.08185185185</v>
      </c>
      <c r="B588">
        <v>8</v>
      </c>
      <c r="C588">
        <v>34.563000000000002</v>
      </c>
      <c r="D588">
        <v>3.0649999999999999</v>
      </c>
      <c r="E588">
        <v>2184150</v>
      </c>
      <c r="F588">
        <v>2179600</v>
      </c>
      <c r="G588">
        <v>2179585</v>
      </c>
      <c r="H588">
        <v>2</v>
      </c>
      <c r="I588">
        <v>0</v>
      </c>
      <c r="J588">
        <v>43.96</v>
      </c>
      <c r="K588">
        <v>34.348300000000002</v>
      </c>
      <c r="L588">
        <v>15</v>
      </c>
      <c r="M588">
        <v>32.479999999999997</v>
      </c>
      <c r="N588">
        <v>0</v>
      </c>
      <c r="O588">
        <v>-4297</v>
      </c>
      <c r="P588" s="2">
        <f t="shared" si="27"/>
        <v>37.864666666666665</v>
      </c>
      <c r="Q588" s="2">
        <f t="shared" si="28"/>
        <v>2184150</v>
      </c>
      <c r="R588">
        <f t="shared" si="29"/>
        <v>10</v>
      </c>
    </row>
    <row r="589" spans="1:18" x14ac:dyDescent="0.25">
      <c r="A589" s="1">
        <v>45370.082696759258</v>
      </c>
      <c r="B589">
        <v>8</v>
      </c>
      <c r="C589">
        <v>34.556600000000003</v>
      </c>
      <c r="D589">
        <v>3.1070000000000002</v>
      </c>
      <c r="E589">
        <v>2184151</v>
      </c>
      <c r="F589">
        <v>2179602</v>
      </c>
      <c r="G589">
        <v>2179588</v>
      </c>
      <c r="H589">
        <v>2</v>
      </c>
      <c r="I589">
        <v>0</v>
      </c>
      <c r="J589">
        <v>43.98</v>
      </c>
      <c r="K589">
        <v>34.3202</v>
      </c>
      <c r="L589">
        <v>13</v>
      </c>
      <c r="M589">
        <v>32.44</v>
      </c>
      <c r="N589">
        <v>0</v>
      </c>
      <c r="O589">
        <v>-4239</v>
      </c>
      <c r="P589" s="2">
        <f t="shared" si="27"/>
        <v>37.826000000000001</v>
      </c>
      <c r="Q589" s="2">
        <f t="shared" si="28"/>
        <v>2184151</v>
      </c>
      <c r="R589">
        <f t="shared" si="29"/>
        <v>1</v>
      </c>
    </row>
    <row r="590" spans="1:18" x14ac:dyDescent="0.25">
      <c r="A590" s="1">
        <v>45370.083541666667</v>
      </c>
      <c r="B590">
        <v>8</v>
      </c>
      <c r="C590">
        <v>34.509300000000003</v>
      </c>
      <c r="D590">
        <v>2.7959999999999998</v>
      </c>
      <c r="E590">
        <v>2184146</v>
      </c>
      <c r="F590">
        <v>2179603</v>
      </c>
      <c r="G590">
        <v>2179591</v>
      </c>
      <c r="H590">
        <v>2</v>
      </c>
      <c r="I590">
        <v>0</v>
      </c>
      <c r="J590">
        <v>44</v>
      </c>
      <c r="K590">
        <v>34.2928</v>
      </c>
      <c r="L590">
        <v>12</v>
      </c>
      <c r="M590">
        <v>32.44</v>
      </c>
      <c r="N590">
        <v>0</v>
      </c>
      <c r="O590">
        <v>-4238</v>
      </c>
      <c r="P590" s="2">
        <f t="shared" si="27"/>
        <v>37.825333333333333</v>
      </c>
      <c r="Q590" s="2">
        <f t="shared" si="28"/>
        <v>2184146</v>
      </c>
      <c r="R590">
        <f t="shared" si="29"/>
        <v>-5</v>
      </c>
    </row>
    <row r="591" spans="1:18" x14ac:dyDescent="0.25">
      <c r="A591" s="1">
        <v>45370.084386574075</v>
      </c>
      <c r="B591">
        <v>8</v>
      </c>
      <c r="C591">
        <v>34.498800000000003</v>
      </c>
      <c r="D591">
        <v>3.1040000000000001</v>
      </c>
      <c r="E591">
        <v>2184143</v>
      </c>
      <c r="F591">
        <v>2179602</v>
      </c>
      <c r="G591">
        <v>2179594</v>
      </c>
      <c r="H591">
        <v>2</v>
      </c>
      <c r="I591">
        <v>0</v>
      </c>
      <c r="J591">
        <v>44.03</v>
      </c>
      <c r="K591">
        <v>34.263199999999998</v>
      </c>
      <c r="L591">
        <v>7</v>
      </c>
      <c r="M591">
        <v>32.4</v>
      </c>
      <c r="N591">
        <v>0</v>
      </c>
      <c r="O591">
        <v>-4166</v>
      </c>
      <c r="P591" s="2">
        <f t="shared" si="27"/>
        <v>37.777333333333331</v>
      </c>
      <c r="Q591" s="2">
        <f t="shared" si="28"/>
        <v>2184143</v>
      </c>
      <c r="R591">
        <f t="shared" si="29"/>
        <v>-3</v>
      </c>
    </row>
    <row r="592" spans="1:18" x14ac:dyDescent="0.25">
      <c r="A592" s="1">
        <v>45370.085219907407</v>
      </c>
      <c r="B592">
        <v>8</v>
      </c>
      <c r="C592">
        <v>34.4452</v>
      </c>
      <c r="D592">
        <v>2.7930000000000001</v>
      </c>
      <c r="E592">
        <v>2184146</v>
      </c>
      <c r="F592">
        <v>2179612</v>
      </c>
      <c r="G592">
        <v>2179597</v>
      </c>
      <c r="H592">
        <v>2</v>
      </c>
      <c r="I592">
        <v>0</v>
      </c>
      <c r="J592">
        <v>44.03</v>
      </c>
      <c r="K592">
        <v>34.235999999999997</v>
      </c>
      <c r="L592">
        <v>15</v>
      </c>
      <c r="M592">
        <v>32.380000000000003</v>
      </c>
      <c r="N592">
        <v>0</v>
      </c>
      <c r="O592">
        <v>-4154</v>
      </c>
      <c r="P592" s="2">
        <f t="shared" si="27"/>
        <v>37.769333333333336</v>
      </c>
      <c r="Q592" s="2">
        <f t="shared" si="28"/>
        <v>2184146</v>
      </c>
      <c r="R592">
        <f t="shared" si="29"/>
        <v>3</v>
      </c>
    </row>
    <row r="593" spans="1:18" x14ac:dyDescent="0.25">
      <c r="A593" s="1">
        <v>45370.086053240739</v>
      </c>
      <c r="B593">
        <v>8</v>
      </c>
      <c r="C593">
        <v>34.438000000000002</v>
      </c>
      <c r="D593">
        <v>3.0950000000000002</v>
      </c>
      <c r="E593">
        <v>2184141</v>
      </c>
      <c r="F593">
        <v>2179608</v>
      </c>
      <c r="G593">
        <v>2179600</v>
      </c>
      <c r="H593">
        <v>2</v>
      </c>
      <c r="I593">
        <v>0</v>
      </c>
      <c r="J593">
        <v>44.05</v>
      </c>
      <c r="K593">
        <v>34.2074</v>
      </c>
      <c r="L593">
        <v>8</v>
      </c>
      <c r="M593">
        <v>32.369999999999997</v>
      </c>
      <c r="N593">
        <v>0</v>
      </c>
      <c r="O593">
        <v>-4077</v>
      </c>
      <c r="P593" s="2">
        <f t="shared" si="27"/>
        <v>37.718000000000004</v>
      </c>
      <c r="Q593" s="2">
        <f t="shared" si="28"/>
        <v>2184141</v>
      </c>
      <c r="R593">
        <f t="shared" si="29"/>
        <v>-5</v>
      </c>
    </row>
    <row r="594" spans="1:18" x14ac:dyDescent="0.25">
      <c r="A594" s="1">
        <v>45370.086898148147</v>
      </c>
      <c r="B594">
        <v>8</v>
      </c>
      <c r="C594">
        <v>34.402700000000003</v>
      </c>
      <c r="D594">
        <v>2.786</v>
      </c>
      <c r="E594">
        <v>2184141</v>
      </c>
      <c r="F594">
        <v>2179612</v>
      </c>
      <c r="G594">
        <v>2179603</v>
      </c>
      <c r="H594">
        <v>2</v>
      </c>
      <c r="I594">
        <v>0</v>
      </c>
      <c r="J594">
        <v>44.06</v>
      </c>
      <c r="K594">
        <v>34.181699999999999</v>
      </c>
      <c r="L594">
        <v>9</v>
      </c>
      <c r="M594">
        <v>32.32</v>
      </c>
      <c r="N594">
        <v>0</v>
      </c>
      <c r="O594">
        <v>-4060</v>
      </c>
      <c r="P594" s="2">
        <f t="shared" si="27"/>
        <v>37.706666666666663</v>
      </c>
      <c r="Q594" s="2">
        <f t="shared" si="28"/>
        <v>2184141</v>
      </c>
      <c r="R594">
        <f t="shared" si="29"/>
        <v>0</v>
      </c>
    </row>
    <row r="595" spans="1:18" x14ac:dyDescent="0.25">
      <c r="A595" s="1">
        <v>45370.087731481479</v>
      </c>
      <c r="B595">
        <v>8</v>
      </c>
      <c r="C595">
        <v>34.375500000000002</v>
      </c>
      <c r="D595">
        <v>3.0710000000000002</v>
      </c>
      <c r="E595">
        <v>2184144</v>
      </c>
      <c r="F595">
        <v>2179619</v>
      </c>
      <c r="G595">
        <v>2179606</v>
      </c>
      <c r="H595">
        <v>2</v>
      </c>
      <c r="I595">
        <v>0</v>
      </c>
      <c r="J595">
        <v>44.08</v>
      </c>
      <c r="K595">
        <v>34.155000000000001</v>
      </c>
      <c r="L595">
        <v>13</v>
      </c>
      <c r="M595">
        <v>32.31</v>
      </c>
      <c r="N595">
        <v>0</v>
      </c>
      <c r="O595">
        <v>-4017</v>
      </c>
      <c r="P595" s="2">
        <f t="shared" si="27"/>
        <v>37.677999999999997</v>
      </c>
      <c r="Q595" s="2">
        <f t="shared" si="28"/>
        <v>2184144</v>
      </c>
      <c r="R595">
        <f t="shared" si="29"/>
        <v>3</v>
      </c>
    </row>
    <row r="596" spans="1:18" x14ac:dyDescent="0.25">
      <c r="A596" s="1">
        <v>45370.088576388887</v>
      </c>
      <c r="B596">
        <v>8</v>
      </c>
      <c r="C596">
        <v>34.365299999999998</v>
      </c>
      <c r="D596">
        <v>3.105</v>
      </c>
      <c r="E596">
        <v>2184140</v>
      </c>
      <c r="F596">
        <v>2179616</v>
      </c>
      <c r="G596">
        <v>2179609</v>
      </c>
      <c r="H596">
        <v>2</v>
      </c>
      <c r="I596">
        <v>0</v>
      </c>
      <c r="J596">
        <v>44.1</v>
      </c>
      <c r="K596">
        <v>34.123600000000003</v>
      </c>
      <c r="L596">
        <v>7</v>
      </c>
      <c r="M596">
        <v>32.31</v>
      </c>
      <c r="N596">
        <v>0</v>
      </c>
      <c r="O596">
        <v>-3993</v>
      </c>
      <c r="P596" s="2">
        <f t="shared" si="27"/>
        <v>37.661999999999999</v>
      </c>
      <c r="Q596" s="2">
        <f t="shared" si="28"/>
        <v>2184140</v>
      </c>
      <c r="R596">
        <f t="shared" si="29"/>
        <v>-4</v>
      </c>
    </row>
    <row r="597" spans="1:18" x14ac:dyDescent="0.25">
      <c r="A597" s="1">
        <v>45370.089421296296</v>
      </c>
      <c r="B597">
        <v>8</v>
      </c>
      <c r="C597">
        <v>34.314799999999998</v>
      </c>
      <c r="D597">
        <v>2.794</v>
      </c>
      <c r="E597">
        <v>2184145</v>
      </c>
      <c r="F597">
        <v>2179628</v>
      </c>
      <c r="G597">
        <v>2179611</v>
      </c>
      <c r="H597">
        <v>2</v>
      </c>
      <c r="I597">
        <v>0</v>
      </c>
      <c r="J597">
        <v>44.11</v>
      </c>
      <c r="K597">
        <v>34.095199999999998</v>
      </c>
      <c r="L597">
        <v>16</v>
      </c>
      <c r="M597">
        <v>32.270000000000003</v>
      </c>
      <c r="N597">
        <v>0</v>
      </c>
      <c r="O597">
        <v>-3937</v>
      </c>
      <c r="P597" s="2">
        <f t="shared" si="27"/>
        <v>37.62466666666667</v>
      </c>
      <c r="Q597" s="2">
        <f t="shared" si="28"/>
        <v>2184145</v>
      </c>
      <c r="R597">
        <f t="shared" si="29"/>
        <v>5</v>
      </c>
    </row>
    <row r="598" spans="1:18" x14ac:dyDescent="0.25">
      <c r="A598" s="1">
        <v>45370.090254629627</v>
      </c>
      <c r="B598">
        <v>8</v>
      </c>
      <c r="C598">
        <v>34.310200000000002</v>
      </c>
      <c r="D598">
        <v>3.1080000000000001</v>
      </c>
      <c r="E598">
        <v>2184143</v>
      </c>
      <c r="F598">
        <v>2179627</v>
      </c>
      <c r="G598">
        <v>2179614</v>
      </c>
      <c r="H598">
        <v>2</v>
      </c>
      <c r="I598">
        <v>0</v>
      </c>
      <c r="J598">
        <v>44.13</v>
      </c>
      <c r="K598">
        <v>34.067700000000002</v>
      </c>
      <c r="L598">
        <v>12</v>
      </c>
      <c r="M598">
        <v>32.25</v>
      </c>
      <c r="N598">
        <v>0</v>
      </c>
      <c r="O598">
        <v>-3914</v>
      </c>
      <c r="P598" s="2">
        <f t="shared" si="27"/>
        <v>37.609333333333332</v>
      </c>
      <c r="Q598" s="2">
        <f t="shared" si="28"/>
        <v>2184143</v>
      </c>
      <c r="R598">
        <f t="shared" si="29"/>
        <v>-2</v>
      </c>
    </row>
    <row r="599" spans="1:18" x14ac:dyDescent="0.25">
      <c r="A599" s="1">
        <v>45370.091087962966</v>
      </c>
      <c r="B599">
        <v>8</v>
      </c>
      <c r="C599">
        <v>34.257899999999999</v>
      </c>
      <c r="D599">
        <v>2.7970000000000002</v>
      </c>
      <c r="E599">
        <v>2184138</v>
      </c>
      <c r="F599">
        <v>2179629</v>
      </c>
      <c r="G599">
        <v>2179617</v>
      </c>
      <c r="H599">
        <v>2</v>
      </c>
      <c r="I599">
        <v>0</v>
      </c>
      <c r="J599">
        <v>44.15</v>
      </c>
      <c r="K599">
        <v>34.041200000000003</v>
      </c>
      <c r="L599">
        <v>11</v>
      </c>
      <c r="M599">
        <v>32.24</v>
      </c>
      <c r="N599">
        <v>0</v>
      </c>
      <c r="O599">
        <v>-3852</v>
      </c>
      <c r="P599" s="2">
        <f t="shared" si="27"/>
        <v>37.567999999999998</v>
      </c>
      <c r="Q599" s="2">
        <f t="shared" si="28"/>
        <v>2184138</v>
      </c>
      <c r="R599">
        <f t="shared" si="29"/>
        <v>-5</v>
      </c>
    </row>
    <row r="600" spans="1:18" x14ac:dyDescent="0.25">
      <c r="A600" s="1">
        <v>45370.091932870368</v>
      </c>
      <c r="B600">
        <v>8</v>
      </c>
      <c r="C600">
        <v>34.250500000000002</v>
      </c>
      <c r="D600">
        <v>3.0950000000000002</v>
      </c>
      <c r="E600">
        <v>2184134</v>
      </c>
      <c r="F600">
        <v>2179625</v>
      </c>
      <c r="G600">
        <v>2179620</v>
      </c>
      <c r="H600">
        <v>2</v>
      </c>
      <c r="I600">
        <v>0</v>
      </c>
      <c r="J600">
        <v>44.15</v>
      </c>
      <c r="K600">
        <v>34.014000000000003</v>
      </c>
      <c r="L600">
        <v>5</v>
      </c>
      <c r="M600">
        <v>32.19</v>
      </c>
      <c r="N600">
        <v>0</v>
      </c>
      <c r="O600">
        <v>-3830</v>
      </c>
      <c r="P600" s="2">
        <f t="shared" si="27"/>
        <v>37.553333333333335</v>
      </c>
      <c r="Q600" s="2">
        <f t="shared" si="28"/>
        <v>2184134</v>
      </c>
      <c r="R600">
        <f t="shared" si="29"/>
        <v>-4</v>
      </c>
    </row>
    <row r="601" spans="1:18" x14ac:dyDescent="0.25">
      <c r="A601" s="1">
        <v>45370.092766203707</v>
      </c>
      <c r="B601">
        <v>8</v>
      </c>
      <c r="C601">
        <v>34.202599999999997</v>
      </c>
      <c r="D601">
        <v>2.786</v>
      </c>
      <c r="E601">
        <v>2184121</v>
      </c>
      <c r="F601">
        <v>2179619</v>
      </c>
      <c r="G601">
        <v>2179617</v>
      </c>
      <c r="H601">
        <v>2</v>
      </c>
      <c r="I601">
        <v>0</v>
      </c>
      <c r="J601">
        <v>44.17</v>
      </c>
      <c r="K601">
        <v>33.988799999999998</v>
      </c>
      <c r="L601">
        <v>1</v>
      </c>
      <c r="M601">
        <v>32.19</v>
      </c>
      <c r="N601">
        <v>0</v>
      </c>
      <c r="O601">
        <v>-3792</v>
      </c>
      <c r="P601" s="2">
        <f t="shared" si="27"/>
        <v>37.527999999999999</v>
      </c>
      <c r="Q601" s="2">
        <f t="shared" si="28"/>
        <v>2184121</v>
      </c>
      <c r="R601">
        <f t="shared" si="29"/>
        <v>-13</v>
      </c>
    </row>
    <row r="602" spans="1:18" x14ac:dyDescent="0.25">
      <c r="A602" s="1">
        <v>45370.093611111108</v>
      </c>
      <c r="B602">
        <v>8</v>
      </c>
      <c r="C602">
        <v>34.188000000000002</v>
      </c>
      <c r="D602">
        <v>3.069</v>
      </c>
      <c r="E602">
        <v>2184118</v>
      </c>
      <c r="F602">
        <v>2179618</v>
      </c>
      <c r="G602">
        <v>2179620</v>
      </c>
      <c r="H602">
        <v>2</v>
      </c>
      <c r="I602">
        <v>0</v>
      </c>
      <c r="J602">
        <v>44.17</v>
      </c>
      <c r="K602">
        <v>33.965899999999998</v>
      </c>
      <c r="L602">
        <v>-2</v>
      </c>
      <c r="M602">
        <v>32.130000000000003</v>
      </c>
      <c r="N602">
        <v>0</v>
      </c>
      <c r="O602">
        <v>-3754</v>
      </c>
      <c r="P602" s="2">
        <f t="shared" si="27"/>
        <v>37.50266666666667</v>
      </c>
      <c r="Q602" s="2">
        <f t="shared" si="28"/>
        <v>2184118</v>
      </c>
      <c r="R602">
        <f t="shared" si="29"/>
        <v>-3</v>
      </c>
    </row>
    <row r="603" spans="1:18" x14ac:dyDescent="0.25">
      <c r="A603" s="1">
        <v>45370.094456018516</v>
      </c>
      <c r="B603">
        <v>8</v>
      </c>
      <c r="C603">
        <v>34.171399999999998</v>
      </c>
      <c r="D603">
        <v>3.08</v>
      </c>
      <c r="E603">
        <v>2184125</v>
      </c>
      <c r="F603">
        <v>2179627</v>
      </c>
      <c r="G603">
        <v>2179623</v>
      </c>
      <c r="H603">
        <v>2</v>
      </c>
      <c r="I603">
        <v>0</v>
      </c>
      <c r="J603">
        <v>44.18</v>
      </c>
      <c r="K603">
        <v>33.938200000000002</v>
      </c>
      <c r="L603">
        <v>3</v>
      </c>
      <c r="M603">
        <v>32.130000000000003</v>
      </c>
      <c r="N603">
        <v>0</v>
      </c>
      <c r="O603">
        <v>-3707</v>
      </c>
      <c r="P603" s="2">
        <f t="shared" si="27"/>
        <v>37.471333333333334</v>
      </c>
      <c r="Q603" s="2">
        <f t="shared" si="28"/>
        <v>2184125</v>
      </c>
      <c r="R603">
        <f t="shared" si="29"/>
        <v>7</v>
      </c>
    </row>
    <row r="604" spans="1:18" x14ac:dyDescent="0.25">
      <c r="A604" s="1">
        <v>45370.095300925925</v>
      </c>
      <c r="B604">
        <v>8</v>
      </c>
      <c r="C604">
        <v>34.125500000000002</v>
      </c>
      <c r="D604">
        <v>2.7719999999999998</v>
      </c>
      <c r="E604">
        <v>2184124</v>
      </c>
      <c r="F604">
        <v>2179632</v>
      </c>
      <c r="G604">
        <v>2179626</v>
      </c>
      <c r="H604">
        <v>2</v>
      </c>
      <c r="I604">
        <v>0</v>
      </c>
      <c r="J604">
        <v>44.2</v>
      </c>
      <c r="K604">
        <v>33.914200000000001</v>
      </c>
      <c r="L604">
        <v>5</v>
      </c>
      <c r="M604">
        <v>32.11</v>
      </c>
      <c r="N604">
        <v>0</v>
      </c>
      <c r="O604">
        <v>-3683</v>
      </c>
      <c r="P604" s="2">
        <f t="shared" si="27"/>
        <v>37.455333333333336</v>
      </c>
      <c r="Q604" s="2">
        <f t="shared" si="28"/>
        <v>2184124</v>
      </c>
      <c r="R604">
        <f t="shared" si="29"/>
        <v>-1</v>
      </c>
    </row>
    <row r="605" spans="1:18" x14ac:dyDescent="0.25">
      <c r="A605" s="1">
        <v>45370.096145833333</v>
      </c>
      <c r="B605">
        <v>8</v>
      </c>
      <c r="C605">
        <v>34.1203</v>
      </c>
      <c r="D605">
        <v>3.081</v>
      </c>
      <c r="E605">
        <v>2184128</v>
      </c>
      <c r="F605">
        <v>2179637</v>
      </c>
      <c r="G605">
        <v>2179629</v>
      </c>
      <c r="H605">
        <v>2</v>
      </c>
      <c r="I605">
        <v>0</v>
      </c>
      <c r="J605">
        <v>44.2</v>
      </c>
      <c r="K605">
        <v>33.8889</v>
      </c>
      <c r="L605">
        <v>7</v>
      </c>
      <c r="M605">
        <v>32.07</v>
      </c>
      <c r="N605">
        <v>0</v>
      </c>
      <c r="O605">
        <v>-3634</v>
      </c>
      <c r="P605" s="2">
        <f t="shared" si="27"/>
        <v>37.422666666666665</v>
      </c>
      <c r="Q605" s="2">
        <f t="shared" si="28"/>
        <v>2184128</v>
      </c>
      <c r="R605">
        <f t="shared" si="29"/>
        <v>4</v>
      </c>
    </row>
    <row r="606" spans="1:18" x14ac:dyDescent="0.25">
      <c r="A606" s="1">
        <v>45370.096979166665</v>
      </c>
      <c r="B606">
        <v>8</v>
      </c>
      <c r="C606">
        <v>34.067399999999999</v>
      </c>
      <c r="D606">
        <v>2.7730000000000001</v>
      </c>
      <c r="E606">
        <v>2184123</v>
      </c>
      <c r="F606">
        <v>2179639</v>
      </c>
      <c r="G606">
        <v>2179632</v>
      </c>
      <c r="H606">
        <v>2</v>
      </c>
      <c r="I606">
        <v>0</v>
      </c>
      <c r="J606">
        <v>44.22</v>
      </c>
      <c r="K606">
        <v>33.858800000000002</v>
      </c>
      <c r="L606">
        <v>6</v>
      </c>
      <c r="M606">
        <v>32.06</v>
      </c>
      <c r="N606">
        <v>0</v>
      </c>
      <c r="O606">
        <v>-3599</v>
      </c>
      <c r="P606" s="2">
        <f t="shared" si="27"/>
        <v>37.399333333333331</v>
      </c>
      <c r="Q606" s="2">
        <f t="shared" si="28"/>
        <v>2184123</v>
      </c>
      <c r="R606">
        <f t="shared" si="29"/>
        <v>-5</v>
      </c>
    </row>
    <row r="607" spans="1:18" x14ac:dyDescent="0.25">
      <c r="A607" s="1">
        <v>45370.097824074073</v>
      </c>
      <c r="B607">
        <v>8</v>
      </c>
      <c r="C607">
        <v>34.063000000000002</v>
      </c>
      <c r="D607">
        <v>3.08</v>
      </c>
      <c r="E607">
        <v>2184123</v>
      </c>
      <c r="F607">
        <v>2179639</v>
      </c>
      <c r="G607">
        <v>2179635</v>
      </c>
      <c r="H607">
        <v>2</v>
      </c>
      <c r="I607">
        <v>0</v>
      </c>
      <c r="J607">
        <v>44.23</v>
      </c>
      <c r="K607">
        <v>33.833300000000001</v>
      </c>
      <c r="L607">
        <v>4</v>
      </c>
      <c r="M607">
        <v>32.03</v>
      </c>
      <c r="N607">
        <v>0</v>
      </c>
      <c r="O607">
        <v>-3563</v>
      </c>
      <c r="P607" s="2">
        <f t="shared" si="27"/>
        <v>37.37533333333333</v>
      </c>
      <c r="Q607" s="2">
        <f t="shared" si="28"/>
        <v>2184123</v>
      </c>
      <c r="R607">
        <f t="shared" si="29"/>
        <v>0</v>
      </c>
    </row>
    <row r="608" spans="1:18" x14ac:dyDescent="0.25">
      <c r="A608" s="1">
        <v>45370.098668981482</v>
      </c>
      <c r="B608">
        <v>8</v>
      </c>
      <c r="C608">
        <v>34.023200000000003</v>
      </c>
      <c r="D608">
        <v>2.7719999999999998</v>
      </c>
      <c r="E608">
        <v>2184123</v>
      </c>
      <c r="F608">
        <v>2179644</v>
      </c>
      <c r="G608">
        <v>2179638</v>
      </c>
      <c r="H608">
        <v>2</v>
      </c>
      <c r="I608">
        <v>0</v>
      </c>
      <c r="J608">
        <v>44.25</v>
      </c>
      <c r="K608">
        <v>33.808900000000001</v>
      </c>
      <c r="L608">
        <v>6</v>
      </c>
      <c r="M608">
        <v>32</v>
      </c>
      <c r="N608">
        <v>0</v>
      </c>
      <c r="O608">
        <v>-3525</v>
      </c>
      <c r="P608" s="2">
        <f t="shared" si="27"/>
        <v>37.35</v>
      </c>
      <c r="Q608" s="2">
        <f t="shared" si="28"/>
        <v>2184123</v>
      </c>
      <c r="R608">
        <f t="shared" si="29"/>
        <v>0</v>
      </c>
    </row>
    <row r="609" spans="1:18" x14ac:dyDescent="0.25">
      <c r="A609" s="1">
        <v>45370.09951388889</v>
      </c>
      <c r="B609">
        <v>8</v>
      </c>
      <c r="C609">
        <v>34.000500000000002</v>
      </c>
      <c r="D609">
        <v>3.0539999999999998</v>
      </c>
      <c r="E609">
        <v>2184118</v>
      </c>
      <c r="F609">
        <v>2179642</v>
      </c>
      <c r="G609">
        <v>2179641</v>
      </c>
      <c r="H609">
        <v>2</v>
      </c>
      <c r="I609">
        <v>0</v>
      </c>
      <c r="J609">
        <v>44.26</v>
      </c>
      <c r="K609">
        <v>33.783200000000001</v>
      </c>
      <c r="L609">
        <v>1</v>
      </c>
      <c r="M609">
        <v>31.99</v>
      </c>
      <c r="N609">
        <v>0</v>
      </c>
      <c r="O609">
        <v>-3483</v>
      </c>
      <c r="P609" s="2">
        <f t="shared" si="27"/>
        <v>37.322000000000003</v>
      </c>
      <c r="Q609" s="2">
        <f t="shared" si="28"/>
        <v>2184118</v>
      </c>
      <c r="R609">
        <f t="shared" si="29"/>
        <v>-5</v>
      </c>
    </row>
    <row r="610" spans="1:18" x14ac:dyDescent="0.25">
      <c r="A610" s="1">
        <v>45370.100358796299</v>
      </c>
      <c r="B610">
        <v>8</v>
      </c>
      <c r="C610">
        <v>33.968200000000003</v>
      </c>
      <c r="D610">
        <v>2.7490000000000001</v>
      </c>
      <c r="E610">
        <v>2184104</v>
      </c>
      <c r="F610">
        <v>2179633</v>
      </c>
      <c r="G610">
        <v>2179638</v>
      </c>
      <c r="H610">
        <v>2</v>
      </c>
      <c r="I610">
        <v>0</v>
      </c>
      <c r="J610">
        <v>44.27</v>
      </c>
      <c r="K610">
        <v>33.76</v>
      </c>
      <c r="L610">
        <v>-5</v>
      </c>
      <c r="M610">
        <v>31.94</v>
      </c>
      <c r="N610">
        <v>0</v>
      </c>
      <c r="O610">
        <v>-3437</v>
      </c>
      <c r="P610" s="2">
        <f t="shared" si="27"/>
        <v>37.291333333333334</v>
      </c>
      <c r="Q610" s="2">
        <f t="shared" si="28"/>
        <v>2184104</v>
      </c>
      <c r="R610">
        <f t="shared" si="29"/>
        <v>-14</v>
      </c>
    </row>
    <row r="611" spans="1:18" x14ac:dyDescent="0.25">
      <c r="A611" s="1">
        <v>45370.10119212963</v>
      </c>
      <c r="B611">
        <v>8</v>
      </c>
      <c r="C611">
        <v>33.938499999999998</v>
      </c>
      <c r="D611">
        <v>3.0329999999999999</v>
      </c>
      <c r="E611">
        <v>2184100</v>
      </c>
      <c r="F611">
        <v>2179633</v>
      </c>
      <c r="G611">
        <v>2179635</v>
      </c>
      <c r="H611">
        <v>2</v>
      </c>
      <c r="I611">
        <v>0</v>
      </c>
      <c r="J611">
        <v>44.27</v>
      </c>
      <c r="K611">
        <v>33.733699999999999</v>
      </c>
      <c r="L611">
        <v>-2</v>
      </c>
      <c r="M611">
        <v>31.94</v>
      </c>
      <c r="N611">
        <v>0</v>
      </c>
      <c r="O611">
        <v>-3410</v>
      </c>
      <c r="P611" s="2">
        <f t="shared" si="27"/>
        <v>37.273333333333333</v>
      </c>
      <c r="Q611" s="2">
        <f t="shared" si="28"/>
        <v>2184100</v>
      </c>
      <c r="R611">
        <f t="shared" si="29"/>
        <v>-4</v>
      </c>
    </row>
    <row r="612" spans="1:18" x14ac:dyDescent="0.25">
      <c r="A612" s="1">
        <v>45370.102037037039</v>
      </c>
      <c r="B612">
        <v>8</v>
      </c>
      <c r="C612">
        <v>33.933300000000003</v>
      </c>
      <c r="D612">
        <v>3.0640000000000001</v>
      </c>
      <c r="E612">
        <v>2184096</v>
      </c>
      <c r="F612">
        <v>2179629</v>
      </c>
      <c r="G612">
        <v>2179632</v>
      </c>
      <c r="H612">
        <v>2</v>
      </c>
      <c r="I612">
        <v>0</v>
      </c>
      <c r="J612">
        <v>44.27</v>
      </c>
      <c r="K612">
        <v>33.710999999999999</v>
      </c>
      <c r="L612">
        <v>-2</v>
      </c>
      <c r="M612">
        <v>31.93</v>
      </c>
      <c r="N612">
        <v>0</v>
      </c>
      <c r="O612">
        <v>-3345</v>
      </c>
      <c r="P612" s="2">
        <f t="shared" si="27"/>
        <v>37.229999999999997</v>
      </c>
      <c r="Q612" s="2">
        <f t="shared" si="28"/>
        <v>2184096</v>
      </c>
      <c r="R612">
        <f t="shared" si="29"/>
        <v>-4</v>
      </c>
    </row>
    <row r="613" spans="1:18" x14ac:dyDescent="0.25">
      <c r="A613" s="1">
        <v>45370.102881944447</v>
      </c>
      <c r="B613">
        <v>8</v>
      </c>
      <c r="C613">
        <v>33.885899999999999</v>
      </c>
      <c r="D613">
        <v>2.758</v>
      </c>
      <c r="E613">
        <v>2184108</v>
      </c>
      <c r="F613">
        <v>2179648</v>
      </c>
      <c r="G613">
        <v>2179635</v>
      </c>
      <c r="H613">
        <v>2</v>
      </c>
      <c r="I613">
        <v>0</v>
      </c>
      <c r="J613">
        <v>44.3</v>
      </c>
      <c r="K613">
        <v>33.683999999999997</v>
      </c>
      <c r="L613">
        <v>13</v>
      </c>
      <c r="M613">
        <v>31.89</v>
      </c>
      <c r="N613">
        <v>0</v>
      </c>
      <c r="O613">
        <v>-3335</v>
      </c>
      <c r="P613" s="2">
        <f t="shared" si="27"/>
        <v>37.223333333333336</v>
      </c>
      <c r="Q613" s="2">
        <f t="shared" si="28"/>
        <v>2184108</v>
      </c>
      <c r="R613">
        <f t="shared" si="29"/>
        <v>12</v>
      </c>
    </row>
    <row r="614" spans="1:18" x14ac:dyDescent="0.25">
      <c r="A614" s="1">
        <v>45370.103715277779</v>
      </c>
      <c r="B614">
        <v>8</v>
      </c>
      <c r="C614">
        <v>33.875500000000002</v>
      </c>
      <c r="D614">
        <v>3.0569999999999999</v>
      </c>
      <c r="E614">
        <v>2184115</v>
      </c>
      <c r="F614">
        <v>2179656</v>
      </c>
      <c r="G614">
        <v>2179638</v>
      </c>
      <c r="H614">
        <v>2</v>
      </c>
      <c r="I614">
        <v>0</v>
      </c>
      <c r="J614">
        <v>44.32</v>
      </c>
      <c r="K614">
        <v>33.658099999999997</v>
      </c>
      <c r="L614">
        <v>18</v>
      </c>
      <c r="M614">
        <v>31.88</v>
      </c>
      <c r="N614">
        <v>0</v>
      </c>
      <c r="O614">
        <v>-3295</v>
      </c>
      <c r="P614" s="2">
        <f t="shared" si="27"/>
        <v>37.196666666666665</v>
      </c>
      <c r="Q614" s="2">
        <f t="shared" si="28"/>
        <v>2184115</v>
      </c>
      <c r="R614">
        <f t="shared" si="29"/>
        <v>7</v>
      </c>
    </row>
    <row r="615" spans="1:18" x14ac:dyDescent="0.25">
      <c r="A615" s="1">
        <v>45370.104560185187</v>
      </c>
      <c r="B615">
        <v>8</v>
      </c>
      <c r="C615">
        <v>33.834400000000002</v>
      </c>
      <c r="D615">
        <v>2.7509999999999999</v>
      </c>
      <c r="E615">
        <v>2184116</v>
      </c>
      <c r="F615">
        <v>2179662</v>
      </c>
      <c r="G615">
        <v>2179640</v>
      </c>
      <c r="H615">
        <v>2</v>
      </c>
      <c r="I615">
        <v>0</v>
      </c>
      <c r="J615">
        <v>44.32</v>
      </c>
      <c r="K615">
        <v>33.635800000000003</v>
      </c>
      <c r="L615">
        <v>22</v>
      </c>
      <c r="M615">
        <v>31.86</v>
      </c>
      <c r="N615">
        <v>0</v>
      </c>
      <c r="O615">
        <v>-3276</v>
      </c>
      <c r="P615" s="2">
        <f t="shared" si="27"/>
        <v>37.183999999999997</v>
      </c>
      <c r="Q615" s="2">
        <f t="shared" si="28"/>
        <v>2184116</v>
      </c>
      <c r="R615">
        <f t="shared" si="29"/>
        <v>1</v>
      </c>
    </row>
    <row r="616" spans="1:18" x14ac:dyDescent="0.25">
      <c r="A616" s="1">
        <v>45370.105405092596</v>
      </c>
      <c r="B616">
        <v>8</v>
      </c>
      <c r="C616">
        <v>33.813000000000002</v>
      </c>
      <c r="D616">
        <v>3.0329999999999999</v>
      </c>
      <c r="E616">
        <v>2184111</v>
      </c>
      <c r="F616">
        <v>2179660</v>
      </c>
      <c r="G616">
        <v>2179643</v>
      </c>
      <c r="H616">
        <v>2</v>
      </c>
      <c r="I616">
        <v>0</v>
      </c>
      <c r="J616">
        <v>44.32</v>
      </c>
      <c r="K616">
        <v>33.607799999999997</v>
      </c>
      <c r="L616">
        <v>16</v>
      </c>
      <c r="M616">
        <v>31.82</v>
      </c>
      <c r="N616">
        <v>0</v>
      </c>
      <c r="O616">
        <v>-3218</v>
      </c>
      <c r="P616" s="2">
        <f t="shared" si="27"/>
        <v>37.145333333333333</v>
      </c>
      <c r="Q616" s="2">
        <f t="shared" si="28"/>
        <v>2184111</v>
      </c>
      <c r="R616">
        <f t="shared" si="29"/>
        <v>-5</v>
      </c>
    </row>
    <row r="617" spans="1:18" x14ac:dyDescent="0.25">
      <c r="A617" s="1">
        <v>45370.106238425928</v>
      </c>
      <c r="B617">
        <v>8</v>
      </c>
      <c r="C617">
        <v>33.810099999999998</v>
      </c>
      <c r="D617">
        <v>3.07</v>
      </c>
      <c r="E617">
        <v>2184110</v>
      </c>
      <c r="F617">
        <v>2179660</v>
      </c>
      <c r="G617">
        <v>2179646</v>
      </c>
      <c r="H617">
        <v>2</v>
      </c>
      <c r="I617">
        <v>0</v>
      </c>
      <c r="J617">
        <v>44.33</v>
      </c>
      <c r="K617">
        <v>33.581200000000003</v>
      </c>
      <c r="L617">
        <v>13</v>
      </c>
      <c r="M617">
        <v>31.81</v>
      </c>
      <c r="N617">
        <v>0</v>
      </c>
      <c r="O617">
        <v>-3175</v>
      </c>
      <c r="P617" s="2">
        <f t="shared" si="27"/>
        <v>37.116666666666667</v>
      </c>
      <c r="Q617" s="2">
        <f t="shared" si="28"/>
        <v>2184110</v>
      </c>
      <c r="R617">
        <f t="shared" si="29"/>
        <v>-1</v>
      </c>
    </row>
    <row r="618" spans="1:18" x14ac:dyDescent="0.25">
      <c r="A618" s="1">
        <v>45370.107083333336</v>
      </c>
      <c r="B618">
        <v>8</v>
      </c>
      <c r="C618">
        <v>33.761800000000001</v>
      </c>
      <c r="D618">
        <v>2.7629999999999999</v>
      </c>
      <c r="E618">
        <v>2184109</v>
      </c>
      <c r="F618">
        <v>2179665</v>
      </c>
      <c r="G618">
        <v>2179649</v>
      </c>
      <c r="H618">
        <v>2</v>
      </c>
      <c r="I618">
        <v>0</v>
      </c>
      <c r="J618">
        <v>44.36</v>
      </c>
      <c r="K618">
        <v>33.556100000000001</v>
      </c>
      <c r="L618">
        <v>15</v>
      </c>
      <c r="M618">
        <v>31.78</v>
      </c>
      <c r="N618">
        <v>0</v>
      </c>
      <c r="O618">
        <v>-3130</v>
      </c>
      <c r="P618" s="2">
        <f t="shared" si="27"/>
        <v>37.086666666666666</v>
      </c>
      <c r="Q618" s="2">
        <f t="shared" si="28"/>
        <v>2184109</v>
      </c>
      <c r="R618">
        <f t="shared" si="29"/>
        <v>-1</v>
      </c>
    </row>
    <row r="619" spans="1:18" x14ac:dyDescent="0.25">
      <c r="A619" s="1">
        <v>45370.107928240737</v>
      </c>
      <c r="B619">
        <v>8</v>
      </c>
      <c r="C619">
        <v>33.748699999999999</v>
      </c>
      <c r="D619">
        <v>3.056</v>
      </c>
      <c r="E619">
        <v>2184107</v>
      </c>
      <c r="F619">
        <v>2179665</v>
      </c>
      <c r="G619">
        <v>2179652</v>
      </c>
      <c r="H619">
        <v>2</v>
      </c>
      <c r="I619">
        <v>0</v>
      </c>
      <c r="J619">
        <v>44.37</v>
      </c>
      <c r="K619">
        <v>33.5274</v>
      </c>
      <c r="L619">
        <v>12</v>
      </c>
      <c r="M619">
        <v>31.75</v>
      </c>
      <c r="N619">
        <v>0</v>
      </c>
      <c r="O619">
        <v>-3092</v>
      </c>
      <c r="P619" s="2">
        <f t="shared" si="27"/>
        <v>37.06133333333333</v>
      </c>
      <c r="Q619" s="2">
        <f t="shared" si="28"/>
        <v>2184107</v>
      </c>
      <c r="R619">
        <f t="shared" si="29"/>
        <v>-2</v>
      </c>
    </row>
    <row r="620" spans="1:18" x14ac:dyDescent="0.25">
      <c r="A620" s="1">
        <v>45370.108761574076</v>
      </c>
      <c r="B620">
        <v>8</v>
      </c>
      <c r="C620">
        <v>33.7149</v>
      </c>
      <c r="D620">
        <v>2.75</v>
      </c>
      <c r="E620">
        <v>2184099</v>
      </c>
      <c r="F620">
        <v>2179661</v>
      </c>
      <c r="G620">
        <v>2179655</v>
      </c>
      <c r="H620">
        <v>2</v>
      </c>
      <c r="I620">
        <v>0</v>
      </c>
      <c r="J620">
        <v>44.37</v>
      </c>
      <c r="K620">
        <v>33.503599999999999</v>
      </c>
      <c r="L620">
        <v>6</v>
      </c>
      <c r="M620">
        <v>31.75</v>
      </c>
      <c r="N620">
        <v>0</v>
      </c>
      <c r="O620">
        <v>-3069</v>
      </c>
      <c r="P620" s="2">
        <f t="shared" si="27"/>
        <v>37.045999999999999</v>
      </c>
      <c r="Q620" s="2">
        <f t="shared" si="28"/>
        <v>2184099</v>
      </c>
      <c r="R620">
        <f t="shared" si="29"/>
        <v>-8</v>
      </c>
    </row>
    <row r="621" spans="1:18" x14ac:dyDescent="0.25">
      <c r="A621" s="1">
        <v>45370.109606481485</v>
      </c>
      <c r="B621">
        <v>8</v>
      </c>
      <c r="C621">
        <v>33.688000000000002</v>
      </c>
      <c r="D621">
        <v>3.0369999999999999</v>
      </c>
      <c r="E621">
        <v>2184084</v>
      </c>
      <c r="F621">
        <v>2179650</v>
      </c>
      <c r="G621">
        <v>2179652</v>
      </c>
      <c r="H621">
        <v>2</v>
      </c>
      <c r="I621">
        <v>0</v>
      </c>
      <c r="J621">
        <v>44.39</v>
      </c>
      <c r="K621">
        <v>33.475099999999998</v>
      </c>
      <c r="L621">
        <v>-2</v>
      </c>
      <c r="M621">
        <v>31.72</v>
      </c>
      <c r="N621">
        <v>0</v>
      </c>
      <c r="O621">
        <v>-3040</v>
      </c>
      <c r="P621" s="2">
        <f t="shared" si="27"/>
        <v>37.026666666666664</v>
      </c>
      <c r="Q621" s="2">
        <f t="shared" si="28"/>
        <v>2184084</v>
      </c>
      <c r="R621">
        <f t="shared" si="29"/>
        <v>-15</v>
      </c>
    </row>
    <row r="622" spans="1:18" x14ac:dyDescent="0.25">
      <c r="A622" s="1">
        <v>45370.110451388886</v>
      </c>
      <c r="B622">
        <v>8</v>
      </c>
      <c r="C622">
        <v>33.664299999999997</v>
      </c>
      <c r="D622">
        <v>2.7330000000000001</v>
      </c>
      <c r="E622">
        <v>2184079</v>
      </c>
      <c r="F622">
        <v>2179648</v>
      </c>
      <c r="G622">
        <v>2179649</v>
      </c>
      <c r="H622">
        <v>2</v>
      </c>
      <c r="I622">
        <v>0</v>
      </c>
      <c r="J622">
        <v>44.41</v>
      </c>
      <c r="K622">
        <v>33.452599999999997</v>
      </c>
      <c r="L622">
        <v>-1</v>
      </c>
      <c r="M622">
        <v>31.69</v>
      </c>
      <c r="N622">
        <v>0</v>
      </c>
      <c r="O622">
        <v>-2998</v>
      </c>
      <c r="P622" s="2">
        <f t="shared" si="27"/>
        <v>36.998666666666665</v>
      </c>
      <c r="Q622" s="2">
        <f t="shared" si="28"/>
        <v>2184079</v>
      </c>
      <c r="R622">
        <f t="shared" si="29"/>
        <v>-5</v>
      </c>
    </row>
    <row r="623" spans="1:18" x14ac:dyDescent="0.25">
      <c r="A623" s="1">
        <v>45370.111296296294</v>
      </c>
      <c r="B623">
        <v>8</v>
      </c>
      <c r="C623">
        <v>33.626899999999999</v>
      </c>
      <c r="D623">
        <v>3.0059999999999998</v>
      </c>
      <c r="E623">
        <v>2184078</v>
      </c>
      <c r="F623">
        <v>2179652</v>
      </c>
      <c r="G623">
        <v>2179652</v>
      </c>
      <c r="H623">
        <v>2</v>
      </c>
      <c r="I623">
        <v>0</v>
      </c>
      <c r="J623">
        <v>44.41</v>
      </c>
      <c r="K623">
        <v>33.430900000000001</v>
      </c>
      <c r="L623">
        <v>0</v>
      </c>
      <c r="M623">
        <v>31.68</v>
      </c>
      <c r="N623">
        <v>0</v>
      </c>
      <c r="O623">
        <v>-2941</v>
      </c>
      <c r="P623" s="2">
        <f t="shared" si="27"/>
        <v>36.960666666666668</v>
      </c>
      <c r="Q623" s="2">
        <f t="shared" si="28"/>
        <v>2184078</v>
      </c>
      <c r="R623">
        <f t="shared" si="29"/>
        <v>-1</v>
      </c>
    </row>
    <row r="624" spans="1:18" x14ac:dyDescent="0.25">
      <c r="A624" s="1">
        <v>45370.112129629626</v>
      </c>
      <c r="B624">
        <v>8</v>
      </c>
      <c r="C624">
        <v>33.6205</v>
      </c>
      <c r="D624">
        <v>3.0419999999999998</v>
      </c>
      <c r="E624">
        <v>2184084</v>
      </c>
      <c r="F624">
        <v>2179659</v>
      </c>
      <c r="G624">
        <v>2179655</v>
      </c>
      <c r="H624">
        <v>2</v>
      </c>
      <c r="I624">
        <v>0</v>
      </c>
      <c r="J624">
        <v>44.42</v>
      </c>
      <c r="K624">
        <v>33.406799999999997</v>
      </c>
      <c r="L624">
        <v>3</v>
      </c>
      <c r="M624">
        <v>31.65</v>
      </c>
      <c r="N624">
        <v>0</v>
      </c>
      <c r="O624">
        <v>-2929</v>
      </c>
      <c r="P624" s="2">
        <f t="shared" si="27"/>
        <v>36.952666666666666</v>
      </c>
      <c r="Q624" s="2">
        <f t="shared" si="28"/>
        <v>2184084</v>
      </c>
      <c r="R624">
        <f t="shared" si="29"/>
        <v>6</v>
      </c>
    </row>
    <row r="625" spans="1:18" x14ac:dyDescent="0.25">
      <c r="A625" s="1">
        <v>45370.112962962965</v>
      </c>
      <c r="B625">
        <v>8</v>
      </c>
      <c r="C625">
        <v>33.5657</v>
      </c>
      <c r="D625">
        <v>2.738</v>
      </c>
      <c r="E625">
        <v>2184087</v>
      </c>
      <c r="F625">
        <v>2179669</v>
      </c>
      <c r="G625">
        <v>2179658</v>
      </c>
      <c r="H625">
        <v>2</v>
      </c>
      <c r="I625">
        <v>0</v>
      </c>
      <c r="J625">
        <v>44.42</v>
      </c>
      <c r="K625">
        <v>33.382399999999997</v>
      </c>
      <c r="L625">
        <v>10</v>
      </c>
      <c r="M625">
        <v>31.63</v>
      </c>
      <c r="N625">
        <v>0</v>
      </c>
      <c r="O625">
        <v>-2898</v>
      </c>
      <c r="P625" s="2">
        <f t="shared" si="27"/>
        <v>36.932000000000002</v>
      </c>
      <c r="Q625" s="2">
        <f t="shared" si="28"/>
        <v>2184087</v>
      </c>
      <c r="R625">
        <f t="shared" si="29"/>
        <v>3</v>
      </c>
    </row>
    <row r="626" spans="1:18" x14ac:dyDescent="0.25">
      <c r="A626" s="1">
        <v>45370.113807870373</v>
      </c>
      <c r="B626">
        <v>8</v>
      </c>
      <c r="C626">
        <v>33.562199999999997</v>
      </c>
      <c r="D626">
        <v>3.028</v>
      </c>
      <c r="E626">
        <v>2184092</v>
      </c>
      <c r="F626">
        <v>2179674</v>
      </c>
      <c r="G626">
        <v>2179661</v>
      </c>
      <c r="H626">
        <v>2</v>
      </c>
      <c r="I626">
        <v>0</v>
      </c>
      <c r="J626">
        <v>44.43</v>
      </c>
      <c r="K626">
        <v>33.358400000000003</v>
      </c>
      <c r="L626">
        <v>13</v>
      </c>
      <c r="M626">
        <v>31.61</v>
      </c>
      <c r="N626">
        <v>0</v>
      </c>
      <c r="O626">
        <v>-2860</v>
      </c>
      <c r="P626" s="2">
        <f t="shared" si="27"/>
        <v>36.906666666666666</v>
      </c>
      <c r="Q626" s="2">
        <f t="shared" si="28"/>
        <v>2184092</v>
      </c>
      <c r="R626">
        <f t="shared" si="29"/>
        <v>5</v>
      </c>
    </row>
    <row r="627" spans="1:18" x14ac:dyDescent="0.25">
      <c r="A627" s="1">
        <v>45370.114641203705</v>
      </c>
      <c r="B627">
        <v>8</v>
      </c>
      <c r="C627">
        <v>33.525300000000001</v>
      </c>
      <c r="D627">
        <v>2.7250000000000001</v>
      </c>
      <c r="E627">
        <v>2184092</v>
      </c>
      <c r="F627">
        <v>2179679</v>
      </c>
      <c r="G627">
        <v>2179664</v>
      </c>
      <c r="H627">
        <v>2</v>
      </c>
      <c r="I627">
        <v>0</v>
      </c>
      <c r="J627">
        <v>44.44</v>
      </c>
      <c r="K627">
        <v>33.3354</v>
      </c>
      <c r="L627">
        <v>15</v>
      </c>
      <c r="M627">
        <v>31.57</v>
      </c>
      <c r="N627">
        <v>0</v>
      </c>
      <c r="O627">
        <v>-2822</v>
      </c>
      <c r="P627" s="2">
        <f t="shared" si="27"/>
        <v>36.88133333333333</v>
      </c>
      <c r="Q627" s="2">
        <f t="shared" si="28"/>
        <v>2184092</v>
      </c>
      <c r="R627">
        <f t="shared" si="29"/>
        <v>0</v>
      </c>
    </row>
    <row r="628" spans="1:18" x14ac:dyDescent="0.25">
      <c r="A628" s="1">
        <v>45370.115486111114</v>
      </c>
      <c r="B628">
        <v>8</v>
      </c>
      <c r="C628">
        <v>33.503</v>
      </c>
      <c r="D628">
        <v>3.0030000000000001</v>
      </c>
      <c r="E628">
        <v>2184093</v>
      </c>
      <c r="F628">
        <v>2179683</v>
      </c>
      <c r="G628">
        <v>2179667</v>
      </c>
      <c r="H628">
        <v>2</v>
      </c>
      <c r="I628">
        <v>0</v>
      </c>
      <c r="J628">
        <v>44.45</v>
      </c>
      <c r="K628">
        <v>33.310499999999998</v>
      </c>
      <c r="L628">
        <v>16</v>
      </c>
      <c r="M628">
        <v>31.56</v>
      </c>
      <c r="N628">
        <v>0</v>
      </c>
      <c r="O628">
        <v>-2773</v>
      </c>
      <c r="P628" s="2">
        <f t="shared" si="27"/>
        <v>36.848666666666666</v>
      </c>
      <c r="Q628" s="2">
        <f t="shared" si="28"/>
        <v>2184093</v>
      </c>
      <c r="R628">
        <f t="shared" si="29"/>
        <v>1</v>
      </c>
    </row>
    <row r="629" spans="1:18" x14ac:dyDescent="0.25">
      <c r="A629" s="1">
        <v>45370.116331018522</v>
      </c>
      <c r="B629">
        <v>8</v>
      </c>
      <c r="C629">
        <v>33.499600000000001</v>
      </c>
      <c r="D629">
        <v>3.0369999999999999</v>
      </c>
      <c r="E629">
        <v>2184085</v>
      </c>
      <c r="F629">
        <v>2179675</v>
      </c>
      <c r="G629">
        <v>2179670</v>
      </c>
      <c r="H629">
        <v>2</v>
      </c>
      <c r="I629">
        <v>0</v>
      </c>
      <c r="J629">
        <v>44.46</v>
      </c>
      <c r="K629">
        <v>33.2864</v>
      </c>
      <c r="L629">
        <v>5</v>
      </c>
      <c r="M629">
        <v>31.56</v>
      </c>
      <c r="N629">
        <v>0</v>
      </c>
      <c r="O629">
        <v>-2732</v>
      </c>
      <c r="P629" s="2">
        <f t="shared" si="27"/>
        <v>36.821333333333335</v>
      </c>
      <c r="Q629" s="2">
        <f t="shared" si="28"/>
        <v>2184085</v>
      </c>
      <c r="R629">
        <f t="shared" si="29"/>
        <v>-8</v>
      </c>
    </row>
    <row r="630" spans="1:18" x14ac:dyDescent="0.25">
      <c r="A630" s="1">
        <v>45370.117175925923</v>
      </c>
      <c r="B630">
        <v>8</v>
      </c>
      <c r="C630">
        <v>33.447299999999998</v>
      </c>
      <c r="D630">
        <v>2.7330000000000001</v>
      </c>
      <c r="E630">
        <v>2184084</v>
      </c>
      <c r="F630">
        <v>2179681</v>
      </c>
      <c r="G630">
        <v>2179672</v>
      </c>
      <c r="H630">
        <v>2</v>
      </c>
      <c r="I630">
        <v>0</v>
      </c>
      <c r="J630">
        <v>44.47</v>
      </c>
      <c r="K630">
        <v>33.262099999999997</v>
      </c>
      <c r="L630">
        <v>9</v>
      </c>
      <c r="M630">
        <v>31.53</v>
      </c>
      <c r="N630">
        <v>0</v>
      </c>
      <c r="O630">
        <v>-2707</v>
      </c>
      <c r="P630" s="2">
        <f t="shared" si="27"/>
        <v>36.80466666666667</v>
      </c>
      <c r="Q630" s="2">
        <f t="shared" si="28"/>
        <v>2184084</v>
      </c>
      <c r="R630">
        <f t="shared" si="29"/>
        <v>-1</v>
      </c>
    </row>
    <row r="631" spans="1:18" x14ac:dyDescent="0.25">
      <c r="A631" s="1">
        <v>45370.118020833332</v>
      </c>
      <c r="B631">
        <v>8</v>
      </c>
      <c r="C631">
        <v>33.438000000000002</v>
      </c>
      <c r="D631">
        <v>3.02</v>
      </c>
      <c r="E631">
        <v>2184089</v>
      </c>
      <c r="F631">
        <v>2179688</v>
      </c>
      <c r="G631">
        <v>2179675</v>
      </c>
      <c r="H631">
        <v>2</v>
      </c>
      <c r="I631">
        <v>0</v>
      </c>
      <c r="J631">
        <v>44.49</v>
      </c>
      <c r="K631">
        <v>33.236600000000003</v>
      </c>
      <c r="L631">
        <v>12</v>
      </c>
      <c r="M631">
        <v>31.5</v>
      </c>
      <c r="N631">
        <v>0</v>
      </c>
      <c r="O631">
        <v>-2665</v>
      </c>
      <c r="P631" s="2">
        <f t="shared" si="27"/>
        <v>36.776666666666664</v>
      </c>
      <c r="Q631" s="2">
        <f t="shared" si="28"/>
        <v>2184089</v>
      </c>
      <c r="R631">
        <f t="shared" si="29"/>
        <v>5</v>
      </c>
    </row>
    <row r="632" spans="1:18" x14ac:dyDescent="0.25">
      <c r="A632" s="1">
        <v>45370.118854166663</v>
      </c>
      <c r="B632">
        <v>8</v>
      </c>
      <c r="C632">
        <v>33.398699999999998</v>
      </c>
      <c r="D632">
        <v>2.718</v>
      </c>
      <c r="E632">
        <v>2184089</v>
      </c>
      <c r="F632">
        <v>2179693</v>
      </c>
      <c r="G632">
        <v>2179678</v>
      </c>
      <c r="H632">
        <v>2</v>
      </c>
      <c r="I632">
        <v>0</v>
      </c>
      <c r="J632">
        <v>44.5</v>
      </c>
      <c r="K632">
        <v>33.210700000000003</v>
      </c>
      <c r="L632">
        <v>14</v>
      </c>
      <c r="M632">
        <v>31.49</v>
      </c>
      <c r="N632">
        <v>0</v>
      </c>
      <c r="O632">
        <v>-2643</v>
      </c>
      <c r="P632" s="2">
        <f t="shared" si="27"/>
        <v>36.762</v>
      </c>
      <c r="Q632" s="2">
        <f t="shared" si="28"/>
        <v>2184089</v>
      </c>
      <c r="R632">
        <f t="shared" si="29"/>
        <v>0</v>
      </c>
    </row>
    <row r="633" spans="1:18" x14ac:dyDescent="0.25">
      <c r="A633" s="1">
        <v>45370.119687500002</v>
      </c>
      <c r="B633">
        <v>8</v>
      </c>
      <c r="C633">
        <v>33.375500000000002</v>
      </c>
      <c r="D633">
        <v>2.9889999999999999</v>
      </c>
      <c r="E633">
        <v>2184087</v>
      </c>
      <c r="F633">
        <v>2179694</v>
      </c>
      <c r="G633">
        <v>2179681</v>
      </c>
      <c r="H633">
        <v>2</v>
      </c>
      <c r="I633">
        <v>0</v>
      </c>
      <c r="J633">
        <v>44.5</v>
      </c>
      <c r="K633">
        <v>33.190199999999997</v>
      </c>
      <c r="L633">
        <v>12</v>
      </c>
      <c r="M633">
        <v>31.44</v>
      </c>
      <c r="N633">
        <v>0</v>
      </c>
      <c r="O633">
        <v>-2612</v>
      </c>
      <c r="P633" s="2">
        <f t="shared" si="27"/>
        <v>36.74133333333333</v>
      </c>
      <c r="Q633" s="2">
        <f t="shared" si="28"/>
        <v>2184087</v>
      </c>
      <c r="R633">
        <f t="shared" si="29"/>
        <v>-2</v>
      </c>
    </row>
    <row r="634" spans="1:18" x14ac:dyDescent="0.25">
      <c r="A634" s="1">
        <v>45370.120532407411</v>
      </c>
      <c r="B634">
        <v>8</v>
      </c>
      <c r="C634">
        <v>33.374499999999998</v>
      </c>
      <c r="D634">
        <v>3.0270000000000001</v>
      </c>
      <c r="E634">
        <v>2184083</v>
      </c>
      <c r="F634">
        <v>2179690</v>
      </c>
      <c r="G634">
        <v>2179684</v>
      </c>
      <c r="H634">
        <v>2</v>
      </c>
      <c r="I634">
        <v>0</v>
      </c>
      <c r="J634">
        <v>44.51</v>
      </c>
      <c r="K634">
        <v>33.166899999999998</v>
      </c>
      <c r="L634">
        <v>5</v>
      </c>
      <c r="M634">
        <v>31.44</v>
      </c>
      <c r="N634">
        <v>0</v>
      </c>
      <c r="O634">
        <v>-2578</v>
      </c>
      <c r="P634" s="2">
        <f t="shared" si="27"/>
        <v>36.718666666666664</v>
      </c>
      <c r="Q634" s="2">
        <f t="shared" si="28"/>
        <v>2184083</v>
      </c>
      <c r="R634">
        <f t="shared" si="29"/>
        <v>-4</v>
      </c>
    </row>
    <row r="635" spans="1:18" x14ac:dyDescent="0.25">
      <c r="A635" s="1">
        <v>45370.121365740742</v>
      </c>
      <c r="B635">
        <v>8</v>
      </c>
      <c r="C635">
        <v>33.331200000000003</v>
      </c>
      <c r="D635">
        <v>2.7240000000000002</v>
      </c>
      <c r="E635">
        <v>2184084</v>
      </c>
      <c r="F635">
        <v>2179697</v>
      </c>
      <c r="G635">
        <v>2179687</v>
      </c>
      <c r="H635">
        <v>2</v>
      </c>
      <c r="I635">
        <v>0</v>
      </c>
      <c r="J635">
        <v>44.52</v>
      </c>
      <c r="K635">
        <v>33.140799999999999</v>
      </c>
      <c r="L635">
        <v>9</v>
      </c>
      <c r="M635">
        <v>31.42</v>
      </c>
      <c r="N635">
        <v>0</v>
      </c>
      <c r="O635">
        <v>-2534</v>
      </c>
      <c r="P635" s="2">
        <f t="shared" si="27"/>
        <v>36.68933333333333</v>
      </c>
      <c r="Q635" s="2">
        <f t="shared" si="28"/>
        <v>2184084</v>
      </c>
      <c r="R635">
        <f t="shared" si="29"/>
        <v>1</v>
      </c>
    </row>
    <row r="636" spans="1:18" x14ac:dyDescent="0.25">
      <c r="A636" s="1">
        <v>45370.122210648151</v>
      </c>
      <c r="B636">
        <v>8</v>
      </c>
      <c r="C636">
        <v>33.313000000000002</v>
      </c>
      <c r="D636">
        <v>3.0110000000000001</v>
      </c>
      <c r="E636">
        <v>2184079</v>
      </c>
      <c r="F636">
        <v>2179694</v>
      </c>
      <c r="G636">
        <v>2179690</v>
      </c>
      <c r="H636">
        <v>2</v>
      </c>
      <c r="I636">
        <v>0</v>
      </c>
      <c r="J636">
        <v>44.53</v>
      </c>
      <c r="K636">
        <v>33.111699999999999</v>
      </c>
      <c r="L636">
        <v>4</v>
      </c>
      <c r="M636">
        <v>31.4</v>
      </c>
      <c r="N636">
        <v>0</v>
      </c>
      <c r="O636">
        <v>-2511</v>
      </c>
      <c r="P636" s="2">
        <f t="shared" si="27"/>
        <v>36.673999999999999</v>
      </c>
      <c r="Q636" s="2">
        <f t="shared" si="28"/>
        <v>2184079</v>
      </c>
      <c r="R636">
        <f t="shared" si="29"/>
        <v>-5</v>
      </c>
    </row>
    <row r="637" spans="1:18" x14ac:dyDescent="0.25">
      <c r="A637" s="1">
        <v>45370.123043981483</v>
      </c>
      <c r="B637">
        <v>8</v>
      </c>
      <c r="C637">
        <v>33.304499999999997</v>
      </c>
      <c r="D637">
        <v>3.0339999999999998</v>
      </c>
      <c r="E637">
        <v>2184083</v>
      </c>
      <c r="F637">
        <v>2179699</v>
      </c>
      <c r="G637">
        <v>2179693</v>
      </c>
      <c r="H637">
        <v>2</v>
      </c>
      <c r="I637">
        <v>0</v>
      </c>
      <c r="J637">
        <v>44.55</v>
      </c>
      <c r="K637">
        <v>33.087200000000003</v>
      </c>
      <c r="L637">
        <v>6</v>
      </c>
      <c r="M637">
        <v>31.38</v>
      </c>
      <c r="N637">
        <v>0</v>
      </c>
      <c r="O637">
        <v>-2464</v>
      </c>
      <c r="P637" s="2">
        <f t="shared" si="27"/>
        <v>36.642666666666663</v>
      </c>
      <c r="Q637" s="2">
        <f t="shared" si="28"/>
        <v>2184083</v>
      </c>
      <c r="R637">
        <f t="shared" si="29"/>
        <v>4</v>
      </c>
    </row>
    <row r="638" spans="1:18" x14ac:dyDescent="0.25">
      <c r="A638" s="1">
        <v>45370.123888888891</v>
      </c>
      <c r="B638">
        <v>8</v>
      </c>
      <c r="C638">
        <v>33.252099999999999</v>
      </c>
      <c r="D638">
        <v>2.7309999999999999</v>
      </c>
      <c r="E638">
        <v>2184081</v>
      </c>
      <c r="F638">
        <v>2179704</v>
      </c>
      <c r="G638">
        <v>2179696</v>
      </c>
      <c r="H638">
        <v>2</v>
      </c>
      <c r="I638">
        <v>0</v>
      </c>
      <c r="J638">
        <v>44.56</v>
      </c>
      <c r="K638">
        <v>33.061599999999999</v>
      </c>
      <c r="L638">
        <v>8</v>
      </c>
      <c r="M638">
        <v>31.35</v>
      </c>
      <c r="N638">
        <v>0</v>
      </c>
      <c r="O638">
        <v>-2429</v>
      </c>
      <c r="P638" s="2">
        <f t="shared" si="27"/>
        <v>36.61933333333333</v>
      </c>
      <c r="Q638" s="2">
        <f t="shared" si="28"/>
        <v>2184081</v>
      </c>
      <c r="R638">
        <f t="shared" si="29"/>
        <v>-2</v>
      </c>
    </row>
    <row r="639" spans="1:18" x14ac:dyDescent="0.25">
      <c r="A639" s="1">
        <v>45370.124722222223</v>
      </c>
      <c r="B639">
        <v>8</v>
      </c>
      <c r="C639">
        <v>33.2498</v>
      </c>
      <c r="D639">
        <v>3.0270000000000001</v>
      </c>
      <c r="E639">
        <v>2184080</v>
      </c>
      <c r="F639">
        <v>2179703</v>
      </c>
      <c r="G639">
        <v>2179699</v>
      </c>
      <c r="H639">
        <v>2</v>
      </c>
      <c r="I639">
        <v>0</v>
      </c>
      <c r="J639">
        <v>44.57</v>
      </c>
      <c r="K639">
        <v>33.039900000000003</v>
      </c>
      <c r="L639">
        <v>4</v>
      </c>
      <c r="M639">
        <v>31.32</v>
      </c>
      <c r="N639">
        <v>0</v>
      </c>
      <c r="O639">
        <v>-2390</v>
      </c>
      <c r="P639" s="2">
        <f t="shared" si="27"/>
        <v>36.593333333333334</v>
      </c>
      <c r="Q639" s="2">
        <f t="shared" si="28"/>
        <v>2184080</v>
      </c>
      <c r="R639">
        <f t="shared" si="29"/>
        <v>-1</v>
      </c>
    </row>
    <row r="640" spans="1:18" x14ac:dyDescent="0.25">
      <c r="A640" s="1">
        <v>45370.125555555554</v>
      </c>
      <c r="B640">
        <v>8</v>
      </c>
      <c r="C640">
        <v>33.225000000000001</v>
      </c>
      <c r="D640">
        <v>2.7240000000000002</v>
      </c>
      <c r="E640">
        <v>2184075</v>
      </c>
      <c r="F640">
        <v>2179702</v>
      </c>
      <c r="G640">
        <v>2179701</v>
      </c>
      <c r="H640">
        <v>2</v>
      </c>
      <c r="I640">
        <v>0</v>
      </c>
      <c r="J640">
        <v>44.58</v>
      </c>
      <c r="K640">
        <v>33.018000000000001</v>
      </c>
      <c r="L640">
        <v>0</v>
      </c>
      <c r="M640">
        <v>31.31</v>
      </c>
      <c r="N640">
        <v>0</v>
      </c>
      <c r="O640">
        <v>-2369</v>
      </c>
      <c r="P640" s="2">
        <f t="shared" si="27"/>
        <v>36.579333333333331</v>
      </c>
      <c r="Q640" s="2">
        <f t="shared" si="28"/>
        <v>2184075</v>
      </c>
      <c r="R640">
        <f t="shared" si="29"/>
        <v>-5</v>
      </c>
    </row>
    <row r="641" spans="1:18" x14ac:dyDescent="0.25">
      <c r="A641" s="1">
        <v>45370.126400462963</v>
      </c>
      <c r="B641">
        <v>8</v>
      </c>
      <c r="C641">
        <v>33.188400000000001</v>
      </c>
      <c r="D641">
        <v>2.9950000000000001</v>
      </c>
      <c r="E641">
        <v>2184073</v>
      </c>
      <c r="F641">
        <v>2179704</v>
      </c>
      <c r="G641">
        <v>2179704</v>
      </c>
      <c r="H641">
        <v>2</v>
      </c>
      <c r="I641">
        <v>0</v>
      </c>
      <c r="J641">
        <v>44.59</v>
      </c>
      <c r="K641">
        <v>32.989699999999999</v>
      </c>
      <c r="L641">
        <v>0</v>
      </c>
      <c r="M641">
        <v>31.31</v>
      </c>
      <c r="N641">
        <v>0</v>
      </c>
      <c r="O641">
        <v>-2327</v>
      </c>
      <c r="P641" s="2">
        <f t="shared" si="27"/>
        <v>36.551333333333332</v>
      </c>
      <c r="Q641" s="2">
        <f t="shared" si="28"/>
        <v>2184073</v>
      </c>
      <c r="R641">
        <f t="shared" si="29"/>
        <v>-2</v>
      </c>
    </row>
    <row r="642" spans="1:18" x14ac:dyDescent="0.25">
      <c r="A642" s="1">
        <v>45370.127245370371</v>
      </c>
      <c r="B642">
        <v>8</v>
      </c>
      <c r="C642">
        <v>33.172400000000003</v>
      </c>
      <c r="D642">
        <v>3.0150000000000001</v>
      </c>
      <c r="E642">
        <v>2184070</v>
      </c>
      <c r="F642">
        <v>2179704</v>
      </c>
      <c r="G642">
        <v>2179701</v>
      </c>
      <c r="H642">
        <v>2</v>
      </c>
      <c r="I642">
        <v>0</v>
      </c>
      <c r="J642">
        <v>44.6</v>
      </c>
      <c r="K642">
        <v>32.965200000000003</v>
      </c>
      <c r="L642">
        <v>2</v>
      </c>
      <c r="M642">
        <v>31.27</v>
      </c>
      <c r="N642">
        <v>0</v>
      </c>
      <c r="O642">
        <v>-2292</v>
      </c>
      <c r="P642" s="2">
        <f t="shared" si="27"/>
        <v>36.527999999999999</v>
      </c>
      <c r="Q642" s="2">
        <f t="shared" si="28"/>
        <v>2184070</v>
      </c>
      <c r="R642">
        <f t="shared" si="29"/>
        <v>-3</v>
      </c>
    </row>
    <row r="643" spans="1:18" x14ac:dyDescent="0.25">
      <c r="A643" s="1">
        <v>45370.12809027778</v>
      </c>
      <c r="B643">
        <v>8</v>
      </c>
      <c r="C643">
        <v>33.125500000000002</v>
      </c>
      <c r="D643">
        <v>2.7130000000000001</v>
      </c>
      <c r="E643">
        <v>2184071</v>
      </c>
      <c r="F643">
        <v>2179711</v>
      </c>
      <c r="G643">
        <v>2179704</v>
      </c>
      <c r="H643">
        <v>2</v>
      </c>
      <c r="I643">
        <v>0</v>
      </c>
      <c r="J643">
        <v>44.61</v>
      </c>
      <c r="K643">
        <v>32.9437</v>
      </c>
      <c r="L643">
        <v>6</v>
      </c>
      <c r="M643">
        <v>31.25</v>
      </c>
      <c r="N643">
        <v>0</v>
      </c>
      <c r="O643">
        <v>-2266</v>
      </c>
      <c r="P643" s="2">
        <f t="shared" ref="P643:P706" si="30">O643/-1500+35</f>
        <v>36.510666666666665</v>
      </c>
      <c r="Q643" s="2">
        <f t="shared" ref="Q643:Q706" si="31">E643</f>
        <v>2184071</v>
      </c>
      <c r="R643">
        <f t="shared" si="29"/>
        <v>1</v>
      </c>
    </row>
    <row r="644" spans="1:18" x14ac:dyDescent="0.25">
      <c r="A644" s="1">
        <v>45370.128935185188</v>
      </c>
      <c r="B644">
        <v>8</v>
      </c>
      <c r="C644">
        <v>33.124600000000001</v>
      </c>
      <c r="D644">
        <v>3.0139999999999998</v>
      </c>
      <c r="E644">
        <v>2184078</v>
      </c>
      <c r="F644">
        <v>2179718</v>
      </c>
      <c r="G644">
        <v>2179707</v>
      </c>
      <c r="H644">
        <v>2</v>
      </c>
      <c r="I644">
        <v>0</v>
      </c>
      <c r="J644">
        <v>44.62</v>
      </c>
      <c r="K644">
        <v>32.921999999999997</v>
      </c>
      <c r="L644">
        <v>10</v>
      </c>
      <c r="M644">
        <v>31.24</v>
      </c>
      <c r="N644">
        <v>0</v>
      </c>
      <c r="O644">
        <v>-2236</v>
      </c>
      <c r="P644" s="2">
        <f t="shared" si="30"/>
        <v>36.490666666666669</v>
      </c>
      <c r="Q644" s="2">
        <f t="shared" si="31"/>
        <v>2184078</v>
      </c>
      <c r="R644">
        <f t="shared" ref="R644:R707" si="32">E644-E643</f>
        <v>7</v>
      </c>
    </row>
    <row r="645" spans="1:18" x14ac:dyDescent="0.25">
      <c r="A645" s="1">
        <v>45370.129780092589</v>
      </c>
      <c r="B645">
        <v>8</v>
      </c>
      <c r="C645">
        <v>33.081899999999997</v>
      </c>
      <c r="D645">
        <v>2.7130000000000001</v>
      </c>
      <c r="E645">
        <v>2184075</v>
      </c>
      <c r="F645">
        <v>2179720</v>
      </c>
      <c r="G645">
        <v>2179710</v>
      </c>
      <c r="H645">
        <v>2</v>
      </c>
      <c r="I645">
        <v>0</v>
      </c>
      <c r="J645">
        <v>44.63</v>
      </c>
      <c r="K645">
        <v>32.897199999999998</v>
      </c>
      <c r="L645">
        <v>10</v>
      </c>
      <c r="M645">
        <v>31.19</v>
      </c>
      <c r="N645">
        <v>0</v>
      </c>
      <c r="O645">
        <v>-2199</v>
      </c>
      <c r="P645" s="2">
        <f t="shared" si="30"/>
        <v>36.466000000000001</v>
      </c>
      <c r="Q645" s="2">
        <f t="shared" si="31"/>
        <v>2184075</v>
      </c>
      <c r="R645">
        <f t="shared" si="32"/>
        <v>-3</v>
      </c>
    </row>
    <row r="646" spans="1:18" x14ac:dyDescent="0.25">
      <c r="A646" s="1">
        <v>45370.130624999998</v>
      </c>
      <c r="B646">
        <v>8</v>
      </c>
      <c r="C646">
        <v>33.063400000000001</v>
      </c>
      <c r="D646">
        <v>2.99</v>
      </c>
      <c r="E646">
        <v>2184067</v>
      </c>
      <c r="F646">
        <v>2179715</v>
      </c>
      <c r="G646">
        <v>2179713</v>
      </c>
      <c r="H646">
        <v>2</v>
      </c>
      <c r="I646">
        <v>0</v>
      </c>
      <c r="J646">
        <v>44.63</v>
      </c>
      <c r="K646">
        <v>32.872</v>
      </c>
      <c r="L646">
        <v>2</v>
      </c>
      <c r="M646">
        <v>31.19</v>
      </c>
      <c r="N646">
        <v>0</v>
      </c>
      <c r="O646">
        <v>-2169</v>
      </c>
      <c r="P646" s="2">
        <f t="shared" si="30"/>
        <v>36.445999999999998</v>
      </c>
      <c r="Q646" s="2">
        <f t="shared" si="31"/>
        <v>2184067</v>
      </c>
      <c r="R646">
        <f t="shared" si="32"/>
        <v>-8</v>
      </c>
    </row>
    <row r="647" spans="1:18" x14ac:dyDescent="0.25">
      <c r="A647" s="1">
        <v>45370.131469907406</v>
      </c>
      <c r="B647">
        <v>8</v>
      </c>
      <c r="C647">
        <v>33.052199999999999</v>
      </c>
      <c r="D647">
        <v>3.008</v>
      </c>
      <c r="E647">
        <v>2184069</v>
      </c>
      <c r="F647">
        <v>2179718</v>
      </c>
      <c r="G647">
        <v>2179716</v>
      </c>
      <c r="H647">
        <v>2</v>
      </c>
      <c r="I647">
        <v>0</v>
      </c>
      <c r="J647">
        <v>44.65</v>
      </c>
      <c r="K647">
        <v>32.848599999999998</v>
      </c>
      <c r="L647">
        <v>2</v>
      </c>
      <c r="M647">
        <v>31.17</v>
      </c>
      <c r="N647">
        <v>0</v>
      </c>
      <c r="O647">
        <v>-2133</v>
      </c>
      <c r="P647" s="2">
        <f t="shared" si="30"/>
        <v>36.421999999999997</v>
      </c>
      <c r="Q647" s="2">
        <f t="shared" si="31"/>
        <v>2184069</v>
      </c>
      <c r="R647">
        <f t="shared" si="32"/>
        <v>2</v>
      </c>
    </row>
    <row r="648" spans="1:18" x14ac:dyDescent="0.25">
      <c r="A648" s="1">
        <v>45370.132314814815</v>
      </c>
      <c r="B648">
        <v>8</v>
      </c>
      <c r="C648">
        <v>33.004300000000001</v>
      </c>
      <c r="D648">
        <v>2.7069999999999999</v>
      </c>
      <c r="E648">
        <v>2184066</v>
      </c>
      <c r="F648">
        <v>2179722</v>
      </c>
      <c r="G648">
        <v>2179719</v>
      </c>
      <c r="H648">
        <v>2</v>
      </c>
      <c r="I648">
        <v>0</v>
      </c>
      <c r="J648">
        <v>44.66</v>
      </c>
      <c r="K648">
        <v>32.8262</v>
      </c>
      <c r="L648">
        <v>3</v>
      </c>
      <c r="M648">
        <v>31.14</v>
      </c>
      <c r="N648">
        <v>0</v>
      </c>
      <c r="O648">
        <v>-2102</v>
      </c>
      <c r="P648" s="2">
        <f t="shared" si="30"/>
        <v>36.401333333333334</v>
      </c>
      <c r="Q648" s="2">
        <f t="shared" si="31"/>
        <v>2184066</v>
      </c>
      <c r="R648">
        <f t="shared" si="32"/>
        <v>-3</v>
      </c>
    </row>
    <row r="649" spans="1:18" x14ac:dyDescent="0.25">
      <c r="A649" s="1">
        <v>45370.133148148147</v>
      </c>
      <c r="B649">
        <v>8</v>
      </c>
      <c r="C649">
        <v>33.000500000000002</v>
      </c>
      <c r="D649">
        <v>3</v>
      </c>
      <c r="E649">
        <v>2184067</v>
      </c>
      <c r="F649">
        <v>2179723</v>
      </c>
      <c r="G649">
        <v>2179722</v>
      </c>
      <c r="H649">
        <v>2</v>
      </c>
      <c r="I649">
        <v>0</v>
      </c>
      <c r="J649">
        <v>44.66</v>
      </c>
      <c r="K649">
        <v>32.803800000000003</v>
      </c>
      <c r="L649">
        <v>1</v>
      </c>
      <c r="M649">
        <v>31.13</v>
      </c>
      <c r="N649">
        <v>0</v>
      </c>
      <c r="O649">
        <v>-2071</v>
      </c>
      <c r="P649" s="2">
        <f t="shared" si="30"/>
        <v>36.38066666666667</v>
      </c>
      <c r="Q649" s="2">
        <f t="shared" si="31"/>
        <v>2184067</v>
      </c>
      <c r="R649">
        <f t="shared" si="32"/>
        <v>1</v>
      </c>
    </row>
    <row r="650" spans="1:18" x14ac:dyDescent="0.25">
      <c r="A650" s="1">
        <v>45370.133981481478</v>
      </c>
      <c r="B650">
        <v>8</v>
      </c>
      <c r="C650">
        <v>32.973999999999997</v>
      </c>
      <c r="D650">
        <v>2.7</v>
      </c>
      <c r="E650">
        <v>2184063</v>
      </c>
      <c r="F650">
        <v>2179723</v>
      </c>
      <c r="G650">
        <v>2179724</v>
      </c>
      <c r="H650">
        <v>2</v>
      </c>
      <c r="I650">
        <v>0</v>
      </c>
      <c r="J650">
        <v>44.67</v>
      </c>
      <c r="K650">
        <v>32.779499999999999</v>
      </c>
      <c r="L650">
        <v>-1</v>
      </c>
      <c r="M650">
        <v>31.12</v>
      </c>
      <c r="N650">
        <v>0</v>
      </c>
      <c r="O650">
        <v>-2036</v>
      </c>
      <c r="P650" s="2">
        <f t="shared" si="30"/>
        <v>36.357333333333337</v>
      </c>
      <c r="Q650" s="2">
        <f t="shared" si="31"/>
        <v>2184063</v>
      </c>
      <c r="R650">
        <f t="shared" si="32"/>
        <v>-4</v>
      </c>
    </row>
    <row r="651" spans="1:18" x14ac:dyDescent="0.25">
      <c r="A651" s="1">
        <v>45370.134826388887</v>
      </c>
      <c r="B651">
        <v>8</v>
      </c>
      <c r="C651">
        <v>32.9392</v>
      </c>
      <c r="D651">
        <v>2.968</v>
      </c>
      <c r="E651">
        <v>2184061</v>
      </c>
      <c r="F651">
        <v>2179725</v>
      </c>
      <c r="G651">
        <v>2179727</v>
      </c>
      <c r="H651">
        <v>2</v>
      </c>
      <c r="I651">
        <v>0</v>
      </c>
      <c r="J651">
        <v>44.68</v>
      </c>
      <c r="K651">
        <v>32.755000000000003</v>
      </c>
      <c r="L651">
        <v>-2</v>
      </c>
      <c r="M651">
        <v>31.08</v>
      </c>
      <c r="N651">
        <v>0</v>
      </c>
      <c r="O651">
        <v>-2006</v>
      </c>
      <c r="P651" s="2">
        <f t="shared" si="30"/>
        <v>36.337333333333333</v>
      </c>
      <c r="Q651" s="2">
        <f t="shared" si="31"/>
        <v>2184061</v>
      </c>
      <c r="R651">
        <f t="shared" si="32"/>
        <v>-2</v>
      </c>
    </row>
    <row r="652" spans="1:18" x14ac:dyDescent="0.25">
      <c r="A652" s="1">
        <v>45370.135671296295</v>
      </c>
      <c r="B652">
        <v>8</v>
      </c>
      <c r="C652">
        <v>32.936999999999998</v>
      </c>
      <c r="D652">
        <v>3.0059999999999998</v>
      </c>
      <c r="E652">
        <v>2184058</v>
      </c>
      <c r="F652">
        <v>2179723</v>
      </c>
      <c r="G652">
        <v>2179724</v>
      </c>
      <c r="H652">
        <v>2</v>
      </c>
      <c r="I652">
        <v>0</v>
      </c>
      <c r="J652">
        <v>44.69</v>
      </c>
      <c r="K652">
        <v>32.734200000000001</v>
      </c>
      <c r="L652">
        <v>-1</v>
      </c>
      <c r="M652">
        <v>31.06</v>
      </c>
      <c r="N652">
        <v>0</v>
      </c>
      <c r="O652">
        <v>-1976</v>
      </c>
      <c r="P652" s="2">
        <f t="shared" si="30"/>
        <v>36.31733333333333</v>
      </c>
      <c r="Q652" s="2">
        <f t="shared" si="31"/>
        <v>2184058</v>
      </c>
      <c r="R652">
        <f t="shared" si="32"/>
        <v>-3</v>
      </c>
    </row>
    <row r="653" spans="1:18" x14ac:dyDescent="0.25">
      <c r="A653" s="1">
        <v>45370.136504629627</v>
      </c>
      <c r="B653">
        <v>8</v>
      </c>
      <c r="C653">
        <v>32.895800000000001</v>
      </c>
      <c r="D653">
        <v>2.7050000000000001</v>
      </c>
      <c r="E653">
        <v>2184057</v>
      </c>
      <c r="F653">
        <v>2179727</v>
      </c>
      <c r="G653">
        <v>2179727</v>
      </c>
      <c r="H653">
        <v>2</v>
      </c>
      <c r="I653">
        <v>0</v>
      </c>
      <c r="J653">
        <v>44.69</v>
      </c>
      <c r="K653">
        <v>32.7102</v>
      </c>
      <c r="L653">
        <v>0</v>
      </c>
      <c r="M653">
        <v>31.05</v>
      </c>
      <c r="N653">
        <v>0</v>
      </c>
      <c r="O653">
        <v>-1928</v>
      </c>
      <c r="P653" s="2">
        <f t="shared" si="30"/>
        <v>36.285333333333334</v>
      </c>
      <c r="Q653" s="2">
        <f t="shared" si="31"/>
        <v>2184057</v>
      </c>
      <c r="R653">
        <f t="shared" si="32"/>
        <v>-1</v>
      </c>
    </row>
    <row r="654" spans="1:18" x14ac:dyDescent="0.25">
      <c r="A654" s="1">
        <v>45370.137349537035</v>
      </c>
      <c r="B654">
        <v>8</v>
      </c>
      <c r="C654">
        <v>32.875500000000002</v>
      </c>
      <c r="D654">
        <v>2.9769999999999999</v>
      </c>
      <c r="E654">
        <v>2184057</v>
      </c>
      <c r="F654">
        <v>2179730</v>
      </c>
      <c r="G654">
        <v>2179730</v>
      </c>
      <c r="H654">
        <v>2</v>
      </c>
      <c r="I654">
        <v>0</v>
      </c>
      <c r="J654">
        <v>44.71</v>
      </c>
      <c r="K654">
        <v>32.689100000000003</v>
      </c>
      <c r="L654">
        <v>0</v>
      </c>
      <c r="M654">
        <v>31.01</v>
      </c>
      <c r="N654">
        <v>0</v>
      </c>
      <c r="O654">
        <v>-1898</v>
      </c>
      <c r="P654" s="2">
        <f t="shared" si="30"/>
        <v>36.265333333333331</v>
      </c>
      <c r="Q654" s="2">
        <f t="shared" si="31"/>
        <v>2184057</v>
      </c>
      <c r="R654">
        <f t="shared" si="32"/>
        <v>0</v>
      </c>
    </row>
    <row r="655" spans="1:18" x14ac:dyDescent="0.25">
      <c r="A655" s="1">
        <v>45370.138194444444</v>
      </c>
      <c r="B655">
        <v>8</v>
      </c>
      <c r="C655">
        <v>32.873600000000003</v>
      </c>
      <c r="D655">
        <v>3.0110000000000001</v>
      </c>
      <c r="E655">
        <v>2184058</v>
      </c>
      <c r="F655">
        <v>2179731</v>
      </c>
      <c r="G655">
        <v>2179733</v>
      </c>
      <c r="H655">
        <v>2</v>
      </c>
      <c r="I655">
        <v>0</v>
      </c>
      <c r="J655">
        <v>44.71</v>
      </c>
      <c r="K655">
        <v>32.665799999999997</v>
      </c>
      <c r="L655">
        <v>-2</v>
      </c>
      <c r="M655">
        <v>31</v>
      </c>
      <c r="N655">
        <v>0</v>
      </c>
      <c r="O655">
        <v>-1878</v>
      </c>
      <c r="P655" s="2">
        <f t="shared" si="30"/>
        <v>36.252000000000002</v>
      </c>
      <c r="Q655" s="2">
        <f t="shared" si="31"/>
        <v>2184058</v>
      </c>
      <c r="R655">
        <f t="shared" si="32"/>
        <v>1</v>
      </c>
    </row>
    <row r="656" spans="1:18" x14ac:dyDescent="0.25">
      <c r="A656" s="1">
        <v>45370.139039351852</v>
      </c>
      <c r="B656">
        <v>8</v>
      </c>
      <c r="C656">
        <v>32.823999999999998</v>
      </c>
      <c r="D656">
        <v>2.71</v>
      </c>
      <c r="E656">
        <v>2184055</v>
      </c>
      <c r="F656">
        <v>2179734</v>
      </c>
      <c r="G656">
        <v>2179736</v>
      </c>
      <c r="H656">
        <v>2</v>
      </c>
      <c r="I656">
        <v>0</v>
      </c>
      <c r="J656">
        <v>44.72</v>
      </c>
      <c r="K656">
        <v>32.642299999999999</v>
      </c>
      <c r="L656">
        <v>-1</v>
      </c>
      <c r="M656">
        <v>31</v>
      </c>
      <c r="N656">
        <v>0</v>
      </c>
      <c r="O656">
        <v>-1817</v>
      </c>
      <c r="P656" s="2">
        <f t="shared" si="30"/>
        <v>36.211333333333336</v>
      </c>
      <c r="Q656" s="2">
        <f t="shared" si="31"/>
        <v>2184055</v>
      </c>
      <c r="R656">
        <f t="shared" si="32"/>
        <v>-3</v>
      </c>
    </row>
    <row r="657" spans="1:18" x14ac:dyDescent="0.25">
      <c r="A657" s="1">
        <v>45370.139872685184</v>
      </c>
      <c r="B657">
        <v>8</v>
      </c>
      <c r="C657">
        <v>32.813000000000002</v>
      </c>
      <c r="D657">
        <v>2.9860000000000002</v>
      </c>
      <c r="E657">
        <v>2184057</v>
      </c>
      <c r="F657">
        <v>2179738</v>
      </c>
      <c r="G657">
        <v>2179739</v>
      </c>
      <c r="H657">
        <v>2</v>
      </c>
      <c r="I657">
        <v>0</v>
      </c>
      <c r="J657">
        <v>44.73</v>
      </c>
      <c r="K657">
        <v>32.6203</v>
      </c>
      <c r="L657">
        <v>-1</v>
      </c>
      <c r="M657">
        <v>30.98</v>
      </c>
      <c r="N657">
        <v>0</v>
      </c>
      <c r="O657">
        <v>-1806</v>
      </c>
      <c r="P657" s="2">
        <f t="shared" si="30"/>
        <v>36.204000000000001</v>
      </c>
      <c r="Q657" s="2">
        <f t="shared" si="31"/>
        <v>2184057</v>
      </c>
      <c r="R657">
        <f t="shared" si="32"/>
        <v>2</v>
      </c>
    </row>
    <row r="658" spans="1:18" x14ac:dyDescent="0.25">
      <c r="A658" s="1">
        <v>45370.140717592592</v>
      </c>
      <c r="B658">
        <v>8</v>
      </c>
      <c r="C658">
        <v>32.796999999999997</v>
      </c>
      <c r="D658">
        <v>2.9929999999999999</v>
      </c>
      <c r="E658">
        <v>2184058</v>
      </c>
      <c r="F658">
        <v>2179741</v>
      </c>
      <c r="G658">
        <v>2179742</v>
      </c>
      <c r="H658">
        <v>2</v>
      </c>
      <c r="I658">
        <v>0</v>
      </c>
      <c r="J658">
        <v>44.74</v>
      </c>
      <c r="K658">
        <v>32.596699999999998</v>
      </c>
      <c r="L658">
        <v>-1</v>
      </c>
      <c r="M658">
        <v>30.94</v>
      </c>
      <c r="N658">
        <v>0</v>
      </c>
      <c r="O658">
        <v>-1766</v>
      </c>
      <c r="P658" s="2">
        <f t="shared" si="30"/>
        <v>36.177333333333337</v>
      </c>
      <c r="Q658" s="2">
        <f t="shared" si="31"/>
        <v>2184058</v>
      </c>
      <c r="R658">
        <f t="shared" si="32"/>
        <v>1</v>
      </c>
    </row>
    <row r="659" spans="1:18" x14ac:dyDescent="0.25">
      <c r="A659" s="1">
        <v>45370.141550925924</v>
      </c>
      <c r="B659">
        <v>8</v>
      </c>
      <c r="C659">
        <v>32.755600000000001</v>
      </c>
      <c r="D659">
        <v>2.6930000000000001</v>
      </c>
      <c r="E659">
        <v>2184055</v>
      </c>
      <c r="F659">
        <v>2179743</v>
      </c>
      <c r="G659">
        <v>2179745</v>
      </c>
      <c r="H659">
        <v>2</v>
      </c>
      <c r="I659">
        <v>0</v>
      </c>
      <c r="J659">
        <v>44.75</v>
      </c>
      <c r="K659">
        <v>32.573300000000003</v>
      </c>
      <c r="L659">
        <v>-1</v>
      </c>
      <c r="M659">
        <v>30.94</v>
      </c>
      <c r="N659">
        <v>0</v>
      </c>
      <c r="O659">
        <v>-1749</v>
      </c>
      <c r="P659" s="2">
        <f t="shared" si="30"/>
        <v>36.165999999999997</v>
      </c>
      <c r="Q659" s="2">
        <f t="shared" si="31"/>
        <v>2184055</v>
      </c>
      <c r="R659">
        <f t="shared" si="32"/>
        <v>-3</v>
      </c>
    </row>
    <row r="660" spans="1:18" x14ac:dyDescent="0.25">
      <c r="A660" s="1">
        <v>45370.142395833333</v>
      </c>
      <c r="B660">
        <v>8</v>
      </c>
      <c r="C660">
        <v>32.75</v>
      </c>
      <c r="D660">
        <v>2.992</v>
      </c>
      <c r="E660">
        <v>2184054</v>
      </c>
      <c r="F660">
        <v>2179743</v>
      </c>
      <c r="G660">
        <v>2179742</v>
      </c>
      <c r="H660">
        <v>2</v>
      </c>
      <c r="I660">
        <v>0</v>
      </c>
      <c r="J660">
        <v>44.75</v>
      </c>
      <c r="K660">
        <v>32.552999999999997</v>
      </c>
      <c r="L660">
        <v>1</v>
      </c>
      <c r="M660">
        <v>30.9</v>
      </c>
      <c r="N660">
        <v>0</v>
      </c>
      <c r="O660">
        <v>-1692</v>
      </c>
      <c r="P660" s="2">
        <f t="shared" si="30"/>
        <v>36.128</v>
      </c>
      <c r="Q660" s="2">
        <f t="shared" si="31"/>
        <v>2184054</v>
      </c>
      <c r="R660">
        <f t="shared" si="32"/>
        <v>-1</v>
      </c>
    </row>
    <row r="661" spans="1:18" x14ac:dyDescent="0.25">
      <c r="A661" s="1">
        <v>45370.143240740741</v>
      </c>
      <c r="B661">
        <v>8</v>
      </c>
      <c r="C661">
        <v>32.714799999999997</v>
      </c>
      <c r="D661">
        <v>2.6930000000000001</v>
      </c>
      <c r="E661">
        <v>2184054</v>
      </c>
      <c r="F661">
        <v>2179748</v>
      </c>
      <c r="G661">
        <v>2179744</v>
      </c>
      <c r="H661">
        <v>2</v>
      </c>
      <c r="I661">
        <v>0</v>
      </c>
      <c r="J661">
        <v>44.76</v>
      </c>
      <c r="K661">
        <v>32.528100000000002</v>
      </c>
      <c r="L661">
        <v>3</v>
      </c>
      <c r="M661">
        <v>30.88</v>
      </c>
      <c r="N661">
        <v>0</v>
      </c>
      <c r="O661">
        <v>-1653</v>
      </c>
      <c r="P661" s="2">
        <f t="shared" si="30"/>
        <v>36.101999999999997</v>
      </c>
      <c r="Q661" s="2">
        <f t="shared" si="31"/>
        <v>2184054</v>
      </c>
      <c r="R661">
        <f t="shared" si="32"/>
        <v>0</v>
      </c>
    </row>
    <row r="662" spans="1:18" x14ac:dyDescent="0.25">
      <c r="A662" s="1">
        <v>45370.144085648149</v>
      </c>
      <c r="B662">
        <v>8</v>
      </c>
      <c r="C662">
        <v>32.688000000000002</v>
      </c>
      <c r="D662">
        <v>2.9670000000000001</v>
      </c>
      <c r="E662">
        <v>2184051</v>
      </c>
      <c r="F662">
        <v>2179748</v>
      </c>
      <c r="G662">
        <v>2179747</v>
      </c>
      <c r="H662">
        <v>2</v>
      </c>
      <c r="I662">
        <v>0</v>
      </c>
      <c r="J662">
        <v>44.77</v>
      </c>
      <c r="K662">
        <v>32.502299999999998</v>
      </c>
      <c r="L662">
        <v>1</v>
      </c>
      <c r="M662">
        <v>30.88</v>
      </c>
      <c r="N662">
        <v>0</v>
      </c>
      <c r="O662">
        <v>-1628</v>
      </c>
      <c r="P662" s="2">
        <f t="shared" si="30"/>
        <v>36.085333333333331</v>
      </c>
      <c r="Q662" s="2">
        <f t="shared" si="31"/>
        <v>2184051</v>
      </c>
      <c r="R662">
        <f t="shared" si="32"/>
        <v>-3</v>
      </c>
    </row>
    <row r="663" spans="1:18" x14ac:dyDescent="0.25">
      <c r="A663" s="1">
        <v>45370.144918981481</v>
      </c>
      <c r="B663">
        <v>8</v>
      </c>
      <c r="C663">
        <v>32.685299999999998</v>
      </c>
      <c r="D663">
        <v>3</v>
      </c>
      <c r="E663">
        <v>2184049</v>
      </c>
      <c r="F663">
        <v>2179747</v>
      </c>
      <c r="G663">
        <v>2179744</v>
      </c>
      <c r="H663">
        <v>2</v>
      </c>
      <c r="I663">
        <v>0</v>
      </c>
      <c r="J663">
        <v>44.78</v>
      </c>
      <c r="K663">
        <v>32.481499999999997</v>
      </c>
      <c r="L663">
        <v>2</v>
      </c>
      <c r="M663">
        <v>30.87</v>
      </c>
      <c r="N663">
        <v>0</v>
      </c>
      <c r="O663">
        <v>-1574</v>
      </c>
      <c r="P663" s="2">
        <f t="shared" si="30"/>
        <v>36.049333333333337</v>
      </c>
      <c r="Q663" s="2">
        <f t="shared" si="31"/>
        <v>2184049</v>
      </c>
      <c r="R663">
        <f t="shared" si="32"/>
        <v>-2</v>
      </c>
    </row>
    <row r="664" spans="1:18" x14ac:dyDescent="0.25">
      <c r="A664" s="1">
        <v>45370.14576388889</v>
      </c>
      <c r="B664">
        <v>8</v>
      </c>
      <c r="C664">
        <v>32.6447</v>
      </c>
      <c r="D664">
        <v>2.7</v>
      </c>
      <c r="E664">
        <v>2184040</v>
      </c>
      <c r="F664">
        <v>2179743</v>
      </c>
      <c r="G664">
        <v>2179742</v>
      </c>
      <c r="H664">
        <v>2</v>
      </c>
      <c r="I664">
        <v>0</v>
      </c>
      <c r="J664">
        <v>44.79</v>
      </c>
      <c r="K664">
        <v>32.457099999999997</v>
      </c>
      <c r="L664">
        <v>1</v>
      </c>
      <c r="M664">
        <v>30.82</v>
      </c>
      <c r="N664">
        <v>0</v>
      </c>
      <c r="O664">
        <v>-1523</v>
      </c>
      <c r="P664" s="2">
        <f t="shared" si="30"/>
        <v>36.015333333333331</v>
      </c>
      <c r="Q664" s="2">
        <f t="shared" si="31"/>
        <v>2184040</v>
      </c>
      <c r="R664">
        <f t="shared" si="32"/>
        <v>-9</v>
      </c>
    </row>
    <row r="665" spans="1:18" x14ac:dyDescent="0.25">
      <c r="A665" s="1">
        <v>45370.146597222221</v>
      </c>
      <c r="B665">
        <v>8</v>
      </c>
      <c r="C665">
        <v>32.625500000000002</v>
      </c>
      <c r="D665">
        <v>2.9750000000000001</v>
      </c>
      <c r="E665">
        <v>2184029</v>
      </c>
      <c r="F665">
        <v>2179735</v>
      </c>
      <c r="G665">
        <v>2179739</v>
      </c>
      <c r="H665">
        <v>2</v>
      </c>
      <c r="I665">
        <v>0</v>
      </c>
      <c r="J665">
        <v>44.8</v>
      </c>
      <c r="K665">
        <v>32.435200000000002</v>
      </c>
      <c r="L665">
        <v>-4</v>
      </c>
      <c r="M665">
        <v>30.81</v>
      </c>
      <c r="N665">
        <v>0</v>
      </c>
      <c r="O665">
        <v>-1509</v>
      </c>
      <c r="P665" s="2">
        <f t="shared" si="30"/>
        <v>36.006</v>
      </c>
      <c r="Q665" s="2">
        <f t="shared" si="31"/>
        <v>2184029</v>
      </c>
      <c r="R665">
        <f t="shared" si="32"/>
        <v>-11</v>
      </c>
    </row>
    <row r="666" spans="1:18" x14ac:dyDescent="0.25">
      <c r="A666" s="1">
        <v>45370.14744212963</v>
      </c>
      <c r="B666">
        <v>8</v>
      </c>
      <c r="C666">
        <v>32.622100000000003</v>
      </c>
      <c r="D666">
        <v>3</v>
      </c>
      <c r="E666">
        <v>2184018</v>
      </c>
      <c r="F666">
        <v>2179724</v>
      </c>
      <c r="G666">
        <v>2179736</v>
      </c>
      <c r="H666">
        <v>2</v>
      </c>
      <c r="I666">
        <v>0</v>
      </c>
      <c r="J666">
        <v>44.81</v>
      </c>
      <c r="K666">
        <v>32.415100000000002</v>
      </c>
      <c r="L666">
        <v>-11</v>
      </c>
      <c r="M666">
        <v>30.8</v>
      </c>
      <c r="N666">
        <v>0</v>
      </c>
      <c r="O666">
        <v>-1483</v>
      </c>
      <c r="P666" s="2">
        <f t="shared" si="30"/>
        <v>35.988666666666667</v>
      </c>
      <c r="Q666" s="2">
        <f t="shared" si="31"/>
        <v>2184018</v>
      </c>
      <c r="R666">
        <f t="shared" si="32"/>
        <v>-11</v>
      </c>
    </row>
    <row r="667" spans="1:18" x14ac:dyDescent="0.25">
      <c r="A667" s="1">
        <v>45370.148275462961</v>
      </c>
      <c r="B667">
        <v>8</v>
      </c>
      <c r="C667">
        <v>32.567300000000003</v>
      </c>
      <c r="D667">
        <v>2.7</v>
      </c>
      <c r="E667">
        <v>2184023</v>
      </c>
      <c r="F667">
        <v>2179736</v>
      </c>
      <c r="G667">
        <v>2179738</v>
      </c>
      <c r="H667">
        <v>2</v>
      </c>
      <c r="I667">
        <v>0</v>
      </c>
      <c r="J667">
        <v>44.82</v>
      </c>
      <c r="K667">
        <v>32.390500000000003</v>
      </c>
      <c r="L667">
        <v>-2</v>
      </c>
      <c r="M667">
        <v>30.76</v>
      </c>
      <c r="N667">
        <v>0</v>
      </c>
      <c r="O667">
        <v>-1424</v>
      </c>
      <c r="P667" s="2">
        <f t="shared" si="30"/>
        <v>35.949333333333335</v>
      </c>
      <c r="Q667" s="2">
        <f t="shared" si="31"/>
        <v>2184023</v>
      </c>
      <c r="R667">
        <f t="shared" si="32"/>
        <v>5</v>
      </c>
    </row>
    <row r="668" spans="1:18" x14ac:dyDescent="0.25">
      <c r="A668" s="1">
        <v>45370.14912037037</v>
      </c>
      <c r="B668">
        <v>8</v>
      </c>
      <c r="C668">
        <v>32.563000000000002</v>
      </c>
      <c r="D668">
        <v>2.984</v>
      </c>
      <c r="E668">
        <v>2184038</v>
      </c>
      <c r="F668">
        <v>2179752</v>
      </c>
      <c r="G668">
        <v>2179741</v>
      </c>
      <c r="H668">
        <v>2</v>
      </c>
      <c r="I668">
        <v>0</v>
      </c>
      <c r="J668">
        <v>44.82</v>
      </c>
      <c r="K668">
        <v>32.3675</v>
      </c>
      <c r="L668">
        <v>10</v>
      </c>
      <c r="M668">
        <v>30.75</v>
      </c>
      <c r="N668">
        <v>0</v>
      </c>
      <c r="O668">
        <v>-1363</v>
      </c>
      <c r="P668" s="2">
        <f t="shared" si="30"/>
        <v>35.908666666666669</v>
      </c>
      <c r="Q668" s="2">
        <f t="shared" si="31"/>
        <v>2184038</v>
      </c>
      <c r="R668">
        <f t="shared" si="32"/>
        <v>15</v>
      </c>
    </row>
    <row r="669" spans="1:18" x14ac:dyDescent="0.25">
      <c r="A669" s="1">
        <v>45370.149965277778</v>
      </c>
      <c r="B669">
        <v>8</v>
      </c>
      <c r="C669">
        <v>32.5501</v>
      </c>
      <c r="D669">
        <v>2.9929999999999999</v>
      </c>
      <c r="E669">
        <v>2184044</v>
      </c>
      <c r="F669">
        <v>2179759</v>
      </c>
      <c r="G669">
        <v>2179744</v>
      </c>
      <c r="H669">
        <v>2</v>
      </c>
      <c r="I669">
        <v>0</v>
      </c>
      <c r="J669">
        <v>44.83</v>
      </c>
      <c r="K669">
        <v>32.343699999999998</v>
      </c>
      <c r="L669">
        <v>15</v>
      </c>
      <c r="M669">
        <v>30.74</v>
      </c>
      <c r="N669">
        <v>0</v>
      </c>
      <c r="O669">
        <v>-1331</v>
      </c>
      <c r="P669" s="2">
        <f t="shared" si="30"/>
        <v>35.887333333333331</v>
      </c>
      <c r="Q669" s="2">
        <f t="shared" si="31"/>
        <v>2184044</v>
      </c>
      <c r="R669">
        <f t="shared" si="32"/>
        <v>6</v>
      </c>
    </row>
    <row r="670" spans="1:18" x14ac:dyDescent="0.25">
      <c r="A670" s="1">
        <v>45370.150810185187</v>
      </c>
      <c r="B670">
        <v>8</v>
      </c>
      <c r="C670">
        <v>32.502200000000002</v>
      </c>
      <c r="D670">
        <v>2.694</v>
      </c>
      <c r="E670">
        <v>2184042</v>
      </c>
      <c r="F670">
        <v>2179764</v>
      </c>
      <c r="G670">
        <v>2179747</v>
      </c>
      <c r="H670">
        <v>2</v>
      </c>
      <c r="I670">
        <v>0</v>
      </c>
      <c r="J670">
        <v>44.85</v>
      </c>
      <c r="K670">
        <v>32.322200000000002</v>
      </c>
      <c r="L670">
        <v>16</v>
      </c>
      <c r="M670">
        <v>30.71</v>
      </c>
      <c r="N670">
        <v>0</v>
      </c>
      <c r="O670">
        <v>-1320</v>
      </c>
      <c r="P670" s="2">
        <f t="shared" si="30"/>
        <v>35.880000000000003</v>
      </c>
      <c r="Q670" s="2">
        <f t="shared" si="31"/>
        <v>2184042</v>
      </c>
      <c r="R670">
        <f t="shared" si="32"/>
        <v>-2</v>
      </c>
    </row>
    <row r="671" spans="1:18" x14ac:dyDescent="0.25">
      <c r="A671" s="1">
        <v>45370.151643518519</v>
      </c>
      <c r="B671">
        <v>8</v>
      </c>
      <c r="C671">
        <v>32.499499999999998</v>
      </c>
      <c r="D671">
        <v>2.9849999999999999</v>
      </c>
      <c r="E671">
        <v>2184038</v>
      </c>
      <c r="F671">
        <v>2179760</v>
      </c>
      <c r="G671">
        <v>2179750</v>
      </c>
      <c r="H671">
        <v>2</v>
      </c>
      <c r="I671">
        <v>0</v>
      </c>
      <c r="J671">
        <v>44.85</v>
      </c>
      <c r="K671">
        <v>32.302300000000002</v>
      </c>
      <c r="L671">
        <v>10</v>
      </c>
      <c r="M671">
        <v>30.69</v>
      </c>
      <c r="N671">
        <v>0</v>
      </c>
      <c r="O671">
        <v>-1271</v>
      </c>
      <c r="P671" s="2">
        <f t="shared" si="30"/>
        <v>35.847333333333331</v>
      </c>
      <c r="Q671" s="2">
        <f t="shared" si="31"/>
        <v>2184038</v>
      </c>
      <c r="R671">
        <f t="shared" si="32"/>
        <v>-4</v>
      </c>
    </row>
    <row r="672" spans="1:18" x14ac:dyDescent="0.25">
      <c r="A672" s="1">
        <v>45370.152488425927</v>
      </c>
      <c r="B672">
        <v>8</v>
      </c>
      <c r="C672">
        <v>32.460099999999997</v>
      </c>
      <c r="D672">
        <v>2.6869999999999998</v>
      </c>
      <c r="E672">
        <v>2184040</v>
      </c>
      <c r="F672">
        <v>2179767</v>
      </c>
      <c r="G672">
        <v>2179753</v>
      </c>
      <c r="H672">
        <v>2</v>
      </c>
      <c r="I672">
        <v>0</v>
      </c>
      <c r="J672">
        <v>44.86</v>
      </c>
      <c r="K672">
        <v>32.281700000000001</v>
      </c>
      <c r="L672">
        <v>14</v>
      </c>
      <c r="M672">
        <v>30.69</v>
      </c>
      <c r="N672">
        <v>0</v>
      </c>
      <c r="O672">
        <v>-1238</v>
      </c>
      <c r="P672" s="2">
        <f t="shared" si="30"/>
        <v>35.825333333333333</v>
      </c>
      <c r="Q672" s="2">
        <f t="shared" si="31"/>
        <v>2184040</v>
      </c>
      <c r="R672">
        <f t="shared" si="32"/>
        <v>2</v>
      </c>
    </row>
    <row r="673" spans="1:18" x14ac:dyDescent="0.25">
      <c r="A673" s="1">
        <v>45370.153321759259</v>
      </c>
      <c r="B673">
        <v>8</v>
      </c>
      <c r="C673">
        <v>32.438000000000002</v>
      </c>
      <c r="D673">
        <v>2.9590000000000001</v>
      </c>
      <c r="E673">
        <v>2184032</v>
      </c>
      <c r="F673">
        <v>2179762</v>
      </c>
      <c r="G673">
        <v>2179756</v>
      </c>
      <c r="H673">
        <v>2</v>
      </c>
      <c r="I673">
        <v>0</v>
      </c>
      <c r="J673">
        <v>44.86</v>
      </c>
      <c r="K673">
        <v>32.253599999999999</v>
      </c>
      <c r="L673">
        <v>6</v>
      </c>
      <c r="M673">
        <v>30.65</v>
      </c>
      <c r="N673">
        <v>0</v>
      </c>
      <c r="O673">
        <v>-1190</v>
      </c>
      <c r="P673" s="2">
        <f t="shared" si="30"/>
        <v>35.793333333333337</v>
      </c>
      <c r="Q673" s="2">
        <f t="shared" si="31"/>
        <v>2184032</v>
      </c>
      <c r="R673">
        <f t="shared" si="32"/>
        <v>-8</v>
      </c>
    </row>
    <row r="674" spans="1:18" x14ac:dyDescent="0.25">
      <c r="A674" s="1">
        <v>45370.15415509259</v>
      </c>
      <c r="B674">
        <v>8</v>
      </c>
      <c r="C674">
        <v>32.431899999999999</v>
      </c>
      <c r="D674">
        <v>2.9860000000000002</v>
      </c>
      <c r="E674">
        <v>2184024</v>
      </c>
      <c r="F674">
        <v>2179755</v>
      </c>
      <c r="G674">
        <v>2179753</v>
      </c>
      <c r="H674">
        <v>2</v>
      </c>
      <c r="I674">
        <v>0</v>
      </c>
      <c r="J674">
        <v>44.88</v>
      </c>
      <c r="K674">
        <v>32.231900000000003</v>
      </c>
      <c r="L674">
        <v>2</v>
      </c>
      <c r="M674">
        <v>30.63</v>
      </c>
      <c r="N674">
        <v>0</v>
      </c>
      <c r="O674">
        <v>-1170</v>
      </c>
      <c r="P674" s="2">
        <f t="shared" si="30"/>
        <v>35.78</v>
      </c>
      <c r="Q674" s="2">
        <f t="shared" si="31"/>
        <v>2184024</v>
      </c>
      <c r="R674">
        <f t="shared" si="32"/>
        <v>-8</v>
      </c>
    </row>
    <row r="675" spans="1:18" x14ac:dyDescent="0.25">
      <c r="A675" s="1">
        <v>45370.154999999999</v>
      </c>
      <c r="B675">
        <v>8</v>
      </c>
      <c r="C675">
        <v>32.388800000000003</v>
      </c>
      <c r="D675">
        <v>2.6869999999999998</v>
      </c>
      <c r="E675">
        <v>2184024</v>
      </c>
      <c r="F675">
        <v>2179761</v>
      </c>
      <c r="G675">
        <v>2179756</v>
      </c>
      <c r="H675">
        <v>2</v>
      </c>
      <c r="I675">
        <v>0</v>
      </c>
      <c r="J675">
        <v>44.87</v>
      </c>
      <c r="K675">
        <v>32.213099999999997</v>
      </c>
      <c r="L675">
        <v>5</v>
      </c>
      <c r="M675">
        <v>30.62</v>
      </c>
      <c r="N675">
        <v>0</v>
      </c>
      <c r="O675">
        <v>-1143</v>
      </c>
      <c r="P675" s="2">
        <f t="shared" si="30"/>
        <v>35.762</v>
      </c>
      <c r="Q675" s="2">
        <f t="shared" si="31"/>
        <v>2184024</v>
      </c>
      <c r="R675">
        <f t="shared" si="32"/>
        <v>0</v>
      </c>
    </row>
    <row r="676" spans="1:18" x14ac:dyDescent="0.25">
      <c r="A676" s="1">
        <v>45370.155844907407</v>
      </c>
      <c r="B676">
        <v>8</v>
      </c>
      <c r="C676">
        <v>32.375500000000002</v>
      </c>
      <c r="D676">
        <v>2.96</v>
      </c>
      <c r="E676">
        <v>2184021</v>
      </c>
      <c r="F676">
        <v>2179759</v>
      </c>
      <c r="G676">
        <v>2179759</v>
      </c>
      <c r="H676">
        <v>2</v>
      </c>
      <c r="I676">
        <v>0</v>
      </c>
      <c r="J676">
        <v>44.88</v>
      </c>
      <c r="K676">
        <v>32.190800000000003</v>
      </c>
      <c r="L676">
        <v>0</v>
      </c>
      <c r="M676">
        <v>30.58</v>
      </c>
      <c r="N676">
        <v>0</v>
      </c>
      <c r="O676">
        <v>-1085</v>
      </c>
      <c r="P676" s="2">
        <f t="shared" si="30"/>
        <v>35.723333333333336</v>
      </c>
      <c r="Q676" s="2">
        <f t="shared" si="31"/>
        <v>2184021</v>
      </c>
      <c r="R676">
        <f t="shared" si="32"/>
        <v>-3</v>
      </c>
    </row>
    <row r="677" spans="1:18" x14ac:dyDescent="0.25">
      <c r="A677" s="1">
        <v>45370.156678240739</v>
      </c>
      <c r="B677">
        <v>8</v>
      </c>
      <c r="C677">
        <v>32.370399999999997</v>
      </c>
      <c r="D677">
        <v>2.9820000000000002</v>
      </c>
      <c r="E677">
        <v>2184022</v>
      </c>
      <c r="F677">
        <v>2179761</v>
      </c>
      <c r="G677">
        <v>2179762</v>
      </c>
      <c r="H677">
        <v>2</v>
      </c>
      <c r="I677">
        <v>0</v>
      </c>
      <c r="J677">
        <v>44.89</v>
      </c>
      <c r="K677">
        <v>32.170299999999997</v>
      </c>
      <c r="L677">
        <v>0</v>
      </c>
      <c r="M677">
        <v>30.57</v>
      </c>
      <c r="N677">
        <v>0</v>
      </c>
      <c r="O677">
        <v>-1059</v>
      </c>
      <c r="P677" s="2">
        <f t="shared" si="30"/>
        <v>35.706000000000003</v>
      </c>
      <c r="Q677" s="2">
        <f t="shared" si="31"/>
        <v>2184022</v>
      </c>
      <c r="R677">
        <f t="shared" si="32"/>
        <v>1</v>
      </c>
    </row>
    <row r="678" spans="1:18" x14ac:dyDescent="0.25">
      <c r="A678" s="1">
        <v>45370.157511574071</v>
      </c>
      <c r="B678">
        <v>8</v>
      </c>
      <c r="C678">
        <v>32.320900000000002</v>
      </c>
      <c r="D678">
        <v>2.6840000000000002</v>
      </c>
      <c r="E678">
        <v>2184016</v>
      </c>
      <c r="F678">
        <v>2179762</v>
      </c>
      <c r="G678">
        <v>2179759</v>
      </c>
      <c r="H678">
        <v>2</v>
      </c>
      <c r="I678">
        <v>0</v>
      </c>
      <c r="J678">
        <v>44.9</v>
      </c>
      <c r="K678">
        <v>32.148499999999999</v>
      </c>
      <c r="L678">
        <v>2</v>
      </c>
      <c r="M678">
        <v>30.56</v>
      </c>
      <c r="N678">
        <v>0</v>
      </c>
      <c r="O678">
        <v>-1040</v>
      </c>
      <c r="P678" s="2">
        <f t="shared" si="30"/>
        <v>35.693333333333335</v>
      </c>
      <c r="Q678" s="2">
        <f t="shared" si="31"/>
        <v>2184016</v>
      </c>
      <c r="R678">
        <f t="shared" si="32"/>
        <v>-6</v>
      </c>
    </row>
    <row r="679" spans="1:18" x14ac:dyDescent="0.25">
      <c r="A679" s="1">
        <v>45370.158356481479</v>
      </c>
      <c r="B679">
        <v>8</v>
      </c>
      <c r="C679">
        <v>32.313000000000002</v>
      </c>
      <c r="D679">
        <v>2.9670000000000001</v>
      </c>
      <c r="E679">
        <v>2184026</v>
      </c>
      <c r="F679">
        <v>2179773</v>
      </c>
      <c r="G679">
        <v>2179762</v>
      </c>
      <c r="H679">
        <v>2</v>
      </c>
      <c r="I679">
        <v>0</v>
      </c>
      <c r="J679">
        <v>44.91</v>
      </c>
      <c r="K679">
        <v>32.124899999999997</v>
      </c>
      <c r="L679">
        <v>10</v>
      </c>
      <c r="M679">
        <v>30.55</v>
      </c>
      <c r="N679">
        <v>0</v>
      </c>
      <c r="O679">
        <v>-1008</v>
      </c>
      <c r="P679" s="2">
        <f t="shared" si="30"/>
        <v>35.671999999999997</v>
      </c>
      <c r="Q679" s="2">
        <f t="shared" si="31"/>
        <v>2184026</v>
      </c>
      <c r="R679">
        <f t="shared" si="32"/>
        <v>10</v>
      </c>
    </row>
    <row r="680" spans="1:18" x14ac:dyDescent="0.25">
      <c r="A680" s="1">
        <v>45370.159189814818</v>
      </c>
      <c r="B680">
        <v>8</v>
      </c>
      <c r="C680">
        <v>32.304299999999998</v>
      </c>
      <c r="D680">
        <v>2.9870000000000001</v>
      </c>
      <c r="E680">
        <v>2184026</v>
      </c>
      <c r="F680">
        <v>2179774</v>
      </c>
      <c r="G680">
        <v>2179765</v>
      </c>
      <c r="H680">
        <v>2</v>
      </c>
      <c r="I680">
        <v>0</v>
      </c>
      <c r="J680">
        <v>44.92</v>
      </c>
      <c r="K680">
        <v>32.099200000000003</v>
      </c>
      <c r="L680">
        <v>9</v>
      </c>
      <c r="M680">
        <v>30.51</v>
      </c>
      <c r="N680">
        <v>0</v>
      </c>
      <c r="O680">
        <v>-959</v>
      </c>
      <c r="P680" s="2">
        <f t="shared" si="30"/>
        <v>35.639333333333333</v>
      </c>
      <c r="Q680" s="2">
        <f t="shared" si="31"/>
        <v>2184026</v>
      </c>
      <c r="R680">
        <f t="shared" si="32"/>
        <v>0</v>
      </c>
    </row>
    <row r="681" spans="1:18" x14ac:dyDescent="0.25">
      <c r="A681" s="1">
        <v>45370.160034722219</v>
      </c>
      <c r="B681">
        <v>8</v>
      </c>
      <c r="C681">
        <v>32.2545</v>
      </c>
      <c r="D681">
        <v>2.6880000000000002</v>
      </c>
      <c r="E681">
        <v>2184026</v>
      </c>
      <c r="F681">
        <v>2179780</v>
      </c>
      <c r="G681">
        <v>2179768</v>
      </c>
      <c r="H681">
        <v>2</v>
      </c>
      <c r="I681">
        <v>0</v>
      </c>
      <c r="J681">
        <v>44.93</v>
      </c>
      <c r="K681">
        <v>32.080100000000002</v>
      </c>
      <c r="L681">
        <v>12</v>
      </c>
      <c r="M681">
        <v>30.5</v>
      </c>
      <c r="N681">
        <v>0</v>
      </c>
      <c r="O681">
        <v>-924</v>
      </c>
      <c r="P681" s="2">
        <f t="shared" si="30"/>
        <v>35.616</v>
      </c>
      <c r="Q681" s="2">
        <f t="shared" si="31"/>
        <v>2184026</v>
      </c>
      <c r="R681">
        <f t="shared" si="32"/>
        <v>0</v>
      </c>
    </row>
    <row r="682" spans="1:18" x14ac:dyDescent="0.25">
      <c r="A682" s="1">
        <v>45370.160879629628</v>
      </c>
      <c r="B682">
        <v>8</v>
      </c>
      <c r="C682">
        <v>32.250500000000002</v>
      </c>
      <c r="D682">
        <v>2.9649999999999999</v>
      </c>
      <c r="E682">
        <v>2184024</v>
      </c>
      <c r="F682">
        <v>2179779</v>
      </c>
      <c r="G682">
        <v>2179771</v>
      </c>
      <c r="H682">
        <v>2</v>
      </c>
      <c r="I682">
        <v>0</v>
      </c>
      <c r="J682">
        <v>44.92</v>
      </c>
      <c r="K682">
        <v>32.061700000000002</v>
      </c>
      <c r="L682">
        <v>8</v>
      </c>
      <c r="M682">
        <v>30.5</v>
      </c>
      <c r="N682">
        <v>0</v>
      </c>
      <c r="O682">
        <v>-904</v>
      </c>
      <c r="P682" s="2">
        <f t="shared" si="30"/>
        <v>35.602666666666664</v>
      </c>
      <c r="Q682" s="2">
        <f t="shared" si="31"/>
        <v>2184024</v>
      </c>
      <c r="R682">
        <f t="shared" si="32"/>
        <v>-2</v>
      </c>
    </row>
    <row r="683" spans="1:18" x14ac:dyDescent="0.25">
      <c r="A683" s="1">
        <v>45370.161724537036</v>
      </c>
      <c r="B683">
        <v>8</v>
      </c>
      <c r="C683">
        <v>32.239400000000003</v>
      </c>
      <c r="D683">
        <v>2.9729999999999999</v>
      </c>
      <c r="E683">
        <v>2184026</v>
      </c>
      <c r="F683">
        <v>2179782</v>
      </c>
      <c r="G683">
        <v>2179774</v>
      </c>
      <c r="H683">
        <v>2</v>
      </c>
      <c r="I683">
        <v>0</v>
      </c>
      <c r="J683">
        <v>44.93</v>
      </c>
      <c r="K683">
        <v>32.040799999999997</v>
      </c>
      <c r="L683">
        <v>8</v>
      </c>
      <c r="M683">
        <v>30.47</v>
      </c>
      <c r="N683">
        <v>0</v>
      </c>
      <c r="O683">
        <v>-873</v>
      </c>
      <c r="P683" s="2">
        <f t="shared" si="30"/>
        <v>35.582000000000001</v>
      </c>
      <c r="Q683" s="2">
        <f t="shared" si="31"/>
        <v>2184026</v>
      </c>
      <c r="R683">
        <f t="shared" si="32"/>
        <v>2</v>
      </c>
    </row>
    <row r="684" spans="1:18" x14ac:dyDescent="0.25">
      <c r="A684" s="1">
        <v>45370.162557870368</v>
      </c>
      <c r="B684">
        <v>8</v>
      </c>
      <c r="C684">
        <v>32.192100000000003</v>
      </c>
      <c r="D684">
        <v>2.6749999999999998</v>
      </c>
      <c r="E684">
        <v>2184026</v>
      </c>
      <c r="F684">
        <v>2179789</v>
      </c>
      <c r="G684">
        <v>2179776</v>
      </c>
      <c r="H684">
        <v>2</v>
      </c>
      <c r="I684">
        <v>0</v>
      </c>
      <c r="J684">
        <v>44.94</v>
      </c>
      <c r="K684">
        <v>32.018599999999999</v>
      </c>
      <c r="L684">
        <v>12</v>
      </c>
      <c r="M684">
        <v>30.44</v>
      </c>
      <c r="N684">
        <v>0</v>
      </c>
      <c r="O684">
        <v>-841</v>
      </c>
      <c r="P684" s="2">
        <f t="shared" si="30"/>
        <v>35.56066666666667</v>
      </c>
      <c r="Q684" s="2">
        <f t="shared" si="31"/>
        <v>2184026</v>
      </c>
      <c r="R684">
        <f t="shared" si="32"/>
        <v>0</v>
      </c>
    </row>
    <row r="685" spans="1:18" x14ac:dyDescent="0.25">
      <c r="A685" s="1">
        <v>45370.163414351853</v>
      </c>
      <c r="B685">
        <v>8</v>
      </c>
      <c r="C685">
        <v>32.186999999999998</v>
      </c>
      <c r="D685">
        <v>2.9649999999999999</v>
      </c>
      <c r="E685">
        <v>2184018</v>
      </c>
      <c r="F685">
        <v>2179781</v>
      </c>
      <c r="G685">
        <v>2179779</v>
      </c>
      <c r="H685">
        <v>2</v>
      </c>
      <c r="I685">
        <v>0</v>
      </c>
      <c r="J685">
        <v>44.95</v>
      </c>
      <c r="K685">
        <v>31.9968</v>
      </c>
      <c r="L685">
        <v>2</v>
      </c>
      <c r="M685">
        <v>30.44</v>
      </c>
      <c r="N685">
        <v>0</v>
      </c>
      <c r="O685">
        <v>-764</v>
      </c>
      <c r="P685" s="2">
        <f t="shared" si="30"/>
        <v>35.509333333333331</v>
      </c>
      <c r="Q685" s="2">
        <f t="shared" si="31"/>
        <v>2184018</v>
      </c>
      <c r="R685">
        <f t="shared" si="32"/>
        <v>-8</v>
      </c>
    </row>
    <row r="686" spans="1:18" x14ac:dyDescent="0.25">
      <c r="A686" s="1">
        <v>45370.164247685185</v>
      </c>
      <c r="B686">
        <v>8</v>
      </c>
      <c r="C686">
        <v>32.165799999999997</v>
      </c>
      <c r="D686">
        <v>2.669</v>
      </c>
      <c r="E686">
        <v>2184012</v>
      </c>
      <c r="F686">
        <v>2179778</v>
      </c>
      <c r="G686">
        <v>2179777</v>
      </c>
      <c r="H686">
        <v>2</v>
      </c>
      <c r="I686">
        <v>0</v>
      </c>
      <c r="J686">
        <v>44.96</v>
      </c>
      <c r="K686">
        <v>31.9757</v>
      </c>
      <c r="L686">
        <v>1</v>
      </c>
      <c r="M686">
        <v>30.4</v>
      </c>
      <c r="N686">
        <v>0</v>
      </c>
      <c r="O686">
        <v>-738</v>
      </c>
      <c r="P686" s="2">
        <f t="shared" si="30"/>
        <v>35.491999999999997</v>
      </c>
      <c r="Q686" s="2">
        <f t="shared" si="31"/>
        <v>2184012</v>
      </c>
      <c r="R686">
        <f t="shared" si="32"/>
        <v>-6</v>
      </c>
    </row>
    <row r="687" spans="1:18" x14ac:dyDescent="0.25">
      <c r="A687" s="1">
        <v>45370.165092592593</v>
      </c>
      <c r="B687">
        <v>8</v>
      </c>
      <c r="C687">
        <v>32.128300000000003</v>
      </c>
      <c r="D687">
        <v>2.9279999999999999</v>
      </c>
      <c r="E687">
        <v>2184012</v>
      </c>
      <c r="F687">
        <v>2179783</v>
      </c>
      <c r="G687">
        <v>2179780</v>
      </c>
      <c r="H687">
        <v>2</v>
      </c>
      <c r="I687">
        <v>0</v>
      </c>
      <c r="J687">
        <v>44.97</v>
      </c>
      <c r="K687">
        <v>31.955300000000001</v>
      </c>
      <c r="L687">
        <v>3</v>
      </c>
      <c r="M687">
        <v>30.38</v>
      </c>
      <c r="N687">
        <v>0</v>
      </c>
      <c r="O687">
        <v>-721</v>
      </c>
      <c r="P687" s="2">
        <f t="shared" si="30"/>
        <v>35.480666666666664</v>
      </c>
      <c r="Q687" s="2">
        <f t="shared" si="31"/>
        <v>2184012</v>
      </c>
      <c r="R687">
        <f t="shared" si="32"/>
        <v>0</v>
      </c>
    </row>
    <row r="688" spans="1:18" x14ac:dyDescent="0.25">
      <c r="A688" s="1">
        <v>45370.165937500002</v>
      </c>
      <c r="B688">
        <v>8</v>
      </c>
      <c r="C688">
        <v>32.125500000000002</v>
      </c>
      <c r="D688">
        <v>2.9660000000000002</v>
      </c>
      <c r="E688">
        <v>2184015</v>
      </c>
      <c r="F688">
        <v>2179786</v>
      </c>
      <c r="G688">
        <v>2179783</v>
      </c>
      <c r="H688">
        <v>2</v>
      </c>
      <c r="I688">
        <v>0</v>
      </c>
      <c r="J688">
        <v>44.97</v>
      </c>
      <c r="K688">
        <v>31.933900000000001</v>
      </c>
      <c r="L688">
        <v>3</v>
      </c>
      <c r="M688">
        <v>30.38</v>
      </c>
      <c r="N688">
        <v>0</v>
      </c>
      <c r="O688">
        <v>-690</v>
      </c>
      <c r="P688" s="2">
        <f t="shared" si="30"/>
        <v>35.46</v>
      </c>
      <c r="Q688" s="2">
        <f t="shared" si="31"/>
        <v>2184015</v>
      </c>
      <c r="R688">
        <f t="shared" si="32"/>
        <v>3</v>
      </c>
    </row>
    <row r="689" spans="1:18" x14ac:dyDescent="0.25">
      <c r="A689" s="1">
        <v>45370.166770833333</v>
      </c>
      <c r="B689">
        <v>8</v>
      </c>
      <c r="C689">
        <v>32.0916</v>
      </c>
      <c r="D689">
        <v>2.67</v>
      </c>
      <c r="E689">
        <v>2184016</v>
      </c>
      <c r="F689">
        <v>2179792</v>
      </c>
      <c r="G689">
        <v>2179785</v>
      </c>
      <c r="H689">
        <v>2</v>
      </c>
      <c r="I689">
        <v>0</v>
      </c>
      <c r="J689">
        <v>44.98</v>
      </c>
      <c r="K689">
        <v>31.9147</v>
      </c>
      <c r="L689">
        <v>6</v>
      </c>
      <c r="M689">
        <v>30.37</v>
      </c>
      <c r="N689">
        <v>0</v>
      </c>
      <c r="O689">
        <v>-666</v>
      </c>
      <c r="P689" s="2">
        <f t="shared" si="30"/>
        <v>35.444000000000003</v>
      </c>
      <c r="Q689" s="2">
        <f t="shared" si="31"/>
        <v>2184016</v>
      </c>
      <c r="R689">
        <f t="shared" si="32"/>
        <v>1</v>
      </c>
    </row>
    <row r="690" spans="1:18" x14ac:dyDescent="0.25">
      <c r="A690" s="1">
        <v>45370.167615740742</v>
      </c>
      <c r="B690">
        <v>8</v>
      </c>
      <c r="C690">
        <v>32.063000000000002</v>
      </c>
      <c r="D690">
        <v>2.9260000000000002</v>
      </c>
      <c r="E690">
        <v>2184021</v>
      </c>
      <c r="F690">
        <v>2179801</v>
      </c>
      <c r="G690">
        <v>2179788</v>
      </c>
      <c r="H690">
        <v>2</v>
      </c>
      <c r="I690">
        <v>0</v>
      </c>
      <c r="J690">
        <v>44.99</v>
      </c>
      <c r="K690">
        <v>31.8931</v>
      </c>
      <c r="L690">
        <v>12</v>
      </c>
      <c r="M690">
        <v>30.32</v>
      </c>
      <c r="N690">
        <v>0</v>
      </c>
      <c r="O690">
        <v>-613</v>
      </c>
      <c r="P690" s="2">
        <f t="shared" si="30"/>
        <v>35.408666666666669</v>
      </c>
      <c r="Q690" s="2">
        <f t="shared" si="31"/>
        <v>2184021</v>
      </c>
      <c r="R690">
        <f t="shared" si="32"/>
        <v>5</v>
      </c>
    </row>
    <row r="691" spans="1:18" x14ac:dyDescent="0.25">
      <c r="A691" s="1">
        <v>45370.168449074074</v>
      </c>
      <c r="B691">
        <v>8</v>
      </c>
      <c r="C691">
        <v>32.061300000000003</v>
      </c>
      <c r="D691">
        <v>2.9649999999999999</v>
      </c>
      <c r="E691">
        <v>2184019</v>
      </c>
      <c r="F691">
        <v>2179799</v>
      </c>
      <c r="G691">
        <v>2179791</v>
      </c>
      <c r="H691">
        <v>2</v>
      </c>
      <c r="I691">
        <v>0</v>
      </c>
      <c r="J691">
        <v>44.99</v>
      </c>
      <c r="K691">
        <v>31.8688</v>
      </c>
      <c r="L691">
        <v>7</v>
      </c>
      <c r="M691">
        <v>30.31</v>
      </c>
      <c r="N691">
        <v>0</v>
      </c>
      <c r="O691">
        <v>-583</v>
      </c>
      <c r="P691" s="2">
        <f t="shared" si="30"/>
        <v>35.388666666666666</v>
      </c>
      <c r="Q691" s="2">
        <f t="shared" si="31"/>
        <v>2184019</v>
      </c>
      <c r="R691">
        <f t="shared" si="32"/>
        <v>-2</v>
      </c>
    </row>
    <row r="692" spans="1:18" x14ac:dyDescent="0.25">
      <c r="A692" s="1">
        <v>45370.169293981482</v>
      </c>
      <c r="B692">
        <v>8</v>
      </c>
      <c r="C692">
        <v>32.020699999999998</v>
      </c>
      <c r="D692">
        <v>2.669</v>
      </c>
      <c r="E692">
        <v>2184016</v>
      </c>
      <c r="F692">
        <v>2179801</v>
      </c>
      <c r="G692">
        <v>2179794</v>
      </c>
      <c r="H692">
        <v>2</v>
      </c>
      <c r="I692">
        <v>0</v>
      </c>
      <c r="J692">
        <v>45</v>
      </c>
      <c r="K692">
        <v>31.8474</v>
      </c>
      <c r="L692">
        <v>7</v>
      </c>
      <c r="M692">
        <v>30.31</v>
      </c>
      <c r="N692">
        <v>0</v>
      </c>
      <c r="O692">
        <v>-559</v>
      </c>
      <c r="P692" s="2">
        <f t="shared" si="30"/>
        <v>35.372666666666667</v>
      </c>
      <c r="Q692" s="2">
        <f t="shared" si="31"/>
        <v>2184016</v>
      </c>
      <c r="R692">
        <f t="shared" si="32"/>
        <v>-3</v>
      </c>
    </row>
    <row r="693" spans="1:18" x14ac:dyDescent="0.25">
      <c r="A693" s="1">
        <v>45370.170138888891</v>
      </c>
      <c r="B693">
        <v>8</v>
      </c>
      <c r="C693">
        <v>32.002099999999999</v>
      </c>
      <c r="D693">
        <v>2.9319999999999999</v>
      </c>
      <c r="E693">
        <v>2184015</v>
      </c>
      <c r="F693">
        <v>2179803</v>
      </c>
      <c r="G693">
        <v>2179797</v>
      </c>
      <c r="H693">
        <v>2</v>
      </c>
      <c r="I693">
        <v>0</v>
      </c>
      <c r="J693">
        <v>45.01</v>
      </c>
      <c r="K693">
        <v>31.828900000000001</v>
      </c>
      <c r="L693">
        <v>5</v>
      </c>
      <c r="M693">
        <v>30.26</v>
      </c>
      <c r="N693">
        <v>0</v>
      </c>
      <c r="O693">
        <v>-528</v>
      </c>
      <c r="P693" s="2">
        <f t="shared" si="30"/>
        <v>35.351999999999997</v>
      </c>
      <c r="Q693" s="2">
        <f t="shared" si="31"/>
        <v>2184015</v>
      </c>
      <c r="R693">
        <f t="shared" si="32"/>
        <v>-1</v>
      </c>
    </row>
    <row r="694" spans="1:18" x14ac:dyDescent="0.25">
      <c r="A694" s="1">
        <v>45370.170983796299</v>
      </c>
      <c r="B694">
        <v>8</v>
      </c>
      <c r="C694">
        <v>31.9986</v>
      </c>
      <c r="D694">
        <v>2.9580000000000002</v>
      </c>
      <c r="E694">
        <v>2184010</v>
      </c>
      <c r="F694">
        <v>2179798</v>
      </c>
      <c r="G694">
        <v>2179800</v>
      </c>
      <c r="H694">
        <v>2</v>
      </c>
      <c r="I694">
        <v>0</v>
      </c>
      <c r="J694">
        <v>45.02</v>
      </c>
      <c r="K694">
        <v>31.809000000000001</v>
      </c>
      <c r="L694">
        <v>-2</v>
      </c>
      <c r="M694">
        <v>30.25</v>
      </c>
      <c r="N694">
        <v>0</v>
      </c>
      <c r="O694">
        <v>-472</v>
      </c>
      <c r="P694" s="2">
        <f t="shared" si="30"/>
        <v>35.314666666666668</v>
      </c>
      <c r="Q694" s="2">
        <f t="shared" si="31"/>
        <v>2184010</v>
      </c>
      <c r="R694">
        <f t="shared" si="32"/>
        <v>-5</v>
      </c>
    </row>
    <row r="695" spans="1:18" x14ac:dyDescent="0.25">
      <c r="A695" s="1">
        <v>45370.171817129631</v>
      </c>
      <c r="B695">
        <v>8</v>
      </c>
      <c r="C695">
        <v>31.970400000000001</v>
      </c>
      <c r="D695">
        <v>2.6619999999999999</v>
      </c>
      <c r="E695">
        <v>2183994</v>
      </c>
      <c r="F695">
        <v>2179786</v>
      </c>
      <c r="G695">
        <v>2179797</v>
      </c>
      <c r="H695">
        <v>2</v>
      </c>
      <c r="I695">
        <v>0</v>
      </c>
      <c r="J695">
        <v>45.02</v>
      </c>
      <c r="K695">
        <v>31.7898</v>
      </c>
      <c r="L695">
        <v>-11</v>
      </c>
      <c r="M695">
        <v>30.25</v>
      </c>
      <c r="N695">
        <v>0</v>
      </c>
      <c r="O695">
        <v>-453</v>
      </c>
      <c r="P695" s="2">
        <f t="shared" si="30"/>
        <v>35.302</v>
      </c>
      <c r="Q695" s="2">
        <f t="shared" si="31"/>
        <v>2183994</v>
      </c>
      <c r="R695">
        <f t="shared" si="32"/>
        <v>-16</v>
      </c>
    </row>
    <row r="696" spans="1:18" x14ac:dyDescent="0.25">
      <c r="A696" s="1">
        <v>45370.172662037039</v>
      </c>
      <c r="B696">
        <v>8</v>
      </c>
      <c r="C696">
        <v>31.937999999999999</v>
      </c>
      <c r="D696">
        <v>2.923</v>
      </c>
      <c r="E696">
        <v>2183987</v>
      </c>
      <c r="F696">
        <v>2179783</v>
      </c>
      <c r="G696">
        <v>2179794</v>
      </c>
      <c r="H696">
        <v>2</v>
      </c>
      <c r="I696">
        <v>0</v>
      </c>
      <c r="J696">
        <v>45.03</v>
      </c>
      <c r="K696">
        <v>31.765799999999999</v>
      </c>
      <c r="L696">
        <v>-11</v>
      </c>
      <c r="M696">
        <v>30.22</v>
      </c>
      <c r="N696">
        <v>0</v>
      </c>
      <c r="O696">
        <v>-408</v>
      </c>
      <c r="P696" s="2">
        <f t="shared" si="30"/>
        <v>35.271999999999998</v>
      </c>
      <c r="Q696" s="2">
        <f t="shared" si="31"/>
        <v>2183987</v>
      </c>
      <c r="R696">
        <f t="shared" si="32"/>
        <v>-7</v>
      </c>
    </row>
    <row r="697" spans="1:18" x14ac:dyDescent="0.25">
      <c r="A697" s="1">
        <v>45370.173506944448</v>
      </c>
      <c r="B697">
        <v>8</v>
      </c>
      <c r="C697">
        <v>31.934999999999999</v>
      </c>
      <c r="D697">
        <v>2.9590000000000001</v>
      </c>
      <c r="E697">
        <v>2184001</v>
      </c>
      <c r="F697">
        <v>2179798</v>
      </c>
      <c r="G697">
        <v>2179797</v>
      </c>
      <c r="H697">
        <v>2</v>
      </c>
      <c r="I697">
        <v>0</v>
      </c>
      <c r="J697">
        <v>45.03</v>
      </c>
      <c r="K697">
        <v>31.743300000000001</v>
      </c>
      <c r="L697">
        <v>0</v>
      </c>
      <c r="M697">
        <v>30.19</v>
      </c>
      <c r="N697">
        <v>0</v>
      </c>
      <c r="O697">
        <v>-402</v>
      </c>
      <c r="P697" s="2">
        <f t="shared" si="30"/>
        <v>35.268000000000001</v>
      </c>
      <c r="Q697" s="2">
        <f t="shared" si="31"/>
        <v>2184001</v>
      </c>
      <c r="R697">
        <f t="shared" si="32"/>
        <v>14</v>
      </c>
    </row>
    <row r="698" spans="1:18" x14ac:dyDescent="0.25">
      <c r="A698" s="1">
        <v>45370.174340277779</v>
      </c>
      <c r="B698">
        <v>8</v>
      </c>
      <c r="C698">
        <v>31.895600000000002</v>
      </c>
      <c r="D698">
        <v>2.6629999999999998</v>
      </c>
      <c r="E698">
        <v>2184006</v>
      </c>
      <c r="F698">
        <v>2179808</v>
      </c>
      <c r="G698">
        <v>2179800</v>
      </c>
      <c r="H698">
        <v>2</v>
      </c>
      <c r="I698">
        <v>0</v>
      </c>
      <c r="J698">
        <v>45.04</v>
      </c>
      <c r="K698">
        <v>31.725899999999999</v>
      </c>
      <c r="L698">
        <v>7</v>
      </c>
      <c r="M698">
        <v>30.19</v>
      </c>
      <c r="N698">
        <v>0</v>
      </c>
      <c r="O698">
        <v>-368</v>
      </c>
      <c r="P698" s="2">
        <f t="shared" si="30"/>
        <v>35.245333333333335</v>
      </c>
      <c r="Q698" s="2">
        <f t="shared" si="31"/>
        <v>2184006</v>
      </c>
      <c r="R698">
        <f t="shared" si="32"/>
        <v>5</v>
      </c>
    </row>
    <row r="699" spans="1:18" x14ac:dyDescent="0.25">
      <c r="A699" s="1">
        <v>45370.175185185188</v>
      </c>
      <c r="B699">
        <v>8</v>
      </c>
      <c r="C699">
        <v>31.875499999999999</v>
      </c>
      <c r="D699">
        <v>2.9220000000000002</v>
      </c>
      <c r="E699">
        <v>2184003</v>
      </c>
      <c r="F699">
        <v>2179807</v>
      </c>
      <c r="G699">
        <v>2179803</v>
      </c>
      <c r="H699">
        <v>2</v>
      </c>
      <c r="I699">
        <v>0</v>
      </c>
      <c r="J699">
        <v>45.05</v>
      </c>
      <c r="K699">
        <v>31.7059</v>
      </c>
      <c r="L699">
        <v>4</v>
      </c>
      <c r="M699">
        <v>30.18</v>
      </c>
      <c r="N699">
        <v>0</v>
      </c>
      <c r="O699">
        <v>-305</v>
      </c>
      <c r="P699" s="2">
        <f t="shared" si="30"/>
        <v>35.203333333333333</v>
      </c>
      <c r="Q699" s="2">
        <f t="shared" si="31"/>
        <v>2184003</v>
      </c>
      <c r="R699">
        <f t="shared" si="32"/>
        <v>-3</v>
      </c>
    </row>
    <row r="700" spans="1:18" x14ac:dyDescent="0.25">
      <c r="A700" s="1">
        <v>45370.176030092596</v>
      </c>
      <c r="B700">
        <v>8</v>
      </c>
      <c r="C700">
        <v>31.87</v>
      </c>
      <c r="D700">
        <v>2.9460000000000002</v>
      </c>
      <c r="E700">
        <v>2183997</v>
      </c>
      <c r="F700">
        <v>2179802</v>
      </c>
      <c r="G700">
        <v>2179800</v>
      </c>
      <c r="H700">
        <v>2</v>
      </c>
      <c r="I700">
        <v>0</v>
      </c>
      <c r="J700">
        <v>45.05</v>
      </c>
      <c r="K700">
        <v>31.685500000000001</v>
      </c>
      <c r="L700">
        <v>2</v>
      </c>
      <c r="M700">
        <v>30.15</v>
      </c>
      <c r="N700">
        <v>0</v>
      </c>
      <c r="O700">
        <v>-294</v>
      </c>
      <c r="P700" s="2">
        <f t="shared" si="30"/>
        <v>35.195999999999998</v>
      </c>
      <c r="Q700" s="2">
        <f t="shared" si="31"/>
        <v>2183997</v>
      </c>
      <c r="R700">
        <f t="shared" si="32"/>
        <v>-6</v>
      </c>
    </row>
    <row r="701" spans="1:18" x14ac:dyDescent="0.25">
      <c r="A701" s="1">
        <v>45370.176874999997</v>
      </c>
      <c r="B701">
        <v>8</v>
      </c>
      <c r="C701">
        <v>31.837700000000002</v>
      </c>
      <c r="D701">
        <v>2.6509999999999998</v>
      </c>
      <c r="E701">
        <v>2183996</v>
      </c>
      <c r="F701">
        <v>2179805</v>
      </c>
      <c r="G701">
        <v>2179803</v>
      </c>
      <c r="H701">
        <v>2</v>
      </c>
      <c r="I701">
        <v>0</v>
      </c>
      <c r="J701">
        <v>45.06</v>
      </c>
      <c r="K701">
        <v>31.665299999999998</v>
      </c>
      <c r="L701">
        <v>2</v>
      </c>
      <c r="M701">
        <v>30.13</v>
      </c>
      <c r="N701">
        <v>0</v>
      </c>
      <c r="O701">
        <v>-250</v>
      </c>
      <c r="P701" s="2">
        <f t="shared" si="30"/>
        <v>35.166666666666664</v>
      </c>
      <c r="Q701" s="2">
        <f t="shared" si="31"/>
        <v>2183996</v>
      </c>
      <c r="R701">
        <f t="shared" si="32"/>
        <v>-1</v>
      </c>
    </row>
    <row r="702" spans="1:18" x14ac:dyDescent="0.25">
      <c r="A702" s="1">
        <v>45370.177708333336</v>
      </c>
      <c r="B702">
        <v>8</v>
      </c>
      <c r="C702">
        <v>31.812999999999999</v>
      </c>
      <c r="D702">
        <v>2.9180000000000001</v>
      </c>
      <c r="E702">
        <v>2183995</v>
      </c>
      <c r="F702">
        <v>2179808</v>
      </c>
      <c r="G702">
        <v>2179806</v>
      </c>
      <c r="H702">
        <v>2</v>
      </c>
      <c r="I702">
        <v>0</v>
      </c>
      <c r="J702">
        <v>45.07</v>
      </c>
      <c r="K702">
        <v>31.643799999999999</v>
      </c>
      <c r="L702">
        <v>1</v>
      </c>
      <c r="M702">
        <v>30.13</v>
      </c>
      <c r="N702">
        <v>0</v>
      </c>
      <c r="O702">
        <v>-226</v>
      </c>
      <c r="P702" s="2">
        <f t="shared" si="30"/>
        <v>35.150666666666666</v>
      </c>
      <c r="Q702" s="2">
        <f t="shared" si="31"/>
        <v>2183995</v>
      </c>
      <c r="R702">
        <f t="shared" si="32"/>
        <v>-1</v>
      </c>
    </row>
    <row r="703" spans="1:18" x14ac:dyDescent="0.25">
      <c r="A703" s="1">
        <v>45370.178553240738</v>
      </c>
      <c r="B703">
        <v>8</v>
      </c>
      <c r="C703">
        <v>31.811</v>
      </c>
      <c r="D703">
        <v>2.9540000000000002</v>
      </c>
      <c r="E703">
        <v>2183999</v>
      </c>
      <c r="F703">
        <v>2179812</v>
      </c>
      <c r="G703">
        <v>2179809</v>
      </c>
      <c r="H703">
        <v>2</v>
      </c>
      <c r="I703">
        <v>0</v>
      </c>
      <c r="J703">
        <v>45.07</v>
      </c>
      <c r="K703">
        <v>31.6203</v>
      </c>
      <c r="L703">
        <v>3</v>
      </c>
      <c r="M703">
        <v>30.11</v>
      </c>
      <c r="N703">
        <v>0</v>
      </c>
      <c r="O703">
        <v>-190</v>
      </c>
      <c r="P703" s="2">
        <f t="shared" si="30"/>
        <v>35.126666666666665</v>
      </c>
      <c r="Q703" s="2">
        <f t="shared" si="31"/>
        <v>2183999</v>
      </c>
      <c r="R703">
        <f t="shared" si="32"/>
        <v>4</v>
      </c>
    </row>
    <row r="704" spans="1:18" x14ac:dyDescent="0.25">
      <c r="A704" s="1">
        <v>45370.179386574076</v>
      </c>
      <c r="B704">
        <v>8</v>
      </c>
      <c r="C704">
        <v>31.773700000000002</v>
      </c>
      <c r="D704">
        <v>2.6579999999999999</v>
      </c>
      <c r="E704">
        <v>2184003</v>
      </c>
      <c r="F704">
        <v>2179821</v>
      </c>
      <c r="G704">
        <v>2179812</v>
      </c>
      <c r="H704">
        <v>2</v>
      </c>
      <c r="I704">
        <v>0</v>
      </c>
      <c r="J704">
        <v>45.09</v>
      </c>
      <c r="K704">
        <v>31.5977</v>
      </c>
      <c r="L704">
        <v>9</v>
      </c>
      <c r="M704">
        <v>30.07</v>
      </c>
      <c r="N704">
        <v>0</v>
      </c>
      <c r="O704">
        <v>-179</v>
      </c>
      <c r="P704" s="2">
        <f t="shared" si="30"/>
        <v>35.11933333333333</v>
      </c>
      <c r="Q704" s="2">
        <f t="shared" si="31"/>
        <v>2184003</v>
      </c>
      <c r="R704">
        <f t="shared" si="32"/>
        <v>4</v>
      </c>
    </row>
    <row r="705" spans="1:18" x14ac:dyDescent="0.25">
      <c r="A705" s="1">
        <v>45370.180231481485</v>
      </c>
      <c r="B705">
        <v>8</v>
      </c>
      <c r="C705">
        <v>31.750499999999999</v>
      </c>
      <c r="D705">
        <v>2.92</v>
      </c>
      <c r="E705">
        <v>2184000</v>
      </c>
      <c r="F705">
        <v>2179821</v>
      </c>
      <c r="G705">
        <v>2179815</v>
      </c>
      <c r="H705">
        <v>2</v>
      </c>
      <c r="I705">
        <v>0</v>
      </c>
      <c r="J705">
        <v>45.1</v>
      </c>
      <c r="K705">
        <v>31.5794</v>
      </c>
      <c r="L705">
        <v>6</v>
      </c>
      <c r="M705">
        <v>30.06</v>
      </c>
      <c r="N705">
        <v>0</v>
      </c>
      <c r="O705">
        <v>-133</v>
      </c>
      <c r="P705" s="2">
        <f t="shared" si="30"/>
        <v>35.088666666666668</v>
      </c>
      <c r="Q705" s="2">
        <f t="shared" si="31"/>
        <v>2184000</v>
      </c>
      <c r="R705">
        <f t="shared" si="32"/>
        <v>-3</v>
      </c>
    </row>
    <row r="706" spans="1:18" x14ac:dyDescent="0.25">
      <c r="A706" s="1">
        <v>45370.181064814817</v>
      </c>
      <c r="B706">
        <v>8</v>
      </c>
      <c r="C706">
        <v>31.749500000000001</v>
      </c>
      <c r="D706">
        <v>2.948</v>
      </c>
      <c r="E706">
        <v>2183998</v>
      </c>
      <c r="F706">
        <v>2179819</v>
      </c>
      <c r="G706">
        <v>2179818</v>
      </c>
      <c r="H706">
        <v>2</v>
      </c>
      <c r="I706">
        <v>0</v>
      </c>
      <c r="J706">
        <v>45.1</v>
      </c>
      <c r="K706">
        <v>31.563099999999999</v>
      </c>
      <c r="L706">
        <v>1</v>
      </c>
      <c r="M706">
        <v>30.02</v>
      </c>
      <c r="N706">
        <v>0</v>
      </c>
      <c r="O706">
        <v>-103</v>
      </c>
      <c r="P706" s="2">
        <f t="shared" si="30"/>
        <v>35.068666666666665</v>
      </c>
      <c r="Q706" s="2">
        <f t="shared" si="31"/>
        <v>2183998</v>
      </c>
      <c r="R706">
        <f t="shared" si="32"/>
        <v>-2</v>
      </c>
    </row>
    <row r="707" spans="1:18" x14ac:dyDescent="0.25">
      <c r="A707" s="1">
        <v>45370.181909722225</v>
      </c>
      <c r="B707">
        <v>8</v>
      </c>
      <c r="C707">
        <v>31.7104</v>
      </c>
      <c r="D707">
        <v>2.653</v>
      </c>
      <c r="E707">
        <v>2183994</v>
      </c>
      <c r="F707">
        <v>2179820</v>
      </c>
      <c r="G707">
        <v>2179820</v>
      </c>
      <c r="H707">
        <v>2</v>
      </c>
      <c r="I707">
        <v>0</v>
      </c>
      <c r="J707">
        <v>45.1</v>
      </c>
      <c r="K707">
        <v>31.546600000000002</v>
      </c>
      <c r="L707">
        <v>0</v>
      </c>
      <c r="M707">
        <v>30.01</v>
      </c>
      <c r="N707">
        <v>0</v>
      </c>
      <c r="O707">
        <v>-68</v>
      </c>
      <c r="P707" s="2">
        <f t="shared" ref="P707:P770" si="33">O707/-1500+35</f>
        <v>35.045333333333332</v>
      </c>
      <c r="Q707" s="2">
        <f t="shared" ref="Q707:Q770" si="34">E707</f>
        <v>2183994</v>
      </c>
      <c r="R707">
        <f t="shared" si="32"/>
        <v>-4</v>
      </c>
    </row>
    <row r="708" spans="1:18" x14ac:dyDescent="0.25">
      <c r="A708" s="1">
        <v>45370.182754629626</v>
      </c>
      <c r="B708">
        <v>8</v>
      </c>
      <c r="C708">
        <v>31.687999999999999</v>
      </c>
      <c r="D708">
        <v>2.9079999999999999</v>
      </c>
      <c r="E708">
        <v>2183993</v>
      </c>
      <c r="F708">
        <v>2179822</v>
      </c>
      <c r="G708">
        <v>2179823</v>
      </c>
      <c r="H708">
        <v>2</v>
      </c>
      <c r="I708">
        <v>0</v>
      </c>
      <c r="J708">
        <v>45.11</v>
      </c>
      <c r="K708">
        <v>31.524000000000001</v>
      </c>
      <c r="L708">
        <v>-1</v>
      </c>
      <c r="M708">
        <v>30</v>
      </c>
      <c r="N708">
        <v>0</v>
      </c>
      <c r="O708">
        <v>-28</v>
      </c>
      <c r="P708" s="2">
        <f t="shared" si="33"/>
        <v>35.018666666666668</v>
      </c>
      <c r="Q708" s="2">
        <f t="shared" si="34"/>
        <v>2183993</v>
      </c>
      <c r="R708">
        <f t="shared" ref="R708:R771" si="35">E708-E707</f>
        <v>-1</v>
      </c>
    </row>
    <row r="709" spans="1:18" x14ac:dyDescent="0.25">
      <c r="A709" s="1">
        <v>45370.183599537035</v>
      </c>
      <c r="B709">
        <v>8</v>
      </c>
      <c r="C709">
        <v>31.6859</v>
      </c>
      <c r="D709">
        <v>2.9460000000000002</v>
      </c>
      <c r="E709">
        <v>2183991</v>
      </c>
      <c r="F709">
        <v>2179820</v>
      </c>
      <c r="G709">
        <v>2179820</v>
      </c>
      <c r="H709">
        <v>2</v>
      </c>
      <c r="I709">
        <v>0</v>
      </c>
      <c r="J709">
        <v>45.12</v>
      </c>
      <c r="K709">
        <v>31.4985</v>
      </c>
      <c r="L709">
        <v>0</v>
      </c>
      <c r="M709">
        <v>30</v>
      </c>
      <c r="N709">
        <v>0</v>
      </c>
      <c r="O709">
        <v>4</v>
      </c>
      <c r="P709" s="2">
        <f t="shared" si="33"/>
        <v>34.99733333333333</v>
      </c>
      <c r="Q709" s="2">
        <f t="shared" si="34"/>
        <v>2183991</v>
      </c>
      <c r="R709">
        <f t="shared" si="35"/>
        <v>-2</v>
      </c>
    </row>
    <row r="710" spans="1:18" x14ac:dyDescent="0.25">
      <c r="A710" s="1">
        <v>45370.184432870374</v>
      </c>
      <c r="B710">
        <v>8</v>
      </c>
      <c r="C710">
        <v>31.655000000000001</v>
      </c>
      <c r="D710">
        <v>2.6520000000000001</v>
      </c>
      <c r="E710">
        <v>2183990</v>
      </c>
      <c r="F710">
        <v>2179823</v>
      </c>
      <c r="G710">
        <v>2179823</v>
      </c>
      <c r="H710">
        <v>2</v>
      </c>
      <c r="I710">
        <v>0</v>
      </c>
      <c r="J710">
        <v>45.12</v>
      </c>
      <c r="K710">
        <v>31.479500000000002</v>
      </c>
      <c r="L710">
        <v>0</v>
      </c>
      <c r="M710">
        <v>29.96</v>
      </c>
      <c r="N710">
        <v>0</v>
      </c>
      <c r="O710">
        <v>-12</v>
      </c>
      <c r="P710" s="2">
        <f t="shared" si="33"/>
        <v>35.008000000000003</v>
      </c>
      <c r="Q710" s="2">
        <f t="shared" si="34"/>
        <v>2183990</v>
      </c>
      <c r="R710">
        <f t="shared" si="35"/>
        <v>-1</v>
      </c>
    </row>
    <row r="711" spans="1:18" x14ac:dyDescent="0.25">
      <c r="A711" s="1">
        <v>45370.185266203705</v>
      </c>
      <c r="B711">
        <v>8</v>
      </c>
      <c r="C711">
        <v>31.625499999999999</v>
      </c>
      <c r="D711">
        <v>2.903</v>
      </c>
      <c r="E711">
        <v>2183984</v>
      </c>
      <c r="F711">
        <v>2179821</v>
      </c>
      <c r="G711">
        <v>2179820</v>
      </c>
      <c r="H711">
        <v>2</v>
      </c>
      <c r="I711">
        <v>0</v>
      </c>
      <c r="J711">
        <v>45.12</v>
      </c>
      <c r="K711">
        <v>31.460799999999999</v>
      </c>
      <c r="L711">
        <v>1</v>
      </c>
      <c r="M711">
        <v>29.94</v>
      </c>
      <c r="N711">
        <v>0</v>
      </c>
      <c r="O711">
        <v>42</v>
      </c>
      <c r="P711" s="2">
        <f t="shared" si="33"/>
        <v>34.972000000000001</v>
      </c>
      <c r="Q711" s="2">
        <f t="shared" si="34"/>
        <v>2183984</v>
      </c>
      <c r="R711">
        <f t="shared" si="35"/>
        <v>-6</v>
      </c>
    </row>
    <row r="712" spans="1:18" x14ac:dyDescent="0.25">
      <c r="A712" s="1">
        <v>45370.186111111114</v>
      </c>
      <c r="B712">
        <v>8</v>
      </c>
      <c r="C712">
        <v>31.6249</v>
      </c>
      <c r="D712">
        <v>2.94</v>
      </c>
      <c r="E712">
        <v>2183981</v>
      </c>
      <c r="F712">
        <v>2179818</v>
      </c>
      <c r="G712">
        <v>2179817</v>
      </c>
      <c r="H712">
        <v>2</v>
      </c>
      <c r="I712">
        <v>0</v>
      </c>
      <c r="J712">
        <v>45.13</v>
      </c>
      <c r="K712">
        <v>31.441500000000001</v>
      </c>
      <c r="L712">
        <v>1</v>
      </c>
      <c r="M712">
        <v>29.94</v>
      </c>
      <c r="N712">
        <v>0</v>
      </c>
      <c r="O712">
        <v>55</v>
      </c>
      <c r="P712" s="2">
        <f t="shared" si="33"/>
        <v>34.963333333333331</v>
      </c>
      <c r="Q712" s="2">
        <f t="shared" si="34"/>
        <v>2183981</v>
      </c>
      <c r="R712">
        <f t="shared" si="35"/>
        <v>-3</v>
      </c>
    </row>
    <row r="713" spans="1:18" x14ac:dyDescent="0.25">
      <c r="A713" s="1">
        <v>45370.186944444446</v>
      </c>
      <c r="B713">
        <v>8</v>
      </c>
      <c r="C713">
        <v>31.599900000000002</v>
      </c>
      <c r="D713">
        <v>2.6459999999999999</v>
      </c>
      <c r="E713">
        <v>2183984</v>
      </c>
      <c r="F713">
        <v>2179825</v>
      </c>
      <c r="G713">
        <v>2179820</v>
      </c>
      <c r="H713">
        <v>2</v>
      </c>
      <c r="I713">
        <v>0</v>
      </c>
      <c r="J713">
        <v>45.13</v>
      </c>
      <c r="K713">
        <v>31.423300000000001</v>
      </c>
      <c r="L713">
        <v>4</v>
      </c>
      <c r="M713">
        <v>29.93</v>
      </c>
      <c r="N713">
        <v>0</v>
      </c>
      <c r="O713">
        <v>92</v>
      </c>
      <c r="P713" s="2">
        <f t="shared" si="33"/>
        <v>34.93866666666667</v>
      </c>
      <c r="Q713" s="2">
        <f t="shared" si="34"/>
        <v>2183984</v>
      </c>
      <c r="R713">
        <f t="shared" si="35"/>
        <v>3</v>
      </c>
    </row>
    <row r="714" spans="1:18" x14ac:dyDescent="0.25">
      <c r="A714" s="1">
        <v>45370.187789351854</v>
      </c>
      <c r="B714">
        <v>8</v>
      </c>
      <c r="C714">
        <v>31.562999999999999</v>
      </c>
      <c r="D714">
        <v>2.891</v>
      </c>
      <c r="E714">
        <v>2183988</v>
      </c>
      <c r="F714">
        <v>2179833</v>
      </c>
      <c r="G714">
        <v>2179823</v>
      </c>
      <c r="H714">
        <v>2</v>
      </c>
      <c r="I714">
        <v>0</v>
      </c>
      <c r="J714">
        <v>45.14</v>
      </c>
      <c r="K714">
        <v>31.4039</v>
      </c>
      <c r="L714">
        <v>10</v>
      </c>
      <c r="M714">
        <v>29.9</v>
      </c>
      <c r="N714">
        <v>0</v>
      </c>
      <c r="O714">
        <v>168</v>
      </c>
      <c r="P714" s="2">
        <f t="shared" si="33"/>
        <v>34.887999999999998</v>
      </c>
      <c r="Q714" s="2">
        <f t="shared" si="34"/>
        <v>2183988</v>
      </c>
      <c r="R714">
        <f t="shared" si="35"/>
        <v>4</v>
      </c>
    </row>
    <row r="715" spans="1:18" x14ac:dyDescent="0.25">
      <c r="A715" s="1">
        <v>45370.188622685186</v>
      </c>
      <c r="B715">
        <v>8</v>
      </c>
      <c r="C715">
        <v>31.562999999999999</v>
      </c>
      <c r="D715">
        <v>2.9329999999999998</v>
      </c>
      <c r="E715">
        <v>2183985</v>
      </c>
      <c r="F715">
        <v>2179830</v>
      </c>
      <c r="G715">
        <v>2179826</v>
      </c>
      <c r="H715">
        <v>2</v>
      </c>
      <c r="I715">
        <v>0</v>
      </c>
      <c r="J715">
        <v>45.15</v>
      </c>
      <c r="K715">
        <v>31.3842</v>
      </c>
      <c r="L715">
        <v>4</v>
      </c>
      <c r="M715">
        <v>29.88</v>
      </c>
      <c r="N715">
        <v>0</v>
      </c>
      <c r="O715">
        <v>176</v>
      </c>
      <c r="P715" s="2">
        <f t="shared" si="33"/>
        <v>34.882666666666665</v>
      </c>
      <c r="Q715" s="2">
        <f t="shared" si="34"/>
        <v>2183985</v>
      </c>
      <c r="R715">
        <f t="shared" si="35"/>
        <v>-3</v>
      </c>
    </row>
    <row r="716" spans="1:18" x14ac:dyDescent="0.25">
      <c r="A716" s="1">
        <v>45370.189467592594</v>
      </c>
      <c r="B716">
        <v>8</v>
      </c>
      <c r="C716">
        <v>31.529900000000001</v>
      </c>
      <c r="D716">
        <v>2.64</v>
      </c>
      <c r="E716">
        <v>2183985</v>
      </c>
      <c r="F716">
        <v>2179835</v>
      </c>
      <c r="G716">
        <v>2179829</v>
      </c>
      <c r="H716">
        <v>2</v>
      </c>
      <c r="I716">
        <v>0</v>
      </c>
      <c r="J716">
        <v>45.15</v>
      </c>
      <c r="K716">
        <v>31.361699999999999</v>
      </c>
      <c r="L716">
        <v>6</v>
      </c>
      <c r="M716">
        <v>29.88</v>
      </c>
      <c r="N716">
        <v>0</v>
      </c>
      <c r="O716">
        <v>186</v>
      </c>
      <c r="P716" s="2">
        <f t="shared" si="33"/>
        <v>34.875999999999998</v>
      </c>
      <c r="Q716" s="2">
        <f t="shared" si="34"/>
        <v>2183985</v>
      </c>
      <c r="R716">
        <f t="shared" si="35"/>
        <v>0</v>
      </c>
    </row>
    <row r="717" spans="1:18" x14ac:dyDescent="0.25">
      <c r="A717" s="1">
        <v>45370.190300925926</v>
      </c>
      <c r="B717">
        <v>8</v>
      </c>
      <c r="C717">
        <v>31.500900000000001</v>
      </c>
      <c r="D717">
        <v>2.891</v>
      </c>
      <c r="E717">
        <v>2183985</v>
      </c>
      <c r="F717">
        <v>2179839</v>
      </c>
      <c r="G717">
        <v>2179832</v>
      </c>
      <c r="H717">
        <v>2</v>
      </c>
      <c r="I717">
        <v>0</v>
      </c>
      <c r="J717">
        <v>45.15</v>
      </c>
      <c r="K717">
        <v>31.343699999999998</v>
      </c>
      <c r="L717">
        <v>7</v>
      </c>
      <c r="M717">
        <v>29.88</v>
      </c>
      <c r="N717">
        <v>0</v>
      </c>
      <c r="O717">
        <v>230</v>
      </c>
      <c r="P717" s="2">
        <f t="shared" si="33"/>
        <v>34.846666666666664</v>
      </c>
      <c r="Q717" s="2">
        <f t="shared" si="34"/>
        <v>2183985</v>
      </c>
      <c r="R717">
        <f t="shared" si="35"/>
        <v>0</v>
      </c>
    </row>
    <row r="718" spans="1:18" x14ac:dyDescent="0.25">
      <c r="A718" s="1">
        <v>45370.191145833334</v>
      </c>
      <c r="B718">
        <v>8</v>
      </c>
      <c r="C718">
        <v>31.500499999999999</v>
      </c>
      <c r="D718">
        <v>2.9279999999999999</v>
      </c>
      <c r="E718">
        <v>2183988</v>
      </c>
      <c r="F718">
        <v>2179842</v>
      </c>
      <c r="G718">
        <v>2179835</v>
      </c>
      <c r="H718">
        <v>2</v>
      </c>
      <c r="I718">
        <v>0</v>
      </c>
      <c r="J718">
        <v>45.16</v>
      </c>
      <c r="K718">
        <v>31.3247</v>
      </c>
      <c r="L718">
        <v>7</v>
      </c>
      <c r="M718">
        <v>29.84</v>
      </c>
      <c r="N718">
        <v>0</v>
      </c>
      <c r="O718">
        <v>257</v>
      </c>
      <c r="P718" s="2">
        <f t="shared" si="33"/>
        <v>34.828666666666663</v>
      </c>
      <c r="Q718" s="2">
        <f t="shared" si="34"/>
        <v>2183988</v>
      </c>
      <c r="R718">
        <f t="shared" si="35"/>
        <v>3</v>
      </c>
    </row>
    <row r="719" spans="1:18" x14ac:dyDescent="0.25">
      <c r="A719" s="1">
        <v>45370.191979166666</v>
      </c>
      <c r="B719">
        <v>8</v>
      </c>
      <c r="C719">
        <v>31.4848</v>
      </c>
      <c r="D719">
        <v>2.6349999999999998</v>
      </c>
      <c r="E719">
        <v>2183987</v>
      </c>
      <c r="F719">
        <v>2179843</v>
      </c>
      <c r="G719">
        <v>2179837</v>
      </c>
      <c r="H719">
        <v>2</v>
      </c>
      <c r="I719">
        <v>0</v>
      </c>
      <c r="J719">
        <v>45.17</v>
      </c>
      <c r="K719">
        <v>31.304400000000001</v>
      </c>
      <c r="L719">
        <v>5</v>
      </c>
      <c r="M719">
        <v>29.82</v>
      </c>
      <c r="N719">
        <v>0</v>
      </c>
      <c r="O719">
        <v>296</v>
      </c>
      <c r="P719" s="2">
        <f t="shared" si="33"/>
        <v>34.802666666666667</v>
      </c>
      <c r="Q719" s="2">
        <f t="shared" si="34"/>
        <v>2183987</v>
      </c>
      <c r="R719">
        <f t="shared" si="35"/>
        <v>-1</v>
      </c>
    </row>
    <row r="720" spans="1:18" x14ac:dyDescent="0.25">
      <c r="A720" s="1">
        <v>45370.192812499998</v>
      </c>
      <c r="B720">
        <v>8</v>
      </c>
      <c r="C720">
        <v>31.4419</v>
      </c>
      <c r="D720">
        <v>2.8860000000000001</v>
      </c>
      <c r="E720">
        <v>2183984</v>
      </c>
      <c r="F720">
        <v>2179845</v>
      </c>
      <c r="G720">
        <v>2179840</v>
      </c>
      <c r="H720">
        <v>2</v>
      </c>
      <c r="I720">
        <v>0</v>
      </c>
      <c r="J720">
        <v>45.18</v>
      </c>
      <c r="K720">
        <v>31.282800000000002</v>
      </c>
      <c r="L720">
        <v>5</v>
      </c>
      <c r="M720">
        <v>29.81</v>
      </c>
      <c r="N720">
        <v>0</v>
      </c>
      <c r="O720">
        <v>305</v>
      </c>
      <c r="P720" s="2">
        <f t="shared" si="33"/>
        <v>34.796666666666667</v>
      </c>
      <c r="Q720" s="2">
        <f t="shared" si="34"/>
        <v>2183984</v>
      </c>
      <c r="R720">
        <f t="shared" si="35"/>
        <v>-3</v>
      </c>
    </row>
    <row r="721" spans="1:18" x14ac:dyDescent="0.25">
      <c r="A721" s="1">
        <v>45370.193657407406</v>
      </c>
      <c r="B721">
        <v>8</v>
      </c>
      <c r="C721">
        <v>31.437999999999999</v>
      </c>
      <c r="D721">
        <v>2.9260000000000002</v>
      </c>
      <c r="E721">
        <v>2183986</v>
      </c>
      <c r="F721">
        <v>2179848</v>
      </c>
      <c r="G721">
        <v>2179843</v>
      </c>
      <c r="H721">
        <v>2</v>
      </c>
      <c r="I721">
        <v>0</v>
      </c>
      <c r="J721">
        <v>45.19</v>
      </c>
      <c r="K721">
        <v>31.261399999999998</v>
      </c>
      <c r="L721">
        <v>4</v>
      </c>
      <c r="M721">
        <v>29.81</v>
      </c>
      <c r="N721">
        <v>0</v>
      </c>
      <c r="O721">
        <v>335</v>
      </c>
      <c r="P721" s="2">
        <f t="shared" si="33"/>
        <v>34.776666666666664</v>
      </c>
      <c r="Q721" s="2">
        <f t="shared" si="34"/>
        <v>2183986</v>
      </c>
      <c r="R721">
        <f t="shared" si="35"/>
        <v>2</v>
      </c>
    </row>
    <row r="722" spans="1:18" x14ac:dyDescent="0.25">
      <c r="A722" s="1">
        <v>45370.194502314815</v>
      </c>
      <c r="B722">
        <v>8</v>
      </c>
      <c r="C722">
        <v>31.424499999999998</v>
      </c>
      <c r="D722">
        <v>2.93</v>
      </c>
      <c r="E722">
        <v>2183982</v>
      </c>
      <c r="F722">
        <v>2179846</v>
      </c>
      <c r="G722">
        <v>2179846</v>
      </c>
      <c r="H722">
        <v>2</v>
      </c>
      <c r="I722">
        <v>0</v>
      </c>
      <c r="J722">
        <v>45.19</v>
      </c>
      <c r="K722">
        <v>31.239599999999999</v>
      </c>
      <c r="L722">
        <v>0</v>
      </c>
      <c r="M722">
        <v>29.76</v>
      </c>
      <c r="N722">
        <v>0</v>
      </c>
      <c r="O722">
        <v>363</v>
      </c>
      <c r="P722" s="2">
        <f t="shared" si="33"/>
        <v>34.758000000000003</v>
      </c>
      <c r="Q722" s="2">
        <f t="shared" si="34"/>
        <v>2183982</v>
      </c>
      <c r="R722">
        <f t="shared" si="35"/>
        <v>-4</v>
      </c>
    </row>
    <row r="723" spans="1:18" x14ac:dyDescent="0.25">
      <c r="A723" s="1">
        <v>45370.195347222223</v>
      </c>
      <c r="B723">
        <v>8</v>
      </c>
      <c r="C723">
        <v>31.3797</v>
      </c>
      <c r="D723">
        <v>2.637</v>
      </c>
      <c r="E723">
        <v>2183979</v>
      </c>
      <c r="F723">
        <v>2179849</v>
      </c>
      <c r="G723">
        <v>2179849</v>
      </c>
      <c r="H723">
        <v>2</v>
      </c>
      <c r="I723">
        <v>0</v>
      </c>
      <c r="J723">
        <v>45.2</v>
      </c>
      <c r="K723">
        <v>31.221699999999998</v>
      </c>
      <c r="L723">
        <v>0</v>
      </c>
      <c r="M723">
        <v>29.75</v>
      </c>
      <c r="N723">
        <v>0</v>
      </c>
      <c r="O723">
        <v>396</v>
      </c>
      <c r="P723" s="2">
        <f t="shared" si="33"/>
        <v>34.735999999999997</v>
      </c>
      <c r="Q723" s="2">
        <f t="shared" si="34"/>
        <v>2183979</v>
      </c>
      <c r="R723">
        <f t="shared" si="35"/>
        <v>-3</v>
      </c>
    </row>
    <row r="724" spans="1:18" x14ac:dyDescent="0.25">
      <c r="A724" s="1">
        <v>45370.196192129632</v>
      </c>
      <c r="B724">
        <v>8</v>
      </c>
      <c r="C724">
        <v>31.375499999999999</v>
      </c>
      <c r="D724">
        <v>2.92</v>
      </c>
      <c r="E724">
        <v>2183976</v>
      </c>
      <c r="F724">
        <v>2179846</v>
      </c>
      <c r="G724">
        <v>2179846</v>
      </c>
      <c r="H724">
        <v>2</v>
      </c>
      <c r="I724">
        <v>0</v>
      </c>
      <c r="J724">
        <v>45.2</v>
      </c>
      <c r="K724">
        <v>31.202000000000002</v>
      </c>
      <c r="L724">
        <v>0</v>
      </c>
      <c r="M724">
        <v>29.75</v>
      </c>
      <c r="N724">
        <v>0</v>
      </c>
      <c r="O724">
        <v>440</v>
      </c>
      <c r="P724" s="2">
        <f t="shared" si="33"/>
        <v>34.706666666666663</v>
      </c>
      <c r="Q724" s="2">
        <f t="shared" si="34"/>
        <v>2183976</v>
      </c>
      <c r="R724">
        <f t="shared" si="35"/>
        <v>-3</v>
      </c>
    </row>
    <row r="725" spans="1:18" x14ac:dyDescent="0.25">
      <c r="A725" s="1">
        <v>45370.19703703704</v>
      </c>
      <c r="B725">
        <v>8</v>
      </c>
      <c r="C725">
        <v>31.360199999999999</v>
      </c>
      <c r="D725">
        <v>2.6280000000000001</v>
      </c>
      <c r="E725">
        <v>2183974</v>
      </c>
      <c r="F725">
        <v>2179846</v>
      </c>
      <c r="G725">
        <v>2179843</v>
      </c>
      <c r="H725">
        <v>2</v>
      </c>
      <c r="I725">
        <v>0</v>
      </c>
      <c r="J725">
        <v>45.21</v>
      </c>
      <c r="K725">
        <v>31.186299999999999</v>
      </c>
      <c r="L725">
        <v>2</v>
      </c>
      <c r="M725">
        <v>29.74</v>
      </c>
      <c r="N725">
        <v>0</v>
      </c>
      <c r="O725">
        <v>447</v>
      </c>
      <c r="P725" s="2">
        <f t="shared" si="33"/>
        <v>34.701999999999998</v>
      </c>
      <c r="Q725" s="2">
        <f t="shared" si="34"/>
        <v>2183974</v>
      </c>
      <c r="R725">
        <f t="shared" si="35"/>
        <v>-2</v>
      </c>
    </row>
    <row r="726" spans="1:18" x14ac:dyDescent="0.25">
      <c r="A726" s="1">
        <v>45370.197881944441</v>
      </c>
      <c r="B726">
        <v>8</v>
      </c>
      <c r="C726">
        <v>31.324000000000002</v>
      </c>
      <c r="D726">
        <v>2.875</v>
      </c>
      <c r="E726">
        <v>2183971</v>
      </c>
      <c r="F726">
        <v>2179848</v>
      </c>
      <c r="G726">
        <v>2179846</v>
      </c>
      <c r="H726">
        <v>2</v>
      </c>
      <c r="I726">
        <v>0</v>
      </c>
      <c r="J726">
        <v>45.21</v>
      </c>
      <c r="K726">
        <v>31.171900000000001</v>
      </c>
      <c r="L726">
        <v>1</v>
      </c>
      <c r="M726">
        <v>29.7</v>
      </c>
      <c r="N726">
        <v>0</v>
      </c>
      <c r="O726">
        <v>482</v>
      </c>
      <c r="P726" s="2">
        <f t="shared" si="33"/>
        <v>34.678666666666665</v>
      </c>
      <c r="Q726" s="2">
        <f t="shared" si="34"/>
        <v>2183971</v>
      </c>
      <c r="R726">
        <f t="shared" si="35"/>
        <v>-3</v>
      </c>
    </row>
    <row r="727" spans="1:18" x14ac:dyDescent="0.25">
      <c r="A727" s="1">
        <v>45370.19872685185</v>
      </c>
      <c r="B727">
        <v>8</v>
      </c>
      <c r="C727">
        <v>31.312999999999999</v>
      </c>
      <c r="D727">
        <v>2.8929999999999998</v>
      </c>
      <c r="E727">
        <v>2183969</v>
      </c>
      <c r="F727">
        <v>2179847</v>
      </c>
      <c r="G727">
        <v>2179849</v>
      </c>
      <c r="H727">
        <v>2</v>
      </c>
      <c r="I727">
        <v>0</v>
      </c>
      <c r="J727">
        <v>45.21</v>
      </c>
      <c r="K727">
        <v>31.1553</v>
      </c>
      <c r="L727">
        <v>-2</v>
      </c>
      <c r="M727">
        <v>29.69</v>
      </c>
      <c r="N727">
        <v>0</v>
      </c>
      <c r="O727">
        <v>521</v>
      </c>
      <c r="P727" s="2">
        <f t="shared" si="33"/>
        <v>34.652666666666669</v>
      </c>
      <c r="Q727" s="2">
        <f t="shared" si="34"/>
        <v>2183969</v>
      </c>
      <c r="R727">
        <f t="shared" si="35"/>
        <v>-2</v>
      </c>
    </row>
    <row r="728" spans="1:18" x14ac:dyDescent="0.25">
      <c r="A728" s="1">
        <v>45370.199560185189</v>
      </c>
      <c r="B728">
        <v>8</v>
      </c>
      <c r="C728">
        <v>31.312100000000001</v>
      </c>
      <c r="D728">
        <v>2.9239999999999999</v>
      </c>
      <c r="E728">
        <v>2183965</v>
      </c>
      <c r="F728">
        <v>2179844</v>
      </c>
      <c r="G728">
        <v>2179846</v>
      </c>
      <c r="H728">
        <v>2</v>
      </c>
      <c r="I728">
        <v>0</v>
      </c>
      <c r="J728">
        <v>45.22</v>
      </c>
      <c r="K728">
        <v>31.133700000000001</v>
      </c>
      <c r="L728">
        <v>-2</v>
      </c>
      <c r="M728">
        <v>29.69</v>
      </c>
      <c r="N728">
        <v>0</v>
      </c>
      <c r="O728">
        <v>520</v>
      </c>
      <c r="P728" s="2">
        <f t="shared" si="33"/>
        <v>34.653333333333336</v>
      </c>
      <c r="Q728" s="2">
        <f t="shared" si="34"/>
        <v>2183965</v>
      </c>
      <c r="R728">
        <f t="shared" si="35"/>
        <v>-4</v>
      </c>
    </row>
    <row r="729" spans="1:18" x14ac:dyDescent="0.25">
      <c r="A729" s="1">
        <v>45370.20040509259</v>
      </c>
      <c r="B729">
        <v>8</v>
      </c>
      <c r="C729">
        <v>31.273800000000001</v>
      </c>
      <c r="D729">
        <v>2.6320000000000001</v>
      </c>
      <c r="E729">
        <v>2183963</v>
      </c>
      <c r="F729">
        <v>2179847</v>
      </c>
      <c r="G729">
        <v>2179849</v>
      </c>
      <c r="H729">
        <v>2</v>
      </c>
      <c r="I729">
        <v>0</v>
      </c>
      <c r="J729">
        <v>45.23</v>
      </c>
      <c r="K729">
        <v>31.111499999999999</v>
      </c>
      <c r="L729">
        <v>-2</v>
      </c>
      <c r="M729">
        <v>29.67</v>
      </c>
      <c r="N729">
        <v>0</v>
      </c>
      <c r="O729">
        <v>564</v>
      </c>
      <c r="P729" s="2">
        <f t="shared" si="33"/>
        <v>34.624000000000002</v>
      </c>
      <c r="Q729" s="2">
        <f t="shared" si="34"/>
        <v>2183963</v>
      </c>
      <c r="R729">
        <f t="shared" si="35"/>
        <v>-2</v>
      </c>
    </row>
    <row r="730" spans="1:18" x14ac:dyDescent="0.25">
      <c r="A730" s="1">
        <v>45370.201238425929</v>
      </c>
      <c r="B730">
        <v>8</v>
      </c>
      <c r="C730">
        <v>31.250699999999998</v>
      </c>
      <c r="D730">
        <v>2.89</v>
      </c>
      <c r="E730">
        <v>2183963</v>
      </c>
      <c r="F730">
        <v>2179850</v>
      </c>
      <c r="G730">
        <v>2179852</v>
      </c>
      <c r="H730">
        <v>2</v>
      </c>
      <c r="I730">
        <v>0</v>
      </c>
      <c r="J730">
        <v>45.23</v>
      </c>
      <c r="K730">
        <v>31.090399999999999</v>
      </c>
      <c r="L730">
        <v>-2</v>
      </c>
      <c r="M730">
        <v>29.63</v>
      </c>
      <c r="N730">
        <v>0</v>
      </c>
      <c r="O730">
        <v>584</v>
      </c>
      <c r="P730" s="2">
        <f t="shared" si="33"/>
        <v>34.610666666666667</v>
      </c>
      <c r="Q730" s="2">
        <f t="shared" si="34"/>
        <v>2183963</v>
      </c>
      <c r="R730">
        <f t="shared" si="35"/>
        <v>0</v>
      </c>
    </row>
    <row r="731" spans="1:18" x14ac:dyDescent="0.25">
      <c r="A731" s="1">
        <v>45370.20208333333</v>
      </c>
      <c r="B731">
        <v>8</v>
      </c>
      <c r="C731">
        <v>31.2484</v>
      </c>
      <c r="D731">
        <v>2.919</v>
      </c>
      <c r="E731">
        <v>2183963</v>
      </c>
      <c r="F731">
        <v>2179850</v>
      </c>
      <c r="G731">
        <v>2179849</v>
      </c>
      <c r="H731">
        <v>2</v>
      </c>
      <c r="I731">
        <v>0</v>
      </c>
      <c r="J731">
        <v>45.24</v>
      </c>
      <c r="K731">
        <v>31.072500000000002</v>
      </c>
      <c r="L731">
        <v>0</v>
      </c>
      <c r="M731">
        <v>29.63</v>
      </c>
      <c r="N731">
        <v>0</v>
      </c>
      <c r="O731">
        <v>631</v>
      </c>
      <c r="P731" s="2">
        <f t="shared" si="33"/>
        <v>34.579333333333331</v>
      </c>
      <c r="Q731" s="2">
        <f t="shared" si="34"/>
        <v>2183963</v>
      </c>
      <c r="R731">
        <f t="shared" si="35"/>
        <v>0</v>
      </c>
    </row>
    <row r="732" spans="1:18" x14ac:dyDescent="0.25">
      <c r="A732" s="1">
        <v>45370.202928240738</v>
      </c>
      <c r="B732">
        <v>8</v>
      </c>
      <c r="C732">
        <v>31.234000000000002</v>
      </c>
      <c r="D732">
        <v>2.6280000000000001</v>
      </c>
      <c r="E732">
        <v>2183965</v>
      </c>
      <c r="F732">
        <v>2179854</v>
      </c>
      <c r="G732">
        <v>2179852</v>
      </c>
      <c r="H732">
        <v>2</v>
      </c>
      <c r="I732">
        <v>0</v>
      </c>
      <c r="J732">
        <v>45.24</v>
      </c>
      <c r="K732">
        <v>31.0533</v>
      </c>
      <c r="L732">
        <v>2</v>
      </c>
      <c r="M732">
        <v>29.62</v>
      </c>
      <c r="N732">
        <v>0</v>
      </c>
      <c r="O732">
        <v>646</v>
      </c>
      <c r="P732" s="2">
        <f t="shared" si="33"/>
        <v>34.569333333333333</v>
      </c>
      <c r="Q732" s="2">
        <f t="shared" si="34"/>
        <v>2183965</v>
      </c>
      <c r="R732">
        <f t="shared" si="35"/>
        <v>2</v>
      </c>
    </row>
    <row r="733" spans="1:18" x14ac:dyDescent="0.25">
      <c r="A733" s="1">
        <v>45370.203761574077</v>
      </c>
      <c r="B733">
        <v>8</v>
      </c>
      <c r="C733">
        <v>31.190200000000001</v>
      </c>
      <c r="D733">
        <v>2.8740000000000001</v>
      </c>
      <c r="E733">
        <v>2183962</v>
      </c>
      <c r="F733">
        <v>2179857</v>
      </c>
      <c r="G733">
        <v>2179855</v>
      </c>
      <c r="H733">
        <v>2</v>
      </c>
      <c r="I733">
        <v>0</v>
      </c>
      <c r="J733">
        <v>45.25</v>
      </c>
      <c r="K733">
        <v>31.033999999999999</v>
      </c>
      <c r="L733">
        <v>2</v>
      </c>
      <c r="M733">
        <v>29.59</v>
      </c>
      <c r="N733">
        <v>0</v>
      </c>
      <c r="O733">
        <v>696</v>
      </c>
      <c r="P733" s="2">
        <f t="shared" si="33"/>
        <v>34.536000000000001</v>
      </c>
      <c r="Q733" s="2">
        <f t="shared" si="34"/>
        <v>2183962</v>
      </c>
      <c r="R733">
        <f t="shared" si="35"/>
        <v>-3</v>
      </c>
    </row>
    <row r="734" spans="1:18" x14ac:dyDescent="0.25">
      <c r="A734" s="1">
        <v>45370.204606481479</v>
      </c>
      <c r="B734">
        <v>8</v>
      </c>
      <c r="C734">
        <v>31.187999999999999</v>
      </c>
      <c r="D734">
        <v>2.9159999999999999</v>
      </c>
      <c r="E734">
        <v>2183959</v>
      </c>
      <c r="F734">
        <v>2179854</v>
      </c>
      <c r="G734">
        <v>2179852</v>
      </c>
      <c r="H734">
        <v>2</v>
      </c>
      <c r="I734">
        <v>0</v>
      </c>
      <c r="J734">
        <v>45.26</v>
      </c>
      <c r="K734">
        <v>31.013100000000001</v>
      </c>
      <c r="L734">
        <v>2</v>
      </c>
      <c r="M734">
        <v>29.57</v>
      </c>
      <c r="N734">
        <v>0</v>
      </c>
      <c r="O734">
        <v>718</v>
      </c>
      <c r="P734" s="2">
        <f t="shared" si="33"/>
        <v>34.521333333333331</v>
      </c>
      <c r="Q734" s="2">
        <f t="shared" si="34"/>
        <v>2183959</v>
      </c>
      <c r="R734">
        <f t="shared" si="35"/>
        <v>-3</v>
      </c>
    </row>
    <row r="735" spans="1:18" x14ac:dyDescent="0.25">
      <c r="A735" s="1">
        <v>45370.205439814818</v>
      </c>
      <c r="B735">
        <v>8</v>
      </c>
      <c r="C735">
        <v>31.167899999999999</v>
      </c>
      <c r="D735">
        <v>2.6240000000000001</v>
      </c>
      <c r="E735">
        <v>2183962</v>
      </c>
      <c r="F735">
        <v>2179860</v>
      </c>
      <c r="G735">
        <v>2179854</v>
      </c>
      <c r="H735">
        <v>2</v>
      </c>
      <c r="I735">
        <v>0</v>
      </c>
      <c r="J735">
        <v>45.26</v>
      </c>
      <c r="K735">
        <v>30.991199999999999</v>
      </c>
      <c r="L735">
        <v>5</v>
      </c>
      <c r="M735">
        <v>29.56</v>
      </c>
      <c r="N735">
        <v>0</v>
      </c>
      <c r="O735">
        <v>729</v>
      </c>
      <c r="P735" s="2">
        <f t="shared" si="33"/>
        <v>34.514000000000003</v>
      </c>
      <c r="Q735" s="2">
        <f t="shared" si="34"/>
        <v>2183962</v>
      </c>
      <c r="R735">
        <f t="shared" si="35"/>
        <v>3</v>
      </c>
    </row>
    <row r="736" spans="1:18" x14ac:dyDescent="0.25">
      <c r="A736" s="1">
        <v>45370.206284722219</v>
      </c>
      <c r="B736">
        <v>8</v>
      </c>
      <c r="C736">
        <v>31.125900000000001</v>
      </c>
      <c r="D736">
        <v>2.867</v>
      </c>
      <c r="E736">
        <v>2183962</v>
      </c>
      <c r="F736">
        <v>2179865</v>
      </c>
      <c r="G736">
        <v>2179857</v>
      </c>
      <c r="H736">
        <v>2</v>
      </c>
      <c r="I736">
        <v>0</v>
      </c>
      <c r="J736">
        <v>45.26</v>
      </c>
      <c r="K736">
        <v>30.974799999999998</v>
      </c>
      <c r="L736">
        <v>8</v>
      </c>
      <c r="M736">
        <v>29.55</v>
      </c>
      <c r="N736">
        <v>0</v>
      </c>
      <c r="O736">
        <v>759</v>
      </c>
      <c r="P736" s="2">
        <f t="shared" si="33"/>
        <v>34.494</v>
      </c>
      <c r="Q736" s="2">
        <f t="shared" si="34"/>
        <v>2183962</v>
      </c>
      <c r="R736">
        <f t="shared" si="35"/>
        <v>0</v>
      </c>
    </row>
    <row r="737" spans="1:18" x14ac:dyDescent="0.25">
      <c r="A737" s="1">
        <v>45370.207129629627</v>
      </c>
      <c r="B737">
        <v>8</v>
      </c>
      <c r="C737">
        <v>31.125499999999999</v>
      </c>
      <c r="D737">
        <v>2.9060000000000001</v>
      </c>
      <c r="E737">
        <v>2183959</v>
      </c>
      <c r="F737">
        <v>2179862</v>
      </c>
      <c r="G737">
        <v>2179860</v>
      </c>
      <c r="H737">
        <v>2</v>
      </c>
      <c r="I737">
        <v>0</v>
      </c>
      <c r="J737">
        <v>45.27</v>
      </c>
      <c r="K737">
        <v>30.9589</v>
      </c>
      <c r="L737">
        <v>2</v>
      </c>
      <c r="M737">
        <v>29.51</v>
      </c>
      <c r="N737">
        <v>0</v>
      </c>
      <c r="O737">
        <v>806</v>
      </c>
      <c r="P737" s="2">
        <f t="shared" si="33"/>
        <v>34.462666666666664</v>
      </c>
      <c r="Q737" s="2">
        <f t="shared" si="34"/>
        <v>2183959</v>
      </c>
      <c r="R737">
        <f t="shared" si="35"/>
        <v>-3</v>
      </c>
    </row>
    <row r="738" spans="1:18" x14ac:dyDescent="0.25">
      <c r="A738" s="1">
        <v>45370.207962962966</v>
      </c>
      <c r="B738">
        <v>8</v>
      </c>
      <c r="C738">
        <v>31.120799999999999</v>
      </c>
      <c r="D738">
        <v>2.919</v>
      </c>
      <c r="E738">
        <v>2183955</v>
      </c>
      <c r="F738">
        <v>2179859</v>
      </c>
      <c r="G738">
        <v>2179857</v>
      </c>
      <c r="H738">
        <v>2</v>
      </c>
      <c r="I738">
        <v>0</v>
      </c>
      <c r="J738">
        <v>45.28</v>
      </c>
      <c r="K738">
        <v>30.941099999999999</v>
      </c>
      <c r="L738">
        <v>1</v>
      </c>
      <c r="M738">
        <v>29.5</v>
      </c>
      <c r="N738">
        <v>0</v>
      </c>
      <c r="O738">
        <v>813</v>
      </c>
      <c r="P738" s="2">
        <f t="shared" si="33"/>
        <v>34.457999999999998</v>
      </c>
      <c r="Q738" s="2">
        <f t="shared" si="34"/>
        <v>2183955</v>
      </c>
      <c r="R738">
        <f t="shared" si="35"/>
        <v>-4</v>
      </c>
    </row>
    <row r="739" spans="1:18" x14ac:dyDescent="0.25">
      <c r="A739" s="1">
        <v>45370.208819444444</v>
      </c>
      <c r="B739">
        <v>8</v>
      </c>
      <c r="C739">
        <v>31.077300000000001</v>
      </c>
      <c r="D739">
        <v>2.6269999999999998</v>
      </c>
      <c r="E739">
        <v>2183948</v>
      </c>
      <c r="F739">
        <v>2179857</v>
      </c>
      <c r="G739">
        <v>2179860</v>
      </c>
      <c r="H739">
        <v>2</v>
      </c>
      <c r="I739">
        <v>0</v>
      </c>
      <c r="J739">
        <v>45.28</v>
      </c>
      <c r="K739">
        <v>30.9254</v>
      </c>
      <c r="L739">
        <v>-2</v>
      </c>
      <c r="M739">
        <v>29.5</v>
      </c>
      <c r="N739">
        <v>0</v>
      </c>
      <c r="O739">
        <v>869</v>
      </c>
      <c r="P739" s="2">
        <f t="shared" si="33"/>
        <v>34.420666666666669</v>
      </c>
      <c r="Q739" s="2">
        <f t="shared" si="34"/>
        <v>2183948</v>
      </c>
      <c r="R739">
        <f t="shared" si="35"/>
        <v>-7</v>
      </c>
    </row>
    <row r="740" spans="1:18" x14ac:dyDescent="0.25">
      <c r="A740" s="1">
        <v>45370.209652777776</v>
      </c>
      <c r="B740">
        <v>8</v>
      </c>
      <c r="C740">
        <v>31.062999999999999</v>
      </c>
      <c r="D740">
        <v>2.8860000000000001</v>
      </c>
      <c r="E740">
        <v>2183942</v>
      </c>
      <c r="F740">
        <v>2179853</v>
      </c>
      <c r="G740">
        <v>2179857</v>
      </c>
      <c r="H740">
        <v>2</v>
      </c>
      <c r="I740">
        <v>0</v>
      </c>
      <c r="J740">
        <v>45.29</v>
      </c>
      <c r="K740">
        <v>30.905000000000001</v>
      </c>
      <c r="L740">
        <v>-3</v>
      </c>
      <c r="M740">
        <v>29.49</v>
      </c>
      <c r="N740">
        <v>0</v>
      </c>
      <c r="O740">
        <v>863</v>
      </c>
      <c r="P740" s="2">
        <f t="shared" si="33"/>
        <v>34.424666666666667</v>
      </c>
      <c r="Q740" s="2">
        <f t="shared" si="34"/>
        <v>2183942</v>
      </c>
      <c r="R740">
        <f t="shared" si="35"/>
        <v>-6</v>
      </c>
    </row>
    <row r="741" spans="1:18" x14ac:dyDescent="0.25">
      <c r="A741" s="1">
        <v>45370.210497685184</v>
      </c>
      <c r="B741">
        <v>8</v>
      </c>
      <c r="C741">
        <v>31.060500000000001</v>
      </c>
      <c r="D741">
        <v>2.9140000000000001</v>
      </c>
      <c r="E741">
        <v>2183945</v>
      </c>
      <c r="F741">
        <v>2179857</v>
      </c>
      <c r="G741">
        <v>2179854</v>
      </c>
      <c r="H741">
        <v>2</v>
      </c>
      <c r="I741">
        <v>0</v>
      </c>
      <c r="J741">
        <v>45.29</v>
      </c>
      <c r="K741">
        <v>30.883700000000001</v>
      </c>
      <c r="L741">
        <v>3</v>
      </c>
      <c r="M741">
        <v>29.46</v>
      </c>
      <c r="N741">
        <v>0</v>
      </c>
      <c r="O741">
        <v>908</v>
      </c>
      <c r="P741" s="2">
        <f t="shared" si="33"/>
        <v>34.394666666666666</v>
      </c>
      <c r="Q741" s="2">
        <f t="shared" si="34"/>
        <v>2183945</v>
      </c>
      <c r="R741">
        <f t="shared" si="35"/>
        <v>3</v>
      </c>
    </row>
    <row r="742" spans="1:18" x14ac:dyDescent="0.25">
      <c r="A742" s="1">
        <v>45370.211331018516</v>
      </c>
      <c r="B742">
        <v>8</v>
      </c>
      <c r="C742">
        <v>31.0227</v>
      </c>
      <c r="D742">
        <v>2.6219999999999999</v>
      </c>
      <c r="E742">
        <v>2183952</v>
      </c>
      <c r="F742">
        <v>2179869</v>
      </c>
      <c r="G742">
        <v>2179856</v>
      </c>
      <c r="H742">
        <v>2</v>
      </c>
      <c r="I742">
        <v>0</v>
      </c>
      <c r="J742">
        <v>45.29</v>
      </c>
      <c r="K742">
        <v>30.865500000000001</v>
      </c>
      <c r="L742">
        <v>12</v>
      </c>
      <c r="M742">
        <v>29.44</v>
      </c>
      <c r="N742">
        <v>0</v>
      </c>
      <c r="O742">
        <v>955</v>
      </c>
      <c r="P742" s="2">
        <f t="shared" si="33"/>
        <v>34.36333333333333</v>
      </c>
      <c r="Q742" s="2">
        <f t="shared" si="34"/>
        <v>2183952</v>
      </c>
      <c r="R742">
        <f t="shared" si="35"/>
        <v>7</v>
      </c>
    </row>
    <row r="743" spans="1:18" x14ac:dyDescent="0.25">
      <c r="A743" s="1">
        <v>45370.212175925924</v>
      </c>
      <c r="B743">
        <v>8</v>
      </c>
      <c r="C743">
        <v>31.000900000000001</v>
      </c>
      <c r="D743">
        <v>2.871</v>
      </c>
      <c r="E743">
        <v>2183954</v>
      </c>
      <c r="F743">
        <v>2179874</v>
      </c>
      <c r="G743">
        <v>2179859</v>
      </c>
      <c r="H743">
        <v>2</v>
      </c>
      <c r="I743">
        <v>0</v>
      </c>
      <c r="J743">
        <v>45.3</v>
      </c>
      <c r="K743">
        <v>30.8506</v>
      </c>
      <c r="L743">
        <v>14</v>
      </c>
      <c r="M743">
        <v>29.43</v>
      </c>
      <c r="N743">
        <v>0</v>
      </c>
      <c r="O743">
        <v>993</v>
      </c>
      <c r="P743" s="2">
        <f t="shared" si="33"/>
        <v>34.338000000000001</v>
      </c>
      <c r="Q743" s="2">
        <f t="shared" si="34"/>
        <v>2183954</v>
      </c>
      <c r="R743">
        <f t="shared" si="35"/>
        <v>2</v>
      </c>
    </row>
    <row r="744" spans="1:18" x14ac:dyDescent="0.25">
      <c r="A744" s="1">
        <v>45370.213009259256</v>
      </c>
      <c r="B744">
        <v>8</v>
      </c>
      <c r="C744">
        <v>31.000499999999999</v>
      </c>
      <c r="D744">
        <v>2.9009999999999998</v>
      </c>
      <c r="E744">
        <v>2183955</v>
      </c>
      <c r="F744">
        <v>2179875</v>
      </c>
      <c r="G744">
        <v>2179862</v>
      </c>
      <c r="H744">
        <v>2</v>
      </c>
      <c r="I744">
        <v>0</v>
      </c>
      <c r="J744">
        <v>45.3</v>
      </c>
      <c r="K744">
        <v>30.833400000000001</v>
      </c>
      <c r="L744">
        <v>12</v>
      </c>
      <c r="M744">
        <v>29.42</v>
      </c>
      <c r="N744">
        <v>0</v>
      </c>
      <c r="O744">
        <v>982</v>
      </c>
      <c r="P744" s="2">
        <f t="shared" si="33"/>
        <v>34.345333333333336</v>
      </c>
      <c r="Q744" s="2">
        <f t="shared" si="34"/>
        <v>2183955</v>
      </c>
      <c r="R744">
        <f t="shared" si="35"/>
        <v>1</v>
      </c>
    </row>
    <row r="745" spans="1:18" x14ac:dyDescent="0.25">
      <c r="A745" s="1">
        <v>45370.213842592595</v>
      </c>
      <c r="B745">
        <v>8</v>
      </c>
      <c r="C745">
        <v>30.986599999999999</v>
      </c>
      <c r="D745">
        <v>2.6110000000000002</v>
      </c>
      <c r="E745">
        <v>2183958</v>
      </c>
      <c r="F745">
        <v>2179879</v>
      </c>
      <c r="G745">
        <v>2179864</v>
      </c>
      <c r="H745">
        <v>2</v>
      </c>
      <c r="I745">
        <v>0</v>
      </c>
      <c r="J745">
        <v>45.31</v>
      </c>
      <c r="K745">
        <v>30.816800000000001</v>
      </c>
      <c r="L745">
        <v>15</v>
      </c>
      <c r="M745">
        <v>29.38</v>
      </c>
      <c r="N745">
        <v>0</v>
      </c>
      <c r="O745">
        <v>1030</v>
      </c>
      <c r="P745" s="2">
        <f t="shared" si="33"/>
        <v>34.313333333333333</v>
      </c>
      <c r="Q745" s="2">
        <f t="shared" si="34"/>
        <v>2183958</v>
      </c>
      <c r="R745">
        <f t="shared" si="35"/>
        <v>3</v>
      </c>
    </row>
    <row r="746" spans="1:18" x14ac:dyDescent="0.25">
      <c r="A746" s="1">
        <v>45370.214687500003</v>
      </c>
      <c r="B746">
        <v>8</v>
      </c>
      <c r="C746">
        <v>30.941700000000001</v>
      </c>
      <c r="D746">
        <v>2.851</v>
      </c>
      <c r="E746">
        <v>2183951</v>
      </c>
      <c r="F746">
        <v>2179878</v>
      </c>
      <c r="G746">
        <v>2179867</v>
      </c>
      <c r="H746">
        <v>2</v>
      </c>
      <c r="I746">
        <v>0</v>
      </c>
      <c r="J746">
        <v>45.31</v>
      </c>
      <c r="K746">
        <v>30.7973</v>
      </c>
      <c r="L746">
        <v>11</v>
      </c>
      <c r="M746">
        <v>29.38</v>
      </c>
      <c r="N746">
        <v>0</v>
      </c>
      <c r="O746">
        <v>1058</v>
      </c>
      <c r="P746" s="2">
        <f t="shared" si="33"/>
        <v>34.294666666666664</v>
      </c>
      <c r="Q746" s="2">
        <f t="shared" si="34"/>
        <v>2183951</v>
      </c>
      <c r="R746">
        <f t="shared" si="35"/>
        <v>-7</v>
      </c>
    </row>
    <row r="747" spans="1:18" x14ac:dyDescent="0.25">
      <c r="A747" s="1">
        <v>45370.215532407405</v>
      </c>
      <c r="B747">
        <v>8</v>
      </c>
      <c r="C747">
        <v>30.937999999999999</v>
      </c>
      <c r="D747">
        <v>2.8919999999999999</v>
      </c>
      <c r="E747">
        <v>2183936</v>
      </c>
      <c r="F747">
        <v>2179864</v>
      </c>
      <c r="G747">
        <v>2179864</v>
      </c>
      <c r="H747">
        <v>2</v>
      </c>
      <c r="I747">
        <v>0</v>
      </c>
      <c r="J747">
        <v>45.32</v>
      </c>
      <c r="K747">
        <v>30.776199999999999</v>
      </c>
      <c r="L747">
        <v>0</v>
      </c>
      <c r="M747">
        <v>29.37</v>
      </c>
      <c r="N747">
        <v>0</v>
      </c>
      <c r="O747">
        <v>1087</v>
      </c>
      <c r="P747" s="2">
        <f t="shared" si="33"/>
        <v>34.275333333333336</v>
      </c>
      <c r="Q747" s="2">
        <f t="shared" si="34"/>
        <v>2183936</v>
      </c>
      <c r="R747">
        <f t="shared" si="35"/>
        <v>-15</v>
      </c>
    </row>
    <row r="748" spans="1:18" x14ac:dyDescent="0.25">
      <c r="A748" s="1">
        <v>45370.216377314813</v>
      </c>
      <c r="B748">
        <v>8</v>
      </c>
      <c r="C748">
        <v>30.932700000000001</v>
      </c>
      <c r="D748">
        <v>2.911</v>
      </c>
      <c r="E748">
        <v>2183933</v>
      </c>
      <c r="F748">
        <v>2179862</v>
      </c>
      <c r="G748">
        <v>2179861</v>
      </c>
      <c r="H748">
        <v>2</v>
      </c>
      <c r="I748">
        <v>0</v>
      </c>
      <c r="J748">
        <v>45.32</v>
      </c>
      <c r="K748">
        <v>30.7546</v>
      </c>
      <c r="L748">
        <v>0</v>
      </c>
      <c r="M748">
        <v>29.37</v>
      </c>
      <c r="N748">
        <v>0</v>
      </c>
      <c r="O748">
        <v>1106</v>
      </c>
      <c r="P748" s="2">
        <f t="shared" si="33"/>
        <v>34.262666666666668</v>
      </c>
      <c r="Q748" s="2">
        <f t="shared" si="34"/>
        <v>2183933</v>
      </c>
      <c r="R748">
        <f t="shared" si="35"/>
        <v>-3</v>
      </c>
    </row>
    <row r="749" spans="1:18" x14ac:dyDescent="0.25">
      <c r="A749" s="1">
        <v>45370.217222222222</v>
      </c>
      <c r="B749">
        <v>8</v>
      </c>
      <c r="C749">
        <v>30.889500000000002</v>
      </c>
      <c r="D749">
        <v>2.62</v>
      </c>
      <c r="E749">
        <v>2183940</v>
      </c>
      <c r="F749">
        <v>2179874</v>
      </c>
      <c r="G749">
        <v>2179864</v>
      </c>
      <c r="H749">
        <v>2</v>
      </c>
      <c r="I749">
        <v>0</v>
      </c>
      <c r="J749">
        <v>45.32</v>
      </c>
      <c r="K749">
        <v>30.736499999999999</v>
      </c>
      <c r="L749">
        <v>10</v>
      </c>
      <c r="M749">
        <v>29.33</v>
      </c>
      <c r="N749">
        <v>0</v>
      </c>
      <c r="O749">
        <v>1139</v>
      </c>
      <c r="P749" s="2">
        <f t="shared" si="33"/>
        <v>34.240666666666669</v>
      </c>
      <c r="Q749" s="2">
        <f t="shared" si="34"/>
        <v>2183940</v>
      </c>
      <c r="R749">
        <f t="shared" si="35"/>
        <v>7</v>
      </c>
    </row>
    <row r="750" spans="1:18" x14ac:dyDescent="0.25">
      <c r="A750" s="1">
        <v>45370.218055555553</v>
      </c>
      <c r="B750">
        <v>8</v>
      </c>
      <c r="C750">
        <v>30.875699999999998</v>
      </c>
      <c r="D750">
        <v>2.879</v>
      </c>
      <c r="E750">
        <v>2183938</v>
      </c>
      <c r="F750">
        <v>2179874</v>
      </c>
      <c r="G750">
        <v>2179867</v>
      </c>
      <c r="H750">
        <v>2</v>
      </c>
      <c r="I750">
        <v>0</v>
      </c>
      <c r="J750">
        <v>45.32</v>
      </c>
      <c r="K750">
        <v>30.719200000000001</v>
      </c>
      <c r="L750">
        <v>7</v>
      </c>
      <c r="M750">
        <v>29.31</v>
      </c>
      <c r="N750">
        <v>0</v>
      </c>
      <c r="O750">
        <v>1200</v>
      </c>
      <c r="P750" s="2">
        <f t="shared" si="33"/>
        <v>34.200000000000003</v>
      </c>
      <c r="Q750" s="2">
        <f t="shared" si="34"/>
        <v>2183938</v>
      </c>
      <c r="R750">
        <f t="shared" si="35"/>
        <v>-2</v>
      </c>
    </row>
    <row r="751" spans="1:18" x14ac:dyDescent="0.25">
      <c r="A751" s="1">
        <v>45370.218888888892</v>
      </c>
      <c r="B751">
        <v>8</v>
      </c>
      <c r="C751">
        <v>30.873999999999999</v>
      </c>
      <c r="D751">
        <v>2.9039999999999999</v>
      </c>
      <c r="E751">
        <v>2183944</v>
      </c>
      <c r="F751">
        <v>2179880</v>
      </c>
      <c r="G751">
        <v>2179870</v>
      </c>
      <c r="H751">
        <v>2</v>
      </c>
      <c r="I751">
        <v>0</v>
      </c>
      <c r="J751">
        <v>45.33</v>
      </c>
      <c r="K751">
        <v>30.7014</v>
      </c>
      <c r="L751">
        <v>10</v>
      </c>
      <c r="M751">
        <v>29.31</v>
      </c>
      <c r="N751">
        <v>0</v>
      </c>
      <c r="O751">
        <v>1204</v>
      </c>
      <c r="P751" s="2">
        <f t="shared" si="33"/>
        <v>34.197333333333333</v>
      </c>
      <c r="Q751" s="2">
        <f t="shared" si="34"/>
        <v>2183944</v>
      </c>
      <c r="R751">
        <f t="shared" si="35"/>
        <v>6</v>
      </c>
    </row>
    <row r="752" spans="1:18" x14ac:dyDescent="0.25">
      <c r="A752" s="1">
        <v>45370.219722222224</v>
      </c>
      <c r="B752">
        <v>8</v>
      </c>
      <c r="C752">
        <v>30.8447</v>
      </c>
      <c r="D752">
        <v>2.6139999999999999</v>
      </c>
      <c r="E752">
        <v>2183942</v>
      </c>
      <c r="F752">
        <v>2179882</v>
      </c>
      <c r="G752">
        <v>2179872</v>
      </c>
      <c r="H752">
        <v>2</v>
      </c>
      <c r="I752">
        <v>0</v>
      </c>
      <c r="J752">
        <v>45.34</v>
      </c>
      <c r="K752">
        <v>30.6846</v>
      </c>
      <c r="L752">
        <v>10</v>
      </c>
      <c r="M752">
        <v>29.28</v>
      </c>
      <c r="N752">
        <v>0</v>
      </c>
      <c r="O752">
        <v>1247</v>
      </c>
      <c r="P752" s="2">
        <f t="shared" si="33"/>
        <v>34.168666666666667</v>
      </c>
      <c r="Q752" s="2">
        <f t="shared" si="34"/>
        <v>2183942</v>
      </c>
      <c r="R752">
        <f t="shared" si="35"/>
        <v>-2</v>
      </c>
    </row>
    <row r="753" spans="1:18" x14ac:dyDescent="0.25">
      <c r="A753" s="1">
        <v>45370.220567129632</v>
      </c>
      <c r="B753">
        <v>8</v>
      </c>
      <c r="C753">
        <v>30.813600000000001</v>
      </c>
      <c r="D753">
        <v>2.8540000000000001</v>
      </c>
      <c r="E753">
        <v>2183943</v>
      </c>
      <c r="F753">
        <v>2179887</v>
      </c>
      <c r="G753">
        <v>2179875</v>
      </c>
      <c r="H753">
        <v>2</v>
      </c>
      <c r="I753">
        <v>0</v>
      </c>
      <c r="J753">
        <v>45.34</v>
      </c>
      <c r="K753">
        <v>30.668399999999998</v>
      </c>
      <c r="L753">
        <v>12</v>
      </c>
      <c r="M753">
        <v>29.27</v>
      </c>
      <c r="N753">
        <v>0</v>
      </c>
      <c r="O753">
        <v>1270</v>
      </c>
      <c r="P753" s="2">
        <f t="shared" si="33"/>
        <v>34.153333333333336</v>
      </c>
      <c r="Q753" s="2">
        <f t="shared" si="34"/>
        <v>2183943</v>
      </c>
      <c r="R753">
        <f t="shared" si="35"/>
        <v>1</v>
      </c>
    </row>
    <row r="754" spans="1:18" x14ac:dyDescent="0.25">
      <c r="A754" s="1">
        <v>45370.221412037034</v>
      </c>
      <c r="B754">
        <v>8</v>
      </c>
      <c r="C754">
        <v>30.812999999999999</v>
      </c>
      <c r="D754">
        <v>2.89</v>
      </c>
      <c r="E754">
        <v>2183944</v>
      </c>
      <c r="F754">
        <v>2179888</v>
      </c>
      <c r="G754">
        <v>2179878</v>
      </c>
      <c r="H754">
        <v>2</v>
      </c>
      <c r="I754">
        <v>0</v>
      </c>
      <c r="J754">
        <v>45.34</v>
      </c>
      <c r="K754">
        <v>30.650200000000002</v>
      </c>
      <c r="L754">
        <v>10</v>
      </c>
      <c r="M754">
        <v>29.25</v>
      </c>
      <c r="N754">
        <v>0</v>
      </c>
      <c r="O754">
        <v>1298</v>
      </c>
      <c r="P754" s="2">
        <f t="shared" si="33"/>
        <v>34.134666666666668</v>
      </c>
      <c r="Q754" s="2">
        <f t="shared" si="34"/>
        <v>2183944</v>
      </c>
      <c r="R754">
        <f t="shared" si="35"/>
        <v>1</v>
      </c>
    </row>
    <row r="755" spans="1:18" x14ac:dyDescent="0.25">
      <c r="A755" s="1">
        <v>45370.222245370373</v>
      </c>
      <c r="B755">
        <v>8</v>
      </c>
      <c r="C755">
        <v>30.803799999999999</v>
      </c>
      <c r="D755">
        <v>2.8980000000000001</v>
      </c>
      <c r="E755">
        <v>2183938</v>
      </c>
      <c r="F755">
        <v>2179883</v>
      </c>
      <c r="G755">
        <v>2179881</v>
      </c>
      <c r="H755">
        <v>2</v>
      </c>
      <c r="I755">
        <v>0</v>
      </c>
      <c r="J755">
        <v>45.34</v>
      </c>
      <c r="K755">
        <v>30.6313</v>
      </c>
      <c r="L755">
        <v>2</v>
      </c>
      <c r="M755">
        <v>29.25</v>
      </c>
      <c r="N755">
        <v>0</v>
      </c>
      <c r="O755">
        <v>1342</v>
      </c>
      <c r="P755" s="2">
        <f t="shared" si="33"/>
        <v>34.105333333333334</v>
      </c>
      <c r="Q755" s="2">
        <f t="shared" si="34"/>
        <v>2183938</v>
      </c>
      <c r="R755">
        <f t="shared" si="35"/>
        <v>-6</v>
      </c>
    </row>
    <row r="756" spans="1:18" x14ac:dyDescent="0.25">
      <c r="A756" s="1">
        <v>45370.223078703704</v>
      </c>
      <c r="B756">
        <v>8</v>
      </c>
      <c r="C756">
        <v>30.7654</v>
      </c>
      <c r="D756">
        <v>2.6080000000000001</v>
      </c>
      <c r="E756">
        <v>2183939</v>
      </c>
      <c r="F756">
        <v>2179890</v>
      </c>
      <c r="G756">
        <v>2179883</v>
      </c>
      <c r="H756">
        <v>2</v>
      </c>
      <c r="I756">
        <v>0</v>
      </c>
      <c r="J756">
        <v>45.35</v>
      </c>
      <c r="K756">
        <v>30.610700000000001</v>
      </c>
      <c r="L756">
        <v>6</v>
      </c>
      <c r="M756">
        <v>29.25</v>
      </c>
      <c r="N756">
        <v>0</v>
      </c>
      <c r="O756">
        <v>1377</v>
      </c>
      <c r="P756" s="2">
        <f t="shared" si="33"/>
        <v>34.082000000000001</v>
      </c>
      <c r="Q756" s="2">
        <f t="shared" si="34"/>
        <v>2183939</v>
      </c>
      <c r="R756">
        <f t="shared" si="35"/>
        <v>1</v>
      </c>
    </row>
    <row r="757" spans="1:18" x14ac:dyDescent="0.25">
      <c r="A757" s="1">
        <v>45370.223923611113</v>
      </c>
      <c r="B757">
        <v>8</v>
      </c>
      <c r="C757">
        <v>30.750499999999999</v>
      </c>
      <c r="D757">
        <v>2.8759999999999999</v>
      </c>
      <c r="E757">
        <v>2183940</v>
      </c>
      <c r="F757">
        <v>2179893</v>
      </c>
      <c r="G757">
        <v>2179886</v>
      </c>
      <c r="H757">
        <v>2</v>
      </c>
      <c r="I757">
        <v>0</v>
      </c>
      <c r="J757">
        <v>45.36</v>
      </c>
      <c r="K757">
        <v>30.595099999999999</v>
      </c>
      <c r="L757">
        <v>6</v>
      </c>
      <c r="M757">
        <v>29.21</v>
      </c>
      <c r="N757">
        <v>0</v>
      </c>
      <c r="O757">
        <v>1403</v>
      </c>
      <c r="P757" s="2">
        <f t="shared" si="33"/>
        <v>34.064666666666668</v>
      </c>
      <c r="Q757" s="2">
        <f t="shared" si="34"/>
        <v>2183940</v>
      </c>
      <c r="R757">
        <f t="shared" si="35"/>
        <v>1</v>
      </c>
    </row>
    <row r="758" spans="1:18" x14ac:dyDescent="0.25">
      <c r="A758" s="1">
        <v>45370.224756944444</v>
      </c>
      <c r="B758">
        <v>8</v>
      </c>
      <c r="C758">
        <v>30.747199999999999</v>
      </c>
      <c r="D758">
        <v>2.895</v>
      </c>
      <c r="E758">
        <v>2183933</v>
      </c>
      <c r="F758">
        <v>2179886</v>
      </c>
      <c r="G758">
        <v>2179883</v>
      </c>
      <c r="H758">
        <v>2</v>
      </c>
      <c r="I758">
        <v>0</v>
      </c>
      <c r="J758">
        <v>45.36</v>
      </c>
      <c r="K758">
        <v>30.579000000000001</v>
      </c>
      <c r="L758">
        <v>2</v>
      </c>
      <c r="M758">
        <v>29.19</v>
      </c>
      <c r="N758">
        <v>0</v>
      </c>
      <c r="O758">
        <v>1428</v>
      </c>
      <c r="P758" s="2">
        <f t="shared" si="33"/>
        <v>34.048000000000002</v>
      </c>
      <c r="Q758" s="2">
        <f t="shared" si="34"/>
        <v>2183933</v>
      </c>
      <c r="R758">
        <f t="shared" si="35"/>
        <v>-7</v>
      </c>
    </row>
    <row r="759" spans="1:18" x14ac:dyDescent="0.25">
      <c r="A759" s="1">
        <v>45370.225590277776</v>
      </c>
      <c r="B759">
        <v>8</v>
      </c>
      <c r="C759">
        <v>30.710799999999999</v>
      </c>
      <c r="D759">
        <v>2.605</v>
      </c>
      <c r="E759">
        <v>2183932</v>
      </c>
      <c r="F759">
        <v>2179890</v>
      </c>
      <c r="G759">
        <v>2179886</v>
      </c>
      <c r="H759">
        <v>2</v>
      </c>
      <c r="I759">
        <v>0</v>
      </c>
      <c r="J759">
        <v>45.36</v>
      </c>
      <c r="K759">
        <v>30.561</v>
      </c>
      <c r="L759">
        <v>3</v>
      </c>
      <c r="M759">
        <v>29.19</v>
      </c>
      <c r="N759">
        <v>0</v>
      </c>
      <c r="O759">
        <v>1478</v>
      </c>
      <c r="P759" s="2">
        <f t="shared" si="33"/>
        <v>34.014666666666663</v>
      </c>
      <c r="Q759" s="2">
        <f t="shared" si="34"/>
        <v>2183932</v>
      </c>
      <c r="R759">
        <f t="shared" si="35"/>
        <v>-1</v>
      </c>
    </row>
    <row r="760" spans="1:18" x14ac:dyDescent="0.25">
      <c r="A760" s="1">
        <v>45370.226435185185</v>
      </c>
      <c r="B760">
        <v>8</v>
      </c>
      <c r="C760">
        <v>30.691099999999999</v>
      </c>
      <c r="D760">
        <v>2.8570000000000002</v>
      </c>
      <c r="E760">
        <v>2183933</v>
      </c>
      <c r="F760">
        <v>2179893</v>
      </c>
      <c r="G760">
        <v>2179889</v>
      </c>
      <c r="H760">
        <v>2</v>
      </c>
      <c r="I760">
        <v>0</v>
      </c>
      <c r="J760">
        <v>45.36</v>
      </c>
      <c r="K760">
        <v>30.545300000000001</v>
      </c>
      <c r="L760">
        <v>4</v>
      </c>
      <c r="M760">
        <v>29.16</v>
      </c>
      <c r="N760">
        <v>0</v>
      </c>
      <c r="O760">
        <v>1517</v>
      </c>
      <c r="P760" s="2">
        <f t="shared" si="33"/>
        <v>33.988666666666667</v>
      </c>
      <c r="Q760" s="2">
        <f t="shared" si="34"/>
        <v>2183933</v>
      </c>
      <c r="R760">
        <f t="shared" si="35"/>
        <v>1</v>
      </c>
    </row>
    <row r="761" spans="1:18" x14ac:dyDescent="0.25">
      <c r="A761" s="1">
        <v>45370.227280092593</v>
      </c>
      <c r="B761">
        <v>8</v>
      </c>
      <c r="C761">
        <v>30.687999999999999</v>
      </c>
      <c r="D761">
        <v>2.887</v>
      </c>
      <c r="E761">
        <v>2183933</v>
      </c>
      <c r="F761">
        <v>2179894</v>
      </c>
      <c r="G761">
        <v>2179892</v>
      </c>
      <c r="H761">
        <v>2</v>
      </c>
      <c r="I761">
        <v>0</v>
      </c>
      <c r="J761">
        <v>45.37</v>
      </c>
      <c r="K761">
        <v>30.525200000000002</v>
      </c>
      <c r="L761">
        <v>2</v>
      </c>
      <c r="M761">
        <v>29.13</v>
      </c>
      <c r="N761">
        <v>0</v>
      </c>
      <c r="O761">
        <v>1520</v>
      </c>
      <c r="P761" s="2">
        <f t="shared" si="33"/>
        <v>33.986666666666665</v>
      </c>
      <c r="Q761" s="2">
        <f t="shared" si="34"/>
        <v>2183933</v>
      </c>
      <c r="R761">
        <f t="shared" si="35"/>
        <v>0</v>
      </c>
    </row>
    <row r="762" spans="1:18" x14ac:dyDescent="0.25">
      <c r="A762" s="1">
        <v>45370.228125000001</v>
      </c>
      <c r="B762">
        <v>8</v>
      </c>
      <c r="C762">
        <v>30.676400000000001</v>
      </c>
      <c r="D762">
        <v>2.8919999999999999</v>
      </c>
      <c r="E762">
        <v>2183934</v>
      </c>
      <c r="F762">
        <v>2179896</v>
      </c>
      <c r="G762">
        <v>2179895</v>
      </c>
      <c r="H762">
        <v>2</v>
      </c>
      <c r="I762">
        <v>0</v>
      </c>
      <c r="J762">
        <v>45.37</v>
      </c>
      <c r="K762">
        <v>30.505600000000001</v>
      </c>
      <c r="L762">
        <v>1</v>
      </c>
      <c r="M762">
        <v>29.13</v>
      </c>
      <c r="N762">
        <v>0</v>
      </c>
      <c r="O762">
        <v>1571</v>
      </c>
      <c r="P762" s="2">
        <f t="shared" si="33"/>
        <v>33.952666666666666</v>
      </c>
      <c r="Q762" s="2">
        <f t="shared" si="34"/>
        <v>2183934</v>
      </c>
      <c r="R762">
        <f t="shared" si="35"/>
        <v>1</v>
      </c>
    </row>
    <row r="763" spans="1:18" x14ac:dyDescent="0.25">
      <c r="A763" s="1">
        <v>45370.22896990741</v>
      </c>
      <c r="B763">
        <v>8</v>
      </c>
      <c r="C763">
        <v>30.6355</v>
      </c>
      <c r="D763">
        <v>2.6019999999999999</v>
      </c>
      <c r="E763">
        <v>2183934</v>
      </c>
      <c r="F763">
        <v>2179902</v>
      </c>
      <c r="G763">
        <v>2179897</v>
      </c>
      <c r="H763">
        <v>2</v>
      </c>
      <c r="I763">
        <v>0</v>
      </c>
      <c r="J763">
        <v>45.37</v>
      </c>
      <c r="K763">
        <v>30.4878</v>
      </c>
      <c r="L763">
        <v>4</v>
      </c>
      <c r="M763">
        <v>29.12</v>
      </c>
      <c r="N763">
        <v>0</v>
      </c>
      <c r="O763">
        <v>1598</v>
      </c>
      <c r="P763" s="2">
        <f t="shared" si="33"/>
        <v>33.934666666666665</v>
      </c>
      <c r="Q763" s="2">
        <f t="shared" si="34"/>
        <v>2183934</v>
      </c>
      <c r="R763">
        <f t="shared" si="35"/>
        <v>0</v>
      </c>
    </row>
    <row r="764" spans="1:18" x14ac:dyDescent="0.25">
      <c r="A764" s="1">
        <v>45370.229814814818</v>
      </c>
      <c r="B764">
        <v>8</v>
      </c>
      <c r="C764">
        <v>30.625499999999999</v>
      </c>
      <c r="D764">
        <v>2.8690000000000002</v>
      </c>
      <c r="E764">
        <v>2183933</v>
      </c>
      <c r="F764">
        <v>2179902</v>
      </c>
      <c r="G764">
        <v>2179900</v>
      </c>
      <c r="H764">
        <v>2</v>
      </c>
      <c r="I764">
        <v>0</v>
      </c>
      <c r="J764">
        <v>45.38</v>
      </c>
      <c r="K764">
        <v>30.473099999999999</v>
      </c>
      <c r="L764">
        <v>2</v>
      </c>
      <c r="M764">
        <v>29.11</v>
      </c>
      <c r="N764">
        <v>0</v>
      </c>
      <c r="O764">
        <v>1623</v>
      </c>
      <c r="P764" s="2">
        <f t="shared" si="33"/>
        <v>33.917999999999999</v>
      </c>
      <c r="Q764" s="2">
        <f t="shared" si="34"/>
        <v>2183933</v>
      </c>
      <c r="R764">
        <f t="shared" si="35"/>
        <v>-1</v>
      </c>
    </row>
    <row r="765" spans="1:18" x14ac:dyDescent="0.25">
      <c r="A765" s="1">
        <v>45370.23065972222</v>
      </c>
      <c r="B765">
        <v>8</v>
      </c>
      <c r="C765">
        <v>30.623200000000001</v>
      </c>
      <c r="D765">
        <v>2.8889999999999998</v>
      </c>
      <c r="E765">
        <v>2183932</v>
      </c>
      <c r="F765">
        <v>2179901</v>
      </c>
      <c r="G765">
        <v>2179903</v>
      </c>
      <c r="H765">
        <v>2</v>
      </c>
      <c r="I765">
        <v>0</v>
      </c>
      <c r="J765">
        <v>45.38</v>
      </c>
      <c r="K765">
        <v>30.456499999999998</v>
      </c>
      <c r="L765">
        <v>-1</v>
      </c>
      <c r="M765">
        <v>29.07</v>
      </c>
      <c r="N765">
        <v>0</v>
      </c>
      <c r="O765">
        <v>1642</v>
      </c>
      <c r="P765" s="2">
        <f t="shared" si="33"/>
        <v>33.905333333333331</v>
      </c>
      <c r="Q765" s="2">
        <f t="shared" si="34"/>
        <v>2183932</v>
      </c>
      <c r="R765">
        <f t="shared" si="35"/>
        <v>-1</v>
      </c>
    </row>
    <row r="766" spans="1:18" x14ac:dyDescent="0.25">
      <c r="A766" s="1">
        <v>45370.231504629628</v>
      </c>
      <c r="B766">
        <v>8</v>
      </c>
      <c r="C766">
        <v>30.599299999999999</v>
      </c>
      <c r="D766">
        <v>2.6</v>
      </c>
      <c r="E766">
        <v>2183932</v>
      </c>
      <c r="F766">
        <v>2179904</v>
      </c>
      <c r="G766">
        <v>2179905</v>
      </c>
      <c r="H766">
        <v>2</v>
      </c>
      <c r="I766">
        <v>0</v>
      </c>
      <c r="J766">
        <v>45.39</v>
      </c>
      <c r="K766">
        <v>30.436199999999999</v>
      </c>
      <c r="L766">
        <v>-1</v>
      </c>
      <c r="M766">
        <v>29.06</v>
      </c>
      <c r="N766">
        <v>0</v>
      </c>
      <c r="O766">
        <v>1687</v>
      </c>
      <c r="P766" s="2">
        <f t="shared" si="33"/>
        <v>33.87533333333333</v>
      </c>
      <c r="Q766" s="2">
        <f t="shared" si="34"/>
        <v>2183932</v>
      </c>
      <c r="R766">
        <f t="shared" si="35"/>
        <v>0</v>
      </c>
    </row>
    <row r="767" spans="1:18" x14ac:dyDescent="0.25">
      <c r="A767" s="1">
        <v>45370.23233796296</v>
      </c>
      <c r="B767">
        <v>8</v>
      </c>
      <c r="C767">
        <v>30.569500000000001</v>
      </c>
      <c r="D767">
        <v>2.855</v>
      </c>
      <c r="E767">
        <v>2183931</v>
      </c>
      <c r="F767">
        <v>2179907</v>
      </c>
      <c r="G767">
        <v>2179908</v>
      </c>
      <c r="H767">
        <v>2</v>
      </c>
      <c r="I767">
        <v>0</v>
      </c>
      <c r="J767">
        <v>45.39</v>
      </c>
      <c r="K767">
        <v>30.420200000000001</v>
      </c>
      <c r="L767">
        <v>0</v>
      </c>
      <c r="M767">
        <v>29.06</v>
      </c>
      <c r="N767">
        <v>0</v>
      </c>
      <c r="O767">
        <v>1731</v>
      </c>
      <c r="P767" s="2">
        <f t="shared" si="33"/>
        <v>33.846000000000004</v>
      </c>
      <c r="Q767" s="2">
        <f t="shared" si="34"/>
        <v>2183931</v>
      </c>
      <c r="R767">
        <f t="shared" si="35"/>
        <v>-1</v>
      </c>
    </row>
    <row r="768" spans="1:18" x14ac:dyDescent="0.25">
      <c r="A768" s="1">
        <v>45370.233182870368</v>
      </c>
      <c r="B768">
        <v>8</v>
      </c>
      <c r="C768">
        <v>30.562999999999999</v>
      </c>
      <c r="D768">
        <v>2.88</v>
      </c>
      <c r="E768">
        <v>2183927</v>
      </c>
      <c r="F768">
        <v>2179904</v>
      </c>
      <c r="G768">
        <v>2179905</v>
      </c>
      <c r="H768">
        <v>2</v>
      </c>
      <c r="I768">
        <v>0</v>
      </c>
      <c r="J768">
        <v>45.4</v>
      </c>
      <c r="K768">
        <v>30.402100000000001</v>
      </c>
      <c r="L768">
        <v>-1</v>
      </c>
      <c r="M768">
        <v>29.05</v>
      </c>
      <c r="N768">
        <v>0</v>
      </c>
      <c r="O768">
        <v>1750</v>
      </c>
      <c r="P768" s="2">
        <f t="shared" si="33"/>
        <v>33.833333333333336</v>
      </c>
      <c r="Q768" s="2">
        <f t="shared" si="34"/>
        <v>2183927</v>
      </c>
      <c r="R768">
        <f t="shared" si="35"/>
        <v>-4</v>
      </c>
    </row>
    <row r="769" spans="1:18" x14ac:dyDescent="0.25">
      <c r="A769" s="1">
        <v>45370.234016203707</v>
      </c>
      <c r="B769">
        <v>8</v>
      </c>
      <c r="C769">
        <v>30.548999999999999</v>
      </c>
      <c r="D769">
        <v>2.88</v>
      </c>
      <c r="E769">
        <v>2183922</v>
      </c>
      <c r="F769">
        <v>2179901</v>
      </c>
      <c r="G769">
        <v>2179902</v>
      </c>
      <c r="H769">
        <v>2</v>
      </c>
      <c r="I769">
        <v>0</v>
      </c>
      <c r="J769">
        <v>45.4</v>
      </c>
      <c r="K769">
        <v>30.384399999999999</v>
      </c>
      <c r="L769">
        <v>-1</v>
      </c>
      <c r="M769">
        <v>29.03</v>
      </c>
      <c r="N769">
        <v>0</v>
      </c>
      <c r="O769">
        <v>1784</v>
      </c>
      <c r="P769" s="2">
        <f t="shared" si="33"/>
        <v>33.81066666666667</v>
      </c>
      <c r="Q769" s="2">
        <f t="shared" si="34"/>
        <v>2183922</v>
      </c>
      <c r="R769">
        <f t="shared" si="35"/>
        <v>-5</v>
      </c>
    </row>
    <row r="770" spans="1:18" x14ac:dyDescent="0.25">
      <c r="A770" s="1">
        <v>45370.234861111108</v>
      </c>
      <c r="B770">
        <v>8</v>
      </c>
      <c r="C770">
        <v>30.506699999999999</v>
      </c>
      <c r="D770">
        <v>2.5920000000000001</v>
      </c>
      <c r="E770">
        <v>2183922</v>
      </c>
      <c r="F770">
        <v>2179907</v>
      </c>
      <c r="G770">
        <v>2179905</v>
      </c>
      <c r="H770">
        <v>2</v>
      </c>
      <c r="I770">
        <v>0</v>
      </c>
      <c r="J770">
        <v>45.4</v>
      </c>
      <c r="K770">
        <v>30.361499999999999</v>
      </c>
      <c r="L770">
        <v>2</v>
      </c>
      <c r="M770">
        <v>29.01</v>
      </c>
      <c r="N770">
        <v>0</v>
      </c>
      <c r="O770">
        <v>1780</v>
      </c>
      <c r="P770" s="2">
        <f t="shared" si="33"/>
        <v>33.813333333333333</v>
      </c>
      <c r="Q770" s="2">
        <f t="shared" si="34"/>
        <v>2183922</v>
      </c>
      <c r="R770">
        <f t="shared" si="35"/>
        <v>0</v>
      </c>
    </row>
    <row r="771" spans="1:18" x14ac:dyDescent="0.25">
      <c r="A771" s="1">
        <v>45370.235694444447</v>
      </c>
      <c r="B771">
        <v>8</v>
      </c>
      <c r="C771">
        <v>30.500499999999999</v>
      </c>
      <c r="D771">
        <v>2.8730000000000002</v>
      </c>
      <c r="E771">
        <v>2183921</v>
      </c>
      <c r="F771">
        <v>2179906</v>
      </c>
      <c r="G771">
        <v>2179907</v>
      </c>
      <c r="H771">
        <v>2</v>
      </c>
      <c r="I771">
        <v>0</v>
      </c>
      <c r="J771">
        <v>45.41</v>
      </c>
      <c r="K771">
        <v>30.344999999999999</v>
      </c>
      <c r="L771">
        <v>-1</v>
      </c>
      <c r="M771">
        <v>29</v>
      </c>
      <c r="N771">
        <v>0</v>
      </c>
      <c r="O771">
        <v>1828</v>
      </c>
      <c r="P771" s="2">
        <f t="shared" ref="P771:P834" si="36">O771/-1500+35</f>
        <v>33.781333333333336</v>
      </c>
      <c r="Q771" s="2">
        <f t="shared" ref="Q771:Q834" si="37">E771</f>
        <v>2183921</v>
      </c>
      <c r="R771">
        <f t="shared" si="35"/>
        <v>-1</v>
      </c>
    </row>
    <row r="772" spans="1:18" x14ac:dyDescent="0.25">
      <c r="A772" s="1">
        <v>45370.236539351848</v>
      </c>
      <c r="B772">
        <v>8</v>
      </c>
      <c r="C772">
        <v>30.4971</v>
      </c>
      <c r="D772">
        <v>2.8849999999999998</v>
      </c>
      <c r="E772">
        <v>2183919</v>
      </c>
      <c r="F772">
        <v>2179905</v>
      </c>
      <c r="G772">
        <v>2179904</v>
      </c>
      <c r="H772">
        <v>2</v>
      </c>
      <c r="I772">
        <v>0</v>
      </c>
      <c r="J772">
        <v>45.41</v>
      </c>
      <c r="K772">
        <v>30.331299999999999</v>
      </c>
      <c r="L772">
        <v>0</v>
      </c>
      <c r="M772">
        <v>28.99</v>
      </c>
      <c r="N772">
        <v>0</v>
      </c>
      <c r="O772">
        <v>1852</v>
      </c>
      <c r="P772" s="2">
        <f t="shared" si="36"/>
        <v>33.765333333333331</v>
      </c>
      <c r="Q772" s="2">
        <f t="shared" si="37"/>
        <v>2183919</v>
      </c>
      <c r="R772">
        <f t="shared" ref="R772:R835" si="38">E772-E771</f>
        <v>-2</v>
      </c>
    </row>
    <row r="773" spans="1:18" x14ac:dyDescent="0.25">
      <c r="A773" s="1">
        <v>45370.237384259257</v>
      </c>
      <c r="B773">
        <v>8</v>
      </c>
      <c r="C773">
        <v>30.473299999999998</v>
      </c>
      <c r="D773">
        <v>2.597</v>
      </c>
      <c r="E773">
        <v>2183921</v>
      </c>
      <c r="F773">
        <v>2179910</v>
      </c>
      <c r="G773">
        <v>2179907</v>
      </c>
      <c r="H773">
        <v>2</v>
      </c>
      <c r="I773">
        <v>0</v>
      </c>
      <c r="J773">
        <v>45.4</v>
      </c>
      <c r="K773">
        <v>30.3157</v>
      </c>
      <c r="L773">
        <v>3</v>
      </c>
      <c r="M773">
        <v>28.95</v>
      </c>
      <c r="N773">
        <v>0</v>
      </c>
      <c r="O773">
        <v>1885</v>
      </c>
      <c r="P773" s="2">
        <f t="shared" si="36"/>
        <v>33.743333333333332</v>
      </c>
      <c r="Q773" s="2">
        <f t="shared" si="37"/>
        <v>2183921</v>
      </c>
      <c r="R773">
        <f t="shared" si="38"/>
        <v>2</v>
      </c>
    </row>
    <row r="774" spans="1:18" x14ac:dyDescent="0.25">
      <c r="A774" s="1">
        <v>45370.238229166665</v>
      </c>
      <c r="B774">
        <v>8</v>
      </c>
      <c r="C774">
        <v>30.438199999999998</v>
      </c>
      <c r="D774">
        <v>2.8330000000000002</v>
      </c>
      <c r="E774">
        <v>2183918</v>
      </c>
      <c r="F774">
        <v>2179912</v>
      </c>
      <c r="G774">
        <v>2179910</v>
      </c>
      <c r="H774">
        <v>2</v>
      </c>
      <c r="I774">
        <v>0</v>
      </c>
      <c r="J774">
        <v>45.41</v>
      </c>
      <c r="K774">
        <v>30.302299999999999</v>
      </c>
      <c r="L774">
        <v>2</v>
      </c>
      <c r="M774">
        <v>28.94</v>
      </c>
      <c r="N774">
        <v>0</v>
      </c>
      <c r="O774">
        <v>1928</v>
      </c>
      <c r="P774" s="2">
        <f t="shared" si="36"/>
        <v>33.714666666666666</v>
      </c>
      <c r="Q774" s="2">
        <f t="shared" si="37"/>
        <v>2183918</v>
      </c>
      <c r="R774">
        <f t="shared" si="38"/>
        <v>-3</v>
      </c>
    </row>
    <row r="775" spans="1:18" x14ac:dyDescent="0.25">
      <c r="A775" s="1">
        <v>45370.239062499997</v>
      </c>
      <c r="B775">
        <v>8</v>
      </c>
      <c r="C775">
        <v>30.437000000000001</v>
      </c>
      <c r="D775">
        <v>2.8719999999999999</v>
      </c>
      <c r="E775">
        <v>2183916</v>
      </c>
      <c r="F775">
        <v>2179910</v>
      </c>
      <c r="G775">
        <v>2179912</v>
      </c>
      <c r="H775">
        <v>2</v>
      </c>
      <c r="I775">
        <v>0</v>
      </c>
      <c r="J775">
        <v>45.42</v>
      </c>
      <c r="K775">
        <v>30.2834</v>
      </c>
      <c r="L775">
        <v>-2</v>
      </c>
      <c r="M775">
        <v>28.94</v>
      </c>
      <c r="N775">
        <v>0</v>
      </c>
      <c r="O775">
        <v>1966</v>
      </c>
      <c r="P775" s="2">
        <f t="shared" si="36"/>
        <v>33.68933333333333</v>
      </c>
      <c r="Q775" s="2">
        <f t="shared" si="37"/>
        <v>2183916</v>
      </c>
      <c r="R775">
        <f t="shared" si="38"/>
        <v>-2</v>
      </c>
    </row>
    <row r="776" spans="1:18" x14ac:dyDescent="0.25">
      <c r="A776" s="1">
        <v>45370.239907407406</v>
      </c>
      <c r="B776">
        <v>8</v>
      </c>
      <c r="C776">
        <v>30.431999999999999</v>
      </c>
      <c r="D776">
        <v>2.887</v>
      </c>
      <c r="E776">
        <v>2183913</v>
      </c>
      <c r="F776">
        <v>2179907</v>
      </c>
      <c r="G776">
        <v>2179909</v>
      </c>
      <c r="H776">
        <v>2</v>
      </c>
      <c r="I776">
        <v>0</v>
      </c>
      <c r="J776">
        <v>45.42</v>
      </c>
      <c r="K776">
        <v>30.263200000000001</v>
      </c>
      <c r="L776">
        <v>-2</v>
      </c>
      <c r="M776">
        <v>28.94</v>
      </c>
      <c r="N776">
        <v>0</v>
      </c>
      <c r="O776">
        <v>1986</v>
      </c>
      <c r="P776" s="2">
        <f t="shared" si="36"/>
        <v>33.676000000000002</v>
      </c>
      <c r="Q776" s="2">
        <f t="shared" si="37"/>
        <v>2183913</v>
      </c>
      <c r="R776">
        <f t="shared" si="38"/>
        <v>-3</v>
      </c>
    </row>
    <row r="777" spans="1:18" x14ac:dyDescent="0.25">
      <c r="A777" s="1">
        <v>45370.240740740737</v>
      </c>
      <c r="B777">
        <v>8</v>
      </c>
      <c r="C777">
        <v>30.3996</v>
      </c>
      <c r="D777">
        <v>2.5990000000000002</v>
      </c>
      <c r="E777">
        <v>2183915</v>
      </c>
      <c r="F777">
        <v>2179914</v>
      </c>
      <c r="G777">
        <v>2179912</v>
      </c>
      <c r="H777">
        <v>2</v>
      </c>
      <c r="I777">
        <v>0</v>
      </c>
      <c r="J777">
        <v>45.42</v>
      </c>
      <c r="K777">
        <v>30.247199999999999</v>
      </c>
      <c r="L777">
        <v>1</v>
      </c>
      <c r="M777">
        <v>28.91</v>
      </c>
      <c r="N777">
        <v>0</v>
      </c>
      <c r="O777">
        <v>2023</v>
      </c>
      <c r="P777" s="2">
        <f t="shared" si="36"/>
        <v>33.651333333333334</v>
      </c>
      <c r="Q777" s="2">
        <f t="shared" si="37"/>
        <v>2183915</v>
      </c>
      <c r="R777">
        <f t="shared" si="38"/>
        <v>2</v>
      </c>
    </row>
    <row r="778" spans="1:18" x14ac:dyDescent="0.25">
      <c r="A778" s="1">
        <v>45370.241585648146</v>
      </c>
      <c r="B778">
        <v>8</v>
      </c>
      <c r="C778">
        <v>30.3779</v>
      </c>
      <c r="D778">
        <v>2.851</v>
      </c>
      <c r="E778">
        <v>2183913</v>
      </c>
      <c r="F778">
        <v>2179915</v>
      </c>
      <c r="G778">
        <v>2179915</v>
      </c>
      <c r="H778">
        <v>2</v>
      </c>
      <c r="I778">
        <v>0</v>
      </c>
      <c r="J778">
        <v>45.42</v>
      </c>
      <c r="K778">
        <v>30.230699999999999</v>
      </c>
      <c r="L778">
        <v>0</v>
      </c>
      <c r="M778">
        <v>28.88</v>
      </c>
      <c r="N778">
        <v>0</v>
      </c>
      <c r="O778">
        <v>2026</v>
      </c>
      <c r="P778" s="2">
        <f t="shared" si="36"/>
        <v>33.649333333333331</v>
      </c>
      <c r="Q778" s="2">
        <f t="shared" si="37"/>
        <v>2183913</v>
      </c>
      <c r="R778">
        <f t="shared" si="38"/>
        <v>-2</v>
      </c>
    </row>
    <row r="779" spans="1:18" x14ac:dyDescent="0.25">
      <c r="A779" s="1">
        <v>45370.242430555554</v>
      </c>
      <c r="B779">
        <v>8</v>
      </c>
      <c r="C779">
        <v>30.374500000000001</v>
      </c>
      <c r="D779">
        <v>2.8780000000000001</v>
      </c>
      <c r="E779">
        <v>2183910</v>
      </c>
      <c r="F779">
        <v>2179912</v>
      </c>
      <c r="G779">
        <v>2179912</v>
      </c>
      <c r="H779">
        <v>2</v>
      </c>
      <c r="I779">
        <v>0</v>
      </c>
      <c r="J779">
        <v>45.43</v>
      </c>
      <c r="K779">
        <v>30.212199999999999</v>
      </c>
      <c r="L779">
        <v>0</v>
      </c>
      <c r="M779">
        <v>28.88</v>
      </c>
      <c r="N779">
        <v>0</v>
      </c>
      <c r="O779">
        <v>2062</v>
      </c>
      <c r="P779" s="2">
        <f t="shared" si="36"/>
        <v>33.62533333333333</v>
      </c>
      <c r="Q779" s="2">
        <f t="shared" si="37"/>
        <v>2183910</v>
      </c>
      <c r="R779">
        <f t="shared" si="38"/>
        <v>-3</v>
      </c>
    </row>
    <row r="780" spans="1:18" x14ac:dyDescent="0.25">
      <c r="A780" s="1">
        <v>45370.243275462963</v>
      </c>
      <c r="B780">
        <v>8</v>
      </c>
      <c r="C780">
        <v>30.364999999999998</v>
      </c>
      <c r="D780">
        <v>2.883</v>
      </c>
      <c r="E780">
        <v>2183900</v>
      </c>
      <c r="F780">
        <v>2179903</v>
      </c>
      <c r="G780">
        <v>2179909</v>
      </c>
      <c r="H780">
        <v>2</v>
      </c>
      <c r="I780">
        <v>0</v>
      </c>
      <c r="J780">
        <v>45.43</v>
      </c>
      <c r="K780">
        <v>30.195699999999999</v>
      </c>
      <c r="L780">
        <v>-5</v>
      </c>
      <c r="M780">
        <v>28.88</v>
      </c>
      <c r="N780">
        <v>0</v>
      </c>
      <c r="O780">
        <v>2098</v>
      </c>
      <c r="P780" s="2">
        <f t="shared" si="36"/>
        <v>33.601333333333336</v>
      </c>
      <c r="Q780" s="2">
        <f t="shared" si="37"/>
        <v>2183900</v>
      </c>
      <c r="R780">
        <f t="shared" si="38"/>
        <v>-10</v>
      </c>
    </row>
    <row r="781" spans="1:18" x14ac:dyDescent="0.25">
      <c r="A781" s="1">
        <v>45370.244108796294</v>
      </c>
      <c r="B781">
        <v>8</v>
      </c>
      <c r="C781">
        <v>30.3231</v>
      </c>
      <c r="D781">
        <v>2.5950000000000002</v>
      </c>
      <c r="E781">
        <v>2183902</v>
      </c>
      <c r="F781">
        <v>2179911</v>
      </c>
      <c r="G781">
        <v>2179911</v>
      </c>
      <c r="H781">
        <v>2</v>
      </c>
      <c r="I781">
        <v>0</v>
      </c>
      <c r="J781">
        <v>45.43</v>
      </c>
      <c r="K781">
        <v>30.176400000000001</v>
      </c>
      <c r="L781">
        <v>0</v>
      </c>
      <c r="M781">
        <v>28.87</v>
      </c>
      <c r="N781">
        <v>0</v>
      </c>
      <c r="O781">
        <v>2141</v>
      </c>
      <c r="P781" s="2">
        <f t="shared" si="36"/>
        <v>33.572666666666663</v>
      </c>
      <c r="Q781" s="2">
        <f t="shared" si="37"/>
        <v>2183902</v>
      </c>
      <c r="R781">
        <f t="shared" si="38"/>
        <v>2</v>
      </c>
    </row>
    <row r="782" spans="1:18" x14ac:dyDescent="0.25">
      <c r="A782" s="1">
        <v>45370.244953703703</v>
      </c>
      <c r="B782">
        <v>8</v>
      </c>
      <c r="C782">
        <v>30.312999999999999</v>
      </c>
      <c r="D782">
        <v>2.8620000000000001</v>
      </c>
      <c r="E782">
        <v>2183911</v>
      </c>
      <c r="F782">
        <v>2179921</v>
      </c>
      <c r="G782">
        <v>2179914</v>
      </c>
      <c r="H782">
        <v>2</v>
      </c>
      <c r="I782">
        <v>0</v>
      </c>
      <c r="J782">
        <v>45.44</v>
      </c>
      <c r="K782">
        <v>30.160699999999999</v>
      </c>
      <c r="L782">
        <v>7</v>
      </c>
      <c r="M782">
        <v>28.83</v>
      </c>
      <c r="N782">
        <v>0</v>
      </c>
      <c r="O782">
        <v>2131</v>
      </c>
      <c r="P782" s="2">
        <f t="shared" si="36"/>
        <v>33.579333333333331</v>
      </c>
      <c r="Q782" s="2">
        <f t="shared" si="37"/>
        <v>2183911</v>
      </c>
      <c r="R782">
        <f t="shared" si="38"/>
        <v>9</v>
      </c>
    </row>
    <row r="783" spans="1:18" x14ac:dyDescent="0.25">
      <c r="A783" s="1">
        <v>45370.245787037034</v>
      </c>
      <c r="B783">
        <v>8</v>
      </c>
      <c r="C783">
        <v>30.310199999999998</v>
      </c>
      <c r="D783">
        <v>2.879</v>
      </c>
      <c r="E783">
        <v>2183915</v>
      </c>
      <c r="F783">
        <v>2179926</v>
      </c>
      <c r="G783">
        <v>2179917</v>
      </c>
      <c r="H783">
        <v>2</v>
      </c>
      <c r="I783">
        <v>0</v>
      </c>
      <c r="J783">
        <v>45.44</v>
      </c>
      <c r="K783">
        <v>30.146599999999999</v>
      </c>
      <c r="L783">
        <v>8</v>
      </c>
      <c r="M783">
        <v>28.81</v>
      </c>
      <c r="N783">
        <v>0</v>
      </c>
      <c r="O783">
        <v>2173</v>
      </c>
      <c r="P783" s="2">
        <f t="shared" si="36"/>
        <v>33.551333333333332</v>
      </c>
      <c r="Q783" s="2">
        <f t="shared" si="37"/>
        <v>2183915</v>
      </c>
      <c r="R783">
        <f t="shared" si="38"/>
        <v>4</v>
      </c>
    </row>
    <row r="784" spans="1:18" x14ac:dyDescent="0.25">
      <c r="A784" s="1">
        <v>45370.246631944443</v>
      </c>
      <c r="B784">
        <v>8</v>
      </c>
      <c r="C784">
        <v>30.288799999999998</v>
      </c>
      <c r="D784">
        <v>2.5910000000000002</v>
      </c>
      <c r="E784">
        <v>2183912</v>
      </c>
      <c r="F784">
        <v>2179925</v>
      </c>
      <c r="G784">
        <v>2179919</v>
      </c>
      <c r="H784">
        <v>2</v>
      </c>
      <c r="I784">
        <v>0</v>
      </c>
      <c r="J784">
        <v>45.44</v>
      </c>
      <c r="K784">
        <v>30.1267</v>
      </c>
      <c r="L784">
        <v>6</v>
      </c>
      <c r="M784">
        <v>28.81</v>
      </c>
      <c r="N784">
        <v>0</v>
      </c>
      <c r="O784">
        <v>2197</v>
      </c>
      <c r="P784" s="2">
        <f t="shared" si="36"/>
        <v>33.535333333333334</v>
      </c>
      <c r="Q784" s="2">
        <f t="shared" si="37"/>
        <v>2183912</v>
      </c>
      <c r="R784">
        <f t="shared" si="38"/>
        <v>-3</v>
      </c>
    </row>
    <row r="785" spans="1:18" x14ac:dyDescent="0.25">
      <c r="A785" s="1">
        <v>45370.247465277775</v>
      </c>
      <c r="B785">
        <v>8</v>
      </c>
      <c r="C785">
        <v>30.254899999999999</v>
      </c>
      <c r="D785">
        <v>2.8410000000000002</v>
      </c>
      <c r="E785">
        <v>2183912</v>
      </c>
      <c r="F785">
        <v>2179930</v>
      </c>
      <c r="G785">
        <v>2179922</v>
      </c>
      <c r="H785">
        <v>2</v>
      </c>
      <c r="I785">
        <v>0</v>
      </c>
      <c r="J785">
        <v>45.45</v>
      </c>
      <c r="K785">
        <v>30.11</v>
      </c>
      <c r="L785">
        <v>7</v>
      </c>
      <c r="M785">
        <v>28.8</v>
      </c>
      <c r="N785">
        <v>0</v>
      </c>
      <c r="O785">
        <v>2221</v>
      </c>
      <c r="P785" s="2">
        <f t="shared" si="36"/>
        <v>33.519333333333336</v>
      </c>
      <c r="Q785" s="2">
        <f t="shared" si="37"/>
        <v>2183912</v>
      </c>
      <c r="R785">
        <f t="shared" si="38"/>
        <v>0</v>
      </c>
    </row>
    <row r="786" spans="1:18" x14ac:dyDescent="0.25">
      <c r="A786" s="1">
        <v>45370.248310185183</v>
      </c>
      <c r="B786">
        <v>8</v>
      </c>
      <c r="C786">
        <v>30.250499999999999</v>
      </c>
      <c r="D786">
        <v>2.871</v>
      </c>
      <c r="E786">
        <v>2183910</v>
      </c>
      <c r="F786">
        <v>2179928</v>
      </c>
      <c r="G786">
        <v>2179925</v>
      </c>
      <c r="H786">
        <v>2</v>
      </c>
      <c r="I786">
        <v>0</v>
      </c>
      <c r="J786">
        <v>45.46</v>
      </c>
      <c r="K786">
        <v>30.0928</v>
      </c>
      <c r="L786">
        <v>3</v>
      </c>
      <c r="M786">
        <v>28.76</v>
      </c>
      <c r="N786">
        <v>0</v>
      </c>
      <c r="O786">
        <v>2231</v>
      </c>
      <c r="P786" s="2">
        <f t="shared" si="36"/>
        <v>33.512666666666668</v>
      </c>
      <c r="Q786" s="2">
        <f t="shared" si="37"/>
        <v>2183910</v>
      </c>
      <c r="R786">
        <f t="shared" si="38"/>
        <v>-2</v>
      </c>
    </row>
    <row r="787" spans="1:18" x14ac:dyDescent="0.25">
      <c r="A787" s="1">
        <v>45370.249155092592</v>
      </c>
      <c r="B787">
        <v>8</v>
      </c>
      <c r="C787">
        <v>30.244</v>
      </c>
      <c r="D787">
        <v>2.8809999999999998</v>
      </c>
      <c r="E787">
        <v>2183905</v>
      </c>
      <c r="F787">
        <v>2179924</v>
      </c>
      <c r="G787">
        <v>2179922</v>
      </c>
      <c r="H787">
        <v>2</v>
      </c>
      <c r="I787">
        <v>0</v>
      </c>
      <c r="J787">
        <v>45.46</v>
      </c>
      <c r="K787">
        <v>30.0764</v>
      </c>
      <c r="L787">
        <v>2</v>
      </c>
      <c r="M787">
        <v>28.75</v>
      </c>
      <c r="N787">
        <v>0</v>
      </c>
      <c r="O787">
        <v>2261</v>
      </c>
      <c r="P787" s="2">
        <f t="shared" si="36"/>
        <v>33.492666666666665</v>
      </c>
      <c r="Q787" s="2">
        <f t="shared" si="37"/>
        <v>2183905</v>
      </c>
      <c r="R787">
        <f t="shared" si="38"/>
        <v>-5</v>
      </c>
    </row>
    <row r="788" spans="1:18" x14ac:dyDescent="0.25">
      <c r="A788" s="1">
        <v>45370.25</v>
      </c>
      <c r="B788">
        <v>8</v>
      </c>
      <c r="C788">
        <v>30.204899999999999</v>
      </c>
      <c r="D788">
        <v>2.593</v>
      </c>
      <c r="E788">
        <v>2183903</v>
      </c>
      <c r="F788">
        <v>2179927</v>
      </c>
      <c r="G788">
        <v>2179924</v>
      </c>
      <c r="H788">
        <v>2</v>
      </c>
      <c r="I788">
        <v>0</v>
      </c>
      <c r="J788">
        <v>45.46</v>
      </c>
      <c r="K788">
        <v>30.058199999999999</v>
      </c>
      <c r="L788">
        <v>3</v>
      </c>
      <c r="M788">
        <v>28.75</v>
      </c>
      <c r="N788">
        <v>0</v>
      </c>
      <c r="O788">
        <v>2286</v>
      </c>
      <c r="P788" s="2">
        <f t="shared" si="36"/>
        <v>33.475999999999999</v>
      </c>
      <c r="Q788" s="2">
        <f t="shared" si="37"/>
        <v>2183903</v>
      </c>
      <c r="R788">
        <f t="shared" si="38"/>
        <v>-2</v>
      </c>
    </row>
    <row r="789" spans="1:18" x14ac:dyDescent="0.25">
      <c r="A789" s="1">
        <v>45370.250833333332</v>
      </c>
      <c r="B789">
        <v>8</v>
      </c>
      <c r="C789">
        <v>30.187999999999999</v>
      </c>
      <c r="D789">
        <v>2.8479999999999999</v>
      </c>
      <c r="E789">
        <v>2183893</v>
      </c>
      <c r="F789">
        <v>2179920</v>
      </c>
      <c r="G789">
        <v>2179922</v>
      </c>
      <c r="H789">
        <v>2</v>
      </c>
      <c r="I789">
        <v>0</v>
      </c>
      <c r="J789">
        <v>45.46</v>
      </c>
      <c r="K789">
        <v>30.0425</v>
      </c>
      <c r="L789">
        <v>-2</v>
      </c>
      <c r="M789">
        <v>28.74</v>
      </c>
      <c r="N789">
        <v>0</v>
      </c>
      <c r="O789">
        <v>2324</v>
      </c>
      <c r="P789" s="2">
        <f t="shared" si="36"/>
        <v>33.450666666666663</v>
      </c>
      <c r="Q789" s="2">
        <f t="shared" si="37"/>
        <v>2183893</v>
      </c>
      <c r="R789">
        <f t="shared" si="38"/>
        <v>-10</v>
      </c>
    </row>
    <row r="790" spans="1:18" x14ac:dyDescent="0.25">
      <c r="A790" s="1">
        <v>45370.251666666663</v>
      </c>
      <c r="B790">
        <v>8</v>
      </c>
      <c r="C790">
        <v>30.187000000000001</v>
      </c>
      <c r="D790">
        <v>2.8759999999999999</v>
      </c>
      <c r="E790">
        <v>2183891</v>
      </c>
      <c r="F790">
        <v>2179918</v>
      </c>
      <c r="G790">
        <v>2179919</v>
      </c>
      <c r="H790">
        <v>2</v>
      </c>
      <c r="I790">
        <v>0</v>
      </c>
      <c r="J790">
        <v>45.46</v>
      </c>
      <c r="K790">
        <v>30.024899999999999</v>
      </c>
      <c r="L790">
        <v>-1</v>
      </c>
      <c r="M790">
        <v>28.71</v>
      </c>
      <c r="N790">
        <v>0</v>
      </c>
      <c r="O790">
        <v>2348</v>
      </c>
      <c r="P790" s="2">
        <f t="shared" si="36"/>
        <v>33.434666666666665</v>
      </c>
      <c r="Q790" s="2">
        <f t="shared" si="37"/>
        <v>2183891</v>
      </c>
      <c r="R790">
        <f t="shared" si="38"/>
        <v>-2</v>
      </c>
    </row>
    <row r="791" spans="1:18" x14ac:dyDescent="0.25">
      <c r="A791" s="1">
        <v>45370.252511574072</v>
      </c>
      <c r="B791">
        <v>8</v>
      </c>
      <c r="C791">
        <v>30.176500000000001</v>
      </c>
      <c r="D791">
        <v>2.8780000000000001</v>
      </c>
      <c r="E791">
        <v>2183895</v>
      </c>
      <c r="F791">
        <v>2179923</v>
      </c>
      <c r="G791">
        <v>2179922</v>
      </c>
      <c r="H791">
        <v>2</v>
      </c>
      <c r="I791">
        <v>0</v>
      </c>
      <c r="J791">
        <v>45.47</v>
      </c>
      <c r="K791">
        <v>30.008199999999999</v>
      </c>
      <c r="L791">
        <v>1</v>
      </c>
      <c r="M791">
        <v>28.69</v>
      </c>
      <c r="N791">
        <v>0</v>
      </c>
      <c r="O791">
        <v>2359</v>
      </c>
      <c r="P791" s="2">
        <f t="shared" si="36"/>
        <v>33.427333333333337</v>
      </c>
      <c r="Q791" s="2">
        <f t="shared" si="37"/>
        <v>2183895</v>
      </c>
      <c r="R791">
        <f t="shared" si="38"/>
        <v>4</v>
      </c>
    </row>
    <row r="792" spans="1:18" x14ac:dyDescent="0.25">
      <c r="A792" s="1">
        <v>45370.253344907411</v>
      </c>
      <c r="B792">
        <v>8</v>
      </c>
      <c r="C792">
        <v>30.1295</v>
      </c>
      <c r="D792">
        <v>2.59</v>
      </c>
      <c r="E792">
        <v>2183900</v>
      </c>
      <c r="F792">
        <v>2179934</v>
      </c>
      <c r="G792">
        <v>2179924</v>
      </c>
      <c r="H792">
        <v>2</v>
      </c>
      <c r="I792">
        <v>0</v>
      </c>
      <c r="J792">
        <v>45.47</v>
      </c>
      <c r="K792">
        <v>29.988399999999999</v>
      </c>
      <c r="L792">
        <v>10</v>
      </c>
      <c r="M792">
        <v>28.69</v>
      </c>
      <c r="N792">
        <v>0</v>
      </c>
      <c r="O792">
        <v>2379</v>
      </c>
      <c r="P792" s="2">
        <f t="shared" si="36"/>
        <v>33.414000000000001</v>
      </c>
      <c r="Q792" s="2">
        <f t="shared" si="37"/>
        <v>2183900</v>
      </c>
      <c r="R792">
        <f t="shared" si="38"/>
        <v>5</v>
      </c>
    </row>
    <row r="793" spans="1:18" x14ac:dyDescent="0.25">
      <c r="A793" s="1">
        <v>45370.254189814812</v>
      </c>
      <c r="B793">
        <v>8</v>
      </c>
      <c r="C793">
        <v>30.125499999999999</v>
      </c>
      <c r="D793">
        <v>2.86</v>
      </c>
      <c r="E793">
        <v>2183899</v>
      </c>
      <c r="F793">
        <v>2179934</v>
      </c>
      <c r="G793">
        <v>2179927</v>
      </c>
      <c r="H793">
        <v>2</v>
      </c>
      <c r="I793">
        <v>0</v>
      </c>
      <c r="J793">
        <v>45.47</v>
      </c>
      <c r="K793">
        <v>29.973800000000001</v>
      </c>
      <c r="L793">
        <v>7</v>
      </c>
      <c r="M793">
        <v>28.69</v>
      </c>
      <c r="N793">
        <v>0</v>
      </c>
      <c r="O793">
        <v>2419</v>
      </c>
      <c r="P793" s="2">
        <f t="shared" si="36"/>
        <v>33.387333333333331</v>
      </c>
      <c r="Q793" s="2">
        <f t="shared" si="37"/>
        <v>2183899</v>
      </c>
      <c r="R793">
        <f t="shared" si="38"/>
        <v>-1</v>
      </c>
    </row>
    <row r="794" spans="1:18" x14ac:dyDescent="0.25">
      <c r="A794" s="1">
        <v>45370.25503472222</v>
      </c>
      <c r="B794">
        <v>8</v>
      </c>
      <c r="C794">
        <v>30.1251</v>
      </c>
      <c r="D794">
        <v>2.8820000000000001</v>
      </c>
      <c r="E794">
        <v>2183899</v>
      </c>
      <c r="F794">
        <v>2179934</v>
      </c>
      <c r="G794">
        <v>2179930</v>
      </c>
      <c r="H794">
        <v>2</v>
      </c>
      <c r="I794">
        <v>0</v>
      </c>
      <c r="J794">
        <v>45.47</v>
      </c>
      <c r="K794">
        <v>29.957000000000001</v>
      </c>
      <c r="L794">
        <v>4</v>
      </c>
      <c r="M794">
        <v>28.66</v>
      </c>
      <c r="N794">
        <v>0</v>
      </c>
      <c r="O794">
        <v>2446</v>
      </c>
      <c r="P794" s="2">
        <f t="shared" si="36"/>
        <v>33.36933333333333</v>
      </c>
      <c r="Q794" s="2">
        <f t="shared" si="37"/>
        <v>2183899</v>
      </c>
      <c r="R794">
        <f t="shared" si="38"/>
        <v>0</v>
      </c>
    </row>
    <row r="795" spans="1:18" x14ac:dyDescent="0.25">
      <c r="A795" s="1">
        <v>45370.255856481483</v>
      </c>
      <c r="B795">
        <v>8</v>
      </c>
      <c r="C795">
        <v>30.1008</v>
      </c>
      <c r="D795">
        <v>2.5939999999999999</v>
      </c>
      <c r="E795">
        <v>2183897</v>
      </c>
      <c r="F795">
        <v>2179935</v>
      </c>
      <c r="G795">
        <v>2179932</v>
      </c>
      <c r="H795">
        <v>2</v>
      </c>
      <c r="I795">
        <v>0</v>
      </c>
      <c r="J795">
        <v>45.48</v>
      </c>
      <c r="K795">
        <v>29.94</v>
      </c>
      <c r="L795">
        <v>2</v>
      </c>
      <c r="M795">
        <v>28.63</v>
      </c>
      <c r="N795">
        <v>0</v>
      </c>
      <c r="O795">
        <v>2467</v>
      </c>
      <c r="P795" s="2">
        <f t="shared" si="36"/>
        <v>33.355333333333334</v>
      </c>
      <c r="Q795" s="2">
        <f t="shared" si="37"/>
        <v>2183897</v>
      </c>
      <c r="R795">
        <f t="shared" si="38"/>
        <v>-2</v>
      </c>
    </row>
    <row r="796" spans="1:18" x14ac:dyDescent="0.25">
      <c r="A796" s="1">
        <v>45370.256701388891</v>
      </c>
      <c r="B796">
        <v>8</v>
      </c>
      <c r="C796">
        <v>30.0655</v>
      </c>
      <c r="D796">
        <v>2.8330000000000002</v>
      </c>
      <c r="E796">
        <v>2183895</v>
      </c>
      <c r="F796">
        <v>2179938</v>
      </c>
      <c r="G796">
        <v>2179935</v>
      </c>
      <c r="H796">
        <v>2</v>
      </c>
      <c r="I796">
        <v>0</v>
      </c>
      <c r="J796">
        <v>45.48</v>
      </c>
      <c r="K796">
        <v>29.923400000000001</v>
      </c>
      <c r="L796">
        <v>2</v>
      </c>
      <c r="M796">
        <v>28.63</v>
      </c>
      <c r="N796">
        <v>0</v>
      </c>
      <c r="O796">
        <v>2477</v>
      </c>
      <c r="P796" s="2">
        <f t="shared" si="36"/>
        <v>33.348666666666666</v>
      </c>
      <c r="Q796" s="2">
        <f t="shared" si="37"/>
        <v>2183895</v>
      </c>
      <c r="R796">
        <f t="shared" si="38"/>
        <v>-2</v>
      </c>
    </row>
    <row r="797" spans="1:18" x14ac:dyDescent="0.25">
      <c r="A797" s="1">
        <v>45370.257534722223</v>
      </c>
      <c r="B797">
        <v>8</v>
      </c>
      <c r="C797">
        <v>30.063199999999998</v>
      </c>
      <c r="D797">
        <v>2.867</v>
      </c>
      <c r="E797">
        <v>2183894</v>
      </c>
      <c r="F797">
        <v>2179937</v>
      </c>
      <c r="G797">
        <v>2179938</v>
      </c>
      <c r="H797">
        <v>2</v>
      </c>
      <c r="I797">
        <v>0</v>
      </c>
      <c r="J797">
        <v>45.49</v>
      </c>
      <c r="K797">
        <v>29.906700000000001</v>
      </c>
      <c r="L797">
        <v>0</v>
      </c>
      <c r="M797">
        <v>28.62</v>
      </c>
      <c r="N797">
        <v>0</v>
      </c>
      <c r="O797">
        <v>2481</v>
      </c>
      <c r="P797" s="2">
        <f t="shared" si="36"/>
        <v>33.346000000000004</v>
      </c>
      <c r="Q797" s="2">
        <f t="shared" si="37"/>
        <v>2183894</v>
      </c>
      <c r="R797">
        <f t="shared" si="38"/>
        <v>-1</v>
      </c>
    </row>
    <row r="798" spans="1:18" x14ac:dyDescent="0.25">
      <c r="A798" s="1">
        <v>45370.258368055554</v>
      </c>
      <c r="B798">
        <v>8</v>
      </c>
      <c r="C798">
        <v>30.060400000000001</v>
      </c>
      <c r="D798">
        <v>2.8820000000000001</v>
      </c>
      <c r="E798">
        <v>2183886</v>
      </c>
      <c r="F798">
        <v>2179929</v>
      </c>
      <c r="G798">
        <v>2179935</v>
      </c>
      <c r="H798">
        <v>2</v>
      </c>
      <c r="I798">
        <v>0</v>
      </c>
      <c r="J798">
        <v>45.49</v>
      </c>
      <c r="K798">
        <v>29.890599999999999</v>
      </c>
      <c r="L798">
        <v>-5</v>
      </c>
      <c r="M798">
        <v>28.61</v>
      </c>
      <c r="N798">
        <v>0</v>
      </c>
      <c r="O798">
        <v>2536</v>
      </c>
      <c r="P798" s="2">
        <f t="shared" si="36"/>
        <v>33.309333333333335</v>
      </c>
      <c r="Q798" s="2">
        <f t="shared" si="37"/>
        <v>2183886</v>
      </c>
      <c r="R798">
        <f t="shared" si="38"/>
        <v>-8</v>
      </c>
    </row>
    <row r="799" spans="1:18" x14ac:dyDescent="0.25">
      <c r="A799" s="1">
        <v>45370.259212962963</v>
      </c>
      <c r="B799">
        <v>8</v>
      </c>
      <c r="C799">
        <v>30.030799999999999</v>
      </c>
      <c r="D799">
        <v>2.5939999999999999</v>
      </c>
      <c r="E799">
        <v>2183879</v>
      </c>
      <c r="F799">
        <v>2179926</v>
      </c>
      <c r="G799">
        <v>2179932</v>
      </c>
      <c r="H799">
        <v>2</v>
      </c>
      <c r="I799">
        <v>0</v>
      </c>
      <c r="J799">
        <v>45.5</v>
      </c>
      <c r="K799">
        <v>29.872499999999999</v>
      </c>
      <c r="L799">
        <v>-6</v>
      </c>
      <c r="M799">
        <v>28.57</v>
      </c>
      <c r="N799">
        <v>0</v>
      </c>
      <c r="O799">
        <v>2541</v>
      </c>
      <c r="P799" s="2">
        <f t="shared" si="36"/>
        <v>33.305999999999997</v>
      </c>
      <c r="Q799" s="2">
        <f t="shared" si="37"/>
        <v>2183879</v>
      </c>
      <c r="R799">
        <f t="shared" si="38"/>
        <v>-7</v>
      </c>
    </row>
    <row r="800" spans="1:18" x14ac:dyDescent="0.25">
      <c r="A800" s="1">
        <v>45370.260057870371</v>
      </c>
      <c r="B800">
        <v>8</v>
      </c>
      <c r="C800">
        <v>30.007000000000001</v>
      </c>
      <c r="D800">
        <v>2.8490000000000002</v>
      </c>
      <c r="E800">
        <v>2183877</v>
      </c>
      <c r="F800">
        <v>2179927</v>
      </c>
      <c r="G800">
        <v>2179930</v>
      </c>
      <c r="H800">
        <v>2</v>
      </c>
      <c r="I800">
        <v>0</v>
      </c>
      <c r="J800">
        <v>45.5</v>
      </c>
      <c r="K800">
        <v>29.855</v>
      </c>
      <c r="L800">
        <v>-2</v>
      </c>
      <c r="M800">
        <v>28.56</v>
      </c>
      <c r="N800">
        <v>0</v>
      </c>
      <c r="O800">
        <v>2567</v>
      </c>
      <c r="P800" s="2">
        <f t="shared" si="36"/>
        <v>33.288666666666664</v>
      </c>
      <c r="Q800" s="2">
        <f t="shared" si="37"/>
        <v>2183877</v>
      </c>
      <c r="R800">
        <f t="shared" si="38"/>
        <v>-2</v>
      </c>
    </row>
    <row r="801" spans="1:18" x14ac:dyDescent="0.25">
      <c r="A801" s="1">
        <v>45370.26090277778</v>
      </c>
      <c r="B801">
        <v>8</v>
      </c>
      <c r="C801">
        <v>30.000499999999999</v>
      </c>
      <c r="D801">
        <v>2.8639999999999999</v>
      </c>
      <c r="E801">
        <v>2183875</v>
      </c>
      <c r="F801">
        <v>2179926</v>
      </c>
      <c r="G801">
        <v>2179927</v>
      </c>
      <c r="H801">
        <v>2</v>
      </c>
      <c r="I801">
        <v>0</v>
      </c>
      <c r="J801">
        <v>45.51</v>
      </c>
      <c r="K801">
        <v>29.842099999999999</v>
      </c>
      <c r="L801">
        <v>0</v>
      </c>
      <c r="M801">
        <v>28.56</v>
      </c>
      <c r="N801">
        <v>0</v>
      </c>
      <c r="O801">
        <v>2590</v>
      </c>
      <c r="P801" s="2">
        <f t="shared" si="36"/>
        <v>33.273333333333333</v>
      </c>
      <c r="Q801" s="2">
        <f t="shared" si="37"/>
        <v>2183875</v>
      </c>
      <c r="R801">
        <f t="shared" si="38"/>
        <v>-2</v>
      </c>
    </row>
    <row r="802" spans="1:18" x14ac:dyDescent="0.25">
      <c r="A802" s="1">
        <v>45370.261747685188</v>
      </c>
      <c r="B802">
        <v>8</v>
      </c>
      <c r="C802">
        <v>29.997900000000001</v>
      </c>
      <c r="D802">
        <v>2.8820000000000001</v>
      </c>
      <c r="E802">
        <v>2183883</v>
      </c>
      <c r="F802">
        <v>2179935</v>
      </c>
      <c r="G802">
        <v>2179930</v>
      </c>
      <c r="H802">
        <v>2</v>
      </c>
      <c r="I802">
        <v>0</v>
      </c>
      <c r="J802">
        <v>45.51</v>
      </c>
      <c r="K802">
        <v>29.826499999999999</v>
      </c>
      <c r="L802">
        <v>4</v>
      </c>
      <c r="M802">
        <v>28.53</v>
      </c>
      <c r="N802">
        <v>0</v>
      </c>
      <c r="O802">
        <v>2618</v>
      </c>
      <c r="P802" s="2">
        <f t="shared" si="36"/>
        <v>33.254666666666665</v>
      </c>
      <c r="Q802" s="2">
        <f t="shared" si="37"/>
        <v>2183883</v>
      </c>
      <c r="R802">
        <f t="shared" si="38"/>
        <v>8</v>
      </c>
    </row>
    <row r="803" spans="1:18" x14ac:dyDescent="0.25">
      <c r="A803" s="1">
        <v>45370.262592592589</v>
      </c>
      <c r="B803">
        <v>8</v>
      </c>
      <c r="C803">
        <v>29.9529</v>
      </c>
      <c r="D803">
        <v>2.5939999999999999</v>
      </c>
      <c r="E803">
        <v>2183890</v>
      </c>
      <c r="F803">
        <v>2179948</v>
      </c>
      <c r="G803">
        <v>2179932</v>
      </c>
      <c r="H803">
        <v>2</v>
      </c>
      <c r="I803">
        <v>0</v>
      </c>
      <c r="J803">
        <v>45.51</v>
      </c>
      <c r="K803">
        <v>29.808599999999998</v>
      </c>
      <c r="L803">
        <v>15</v>
      </c>
      <c r="M803">
        <v>28.51</v>
      </c>
      <c r="N803">
        <v>0</v>
      </c>
      <c r="O803">
        <v>2653</v>
      </c>
      <c r="P803" s="2">
        <f t="shared" si="36"/>
        <v>33.231333333333332</v>
      </c>
      <c r="Q803" s="2">
        <f t="shared" si="37"/>
        <v>2183890</v>
      </c>
      <c r="R803">
        <f t="shared" si="38"/>
        <v>7</v>
      </c>
    </row>
    <row r="804" spans="1:18" x14ac:dyDescent="0.25">
      <c r="A804" s="1">
        <v>45370.263437499998</v>
      </c>
      <c r="B804">
        <v>8</v>
      </c>
      <c r="C804">
        <v>29.938099999999999</v>
      </c>
      <c r="D804">
        <v>2.85</v>
      </c>
      <c r="E804">
        <v>2183893</v>
      </c>
      <c r="F804">
        <v>2179953</v>
      </c>
      <c r="G804">
        <v>2179935</v>
      </c>
      <c r="H804">
        <v>2</v>
      </c>
      <c r="I804">
        <v>0</v>
      </c>
      <c r="J804">
        <v>45.51</v>
      </c>
      <c r="K804">
        <v>29.789200000000001</v>
      </c>
      <c r="L804">
        <v>17</v>
      </c>
      <c r="M804">
        <v>28.5</v>
      </c>
      <c r="N804">
        <v>0</v>
      </c>
      <c r="O804">
        <v>2671</v>
      </c>
      <c r="P804" s="2">
        <f t="shared" si="36"/>
        <v>33.219333333333331</v>
      </c>
      <c r="Q804" s="2">
        <f t="shared" si="37"/>
        <v>2183893</v>
      </c>
      <c r="R804">
        <f t="shared" si="38"/>
        <v>3</v>
      </c>
    </row>
    <row r="805" spans="1:18" x14ac:dyDescent="0.25">
      <c r="A805" s="1">
        <v>45370.264282407406</v>
      </c>
      <c r="B805">
        <v>8</v>
      </c>
      <c r="C805">
        <v>29.936900000000001</v>
      </c>
      <c r="D805">
        <v>2.8730000000000002</v>
      </c>
      <c r="E805">
        <v>2183894</v>
      </c>
      <c r="F805">
        <v>2179954</v>
      </c>
      <c r="G805">
        <v>2179938</v>
      </c>
      <c r="H805">
        <v>2</v>
      </c>
      <c r="I805">
        <v>0</v>
      </c>
      <c r="J805">
        <v>45.51</v>
      </c>
      <c r="K805">
        <v>29.773199999999999</v>
      </c>
      <c r="L805">
        <v>15</v>
      </c>
      <c r="M805">
        <v>28.5</v>
      </c>
      <c r="N805">
        <v>0</v>
      </c>
      <c r="O805">
        <v>2693</v>
      </c>
      <c r="P805" s="2">
        <f t="shared" si="36"/>
        <v>33.204666666666668</v>
      </c>
      <c r="Q805" s="2">
        <f t="shared" si="37"/>
        <v>2183894</v>
      </c>
      <c r="R805">
        <f t="shared" si="38"/>
        <v>1</v>
      </c>
    </row>
    <row r="806" spans="1:18" x14ac:dyDescent="0.25">
      <c r="A806" s="1">
        <v>45370.265115740738</v>
      </c>
      <c r="B806">
        <v>8</v>
      </c>
      <c r="C806">
        <v>29.927399999999999</v>
      </c>
      <c r="D806">
        <v>2.8780000000000001</v>
      </c>
      <c r="E806">
        <v>2183892</v>
      </c>
      <c r="F806">
        <v>2179953</v>
      </c>
      <c r="G806">
        <v>2179941</v>
      </c>
      <c r="H806">
        <v>2</v>
      </c>
      <c r="I806">
        <v>0</v>
      </c>
      <c r="J806">
        <v>45.51</v>
      </c>
      <c r="K806">
        <v>29.7559</v>
      </c>
      <c r="L806">
        <v>12</v>
      </c>
      <c r="M806">
        <v>28.47</v>
      </c>
      <c r="N806">
        <v>0</v>
      </c>
      <c r="O806">
        <v>2709</v>
      </c>
      <c r="P806" s="2">
        <f t="shared" si="36"/>
        <v>33.194000000000003</v>
      </c>
      <c r="Q806" s="2">
        <f t="shared" si="37"/>
        <v>2183892</v>
      </c>
      <c r="R806">
        <f t="shared" si="38"/>
        <v>-2</v>
      </c>
    </row>
    <row r="807" spans="1:18" x14ac:dyDescent="0.25">
      <c r="A807" s="1">
        <v>45370.265960648147</v>
      </c>
      <c r="B807">
        <v>8</v>
      </c>
      <c r="C807">
        <v>29.883600000000001</v>
      </c>
      <c r="D807">
        <v>2.59</v>
      </c>
      <c r="E807">
        <v>2183888</v>
      </c>
      <c r="F807">
        <v>2179955</v>
      </c>
      <c r="G807">
        <v>2179943</v>
      </c>
      <c r="H807">
        <v>2</v>
      </c>
      <c r="I807">
        <v>0</v>
      </c>
      <c r="J807">
        <v>45.51</v>
      </c>
      <c r="K807">
        <v>29.738499999999998</v>
      </c>
      <c r="L807">
        <v>11</v>
      </c>
      <c r="M807">
        <v>28.45</v>
      </c>
      <c r="N807">
        <v>0</v>
      </c>
      <c r="O807">
        <v>2740</v>
      </c>
      <c r="P807" s="2">
        <f t="shared" si="36"/>
        <v>33.173333333333332</v>
      </c>
      <c r="Q807" s="2">
        <f t="shared" si="37"/>
        <v>2183888</v>
      </c>
      <c r="R807">
        <f t="shared" si="38"/>
        <v>-4</v>
      </c>
    </row>
    <row r="808" spans="1:18" x14ac:dyDescent="0.25">
      <c r="A808" s="1">
        <v>45370.266793981478</v>
      </c>
      <c r="B808">
        <v>8</v>
      </c>
      <c r="C808">
        <v>29.876200000000001</v>
      </c>
      <c r="D808">
        <v>2.8559999999999999</v>
      </c>
      <c r="E808">
        <v>2183883</v>
      </c>
      <c r="F808">
        <v>2179951</v>
      </c>
      <c r="G808">
        <v>2179946</v>
      </c>
      <c r="H808">
        <v>2</v>
      </c>
      <c r="I808">
        <v>0</v>
      </c>
      <c r="J808">
        <v>45.51</v>
      </c>
      <c r="K808">
        <v>29.723099999999999</v>
      </c>
      <c r="L808">
        <v>4</v>
      </c>
      <c r="M808">
        <v>28.45</v>
      </c>
      <c r="N808">
        <v>0</v>
      </c>
      <c r="O808">
        <v>2750</v>
      </c>
      <c r="P808" s="2">
        <f t="shared" si="36"/>
        <v>33.166666666666664</v>
      </c>
      <c r="Q808" s="2">
        <f t="shared" si="37"/>
        <v>2183883</v>
      </c>
      <c r="R808">
        <f t="shared" si="38"/>
        <v>-5</v>
      </c>
    </row>
    <row r="809" spans="1:18" x14ac:dyDescent="0.25">
      <c r="A809" s="1">
        <v>45370.267638888887</v>
      </c>
      <c r="B809">
        <v>8</v>
      </c>
      <c r="C809">
        <v>29.875499999999999</v>
      </c>
      <c r="D809">
        <v>2.879</v>
      </c>
      <c r="E809">
        <v>2183884</v>
      </c>
      <c r="F809">
        <v>2179952</v>
      </c>
      <c r="G809">
        <v>2179949</v>
      </c>
      <c r="H809">
        <v>2</v>
      </c>
      <c r="I809">
        <v>0</v>
      </c>
      <c r="J809">
        <v>45.52</v>
      </c>
      <c r="K809">
        <v>29.706600000000002</v>
      </c>
      <c r="L809">
        <v>2</v>
      </c>
      <c r="M809">
        <v>28.44</v>
      </c>
      <c r="N809">
        <v>0</v>
      </c>
      <c r="O809">
        <v>2776</v>
      </c>
      <c r="P809" s="2">
        <f t="shared" si="36"/>
        <v>33.149333333333331</v>
      </c>
      <c r="Q809" s="2">
        <f t="shared" si="37"/>
        <v>2183884</v>
      </c>
      <c r="R809">
        <f t="shared" si="38"/>
        <v>1</v>
      </c>
    </row>
    <row r="810" spans="1:18" x14ac:dyDescent="0.25">
      <c r="A810" s="1">
        <v>45370.268483796295</v>
      </c>
      <c r="B810">
        <v>8</v>
      </c>
      <c r="C810">
        <v>29.8553</v>
      </c>
      <c r="D810">
        <v>2.5910000000000002</v>
      </c>
      <c r="E810">
        <v>2183882</v>
      </c>
      <c r="F810">
        <v>2179952</v>
      </c>
      <c r="G810">
        <v>2179952</v>
      </c>
      <c r="H810">
        <v>2</v>
      </c>
      <c r="I810">
        <v>0</v>
      </c>
      <c r="J810">
        <v>45.52</v>
      </c>
      <c r="K810">
        <v>29.690100000000001</v>
      </c>
      <c r="L810">
        <v>0</v>
      </c>
      <c r="M810">
        <v>28.44</v>
      </c>
      <c r="N810">
        <v>0</v>
      </c>
      <c r="O810">
        <v>2819</v>
      </c>
      <c r="P810" s="2">
        <f t="shared" si="36"/>
        <v>33.120666666666665</v>
      </c>
      <c r="Q810" s="2">
        <f t="shared" si="37"/>
        <v>2183882</v>
      </c>
      <c r="R810">
        <f t="shared" si="38"/>
        <v>-2</v>
      </c>
    </row>
    <row r="811" spans="1:18" x14ac:dyDescent="0.25">
      <c r="A811" s="1">
        <v>45370.269317129627</v>
      </c>
      <c r="B811">
        <v>8</v>
      </c>
      <c r="C811">
        <v>29.823599999999999</v>
      </c>
      <c r="D811">
        <v>2.8420000000000001</v>
      </c>
      <c r="E811">
        <v>2183876</v>
      </c>
      <c r="F811">
        <v>2179951</v>
      </c>
      <c r="G811">
        <v>2179949</v>
      </c>
      <c r="H811">
        <v>2</v>
      </c>
      <c r="I811">
        <v>0</v>
      </c>
      <c r="J811">
        <v>45.52</v>
      </c>
      <c r="K811">
        <v>29.6721</v>
      </c>
      <c r="L811">
        <v>1</v>
      </c>
      <c r="M811">
        <v>28.42</v>
      </c>
      <c r="N811">
        <v>0</v>
      </c>
      <c r="O811">
        <v>2819</v>
      </c>
      <c r="P811" s="2">
        <f t="shared" si="36"/>
        <v>33.120666666666665</v>
      </c>
      <c r="Q811" s="2">
        <f t="shared" si="37"/>
        <v>2183876</v>
      </c>
      <c r="R811">
        <f t="shared" si="38"/>
        <v>-6</v>
      </c>
    </row>
    <row r="812" spans="1:18" x14ac:dyDescent="0.25">
      <c r="A812" s="1">
        <v>45370.270162037035</v>
      </c>
      <c r="B812">
        <v>8</v>
      </c>
      <c r="C812">
        <v>29.812999999999999</v>
      </c>
      <c r="D812">
        <v>2.8530000000000002</v>
      </c>
      <c r="E812">
        <v>2183877</v>
      </c>
      <c r="F812">
        <v>2179953</v>
      </c>
      <c r="G812">
        <v>2179952</v>
      </c>
      <c r="H812">
        <v>2</v>
      </c>
      <c r="I812">
        <v>0</v>
      </c>
      <c r="J812">
        <v>45.53</v>
      </c>
      <c r="K812">
        <v>29.6599</v>
      </c>
      <c r="L812">
        <v>1</v>
      </c>
      <c r="M812">
        <v>28.39</v>
      </c>
      <c r="N812">
        <v>0</v>
      </c>
      <c r="O812">
        <v>2862</v>
      </c>
      <c r="P812" s="2">
        <f t="shared" si="36"/>
        <v>33.091999999999999</v>
      </c>
      <c r="Q812" s="2">
        <f t="shared" si="37"/>
        <v>2183877</v>
      </c>
      <c r="R812">
        <f t="shared" si="38"/>
        <v>1</v>
      </c>
    </row>
    <row r="813" spans="1:18" x14ac:dyDescent="0.25">
      <c r="A813" s="1">
        <v>45370.271006944444</v>
      </c>
      <c r="B813">
        <v>8</v>
      </c>
      <c r="C813">
        <v>29.8126</v>
      </c>
      <c r="D813">
        <v>2.8809999999999998</v>
      </c>
      <c r="E813">
        <v>2183879</v>
      </c>
      <c r="F813">
        <v>2179955</v>
      </c>
      <c r="G813">
        <v>2179955</v>
      </c>
      <c r="H813">
        <v>2</v>
      </c>
      <c r="I813">
        <v>0</v>
      </c>
      <c r="J813">
        <v>45.52</v>
      </c>
      <c r="K813">
        <v>29.641300000000001</v>
      </c>
      <c r="L813">
        <v>0</v>
      </c>
      <c r="M813">
        <v>28.38</v>
      </c>
      <c r="N813">
        <v>0</v>
      </c>
      <c r="O813">
        <v>2877</v>
      </c>
      <c r="P813" s="2">
        <f t="shared" si="36"/>
        <v>33.082000000000001</v>
      </c>
      <c r="Q813" s="2">
        <f t="shared" si="37"/>
        <v>2183879</v>
      </c>
      <c r="R813">
        <f t="shared" si="38"/>
        <v>2</v>
      </c>
    </row>
    <row r="814" spans="1:18" x14ac:dyDescent="0.25">
      <c r="A814" s="1">
        <v>45370.271840277775</v>
      </c>
      <c r="B814">
        <v>8</v>
      </c>
      <c r="C814">
        <v>29.799099999999999</v>
      </c>
      <c r="D814">
        <v>2.593</v>
      </c>
      <c r="E814">
        <v>2183878</v>
      </c>
      <c r="F814">
        <v>2179956</v>
      </c>
      <c r="G814">
        <v>2179957</v>
      </c>
      <c r="H814">
        <v>2</v>
      </c>
      <c r="I814">
        <v>0</v>
      </c>
      <c r="J814">
        <v>45.53</v>
      </c>
      <c r="K814">
        <v>29.623999999999999</v>
      </c>
      <c r="L814">
        <v>-1</v>
      </c>
      <c r="M814">
        <v>28.38</v>
      </c>
      <c r="N814">
        <v>0</v>
      </c>
      <c r="O814">
        <v>2888</v>
      </c>
      <c r="P814" s="2">
        <f t="shared" si="36"/>
        <v>33.074666666666666</v>
      </c>
      <c r="Q814" s="2">
        <f t="shared" si="37"/>
        <v>2183878</v>
      </c>
      <c r="R814">
        <f t="shared" si="38"/>
        <v>-1</v>
      </c>
    </row>
    <row r="815" spans="1:18" x14ac:dyDescent="0.25">
      <c r="A815" s="1">
        <v>45370.272685185184</v>
      </c>
      <c r="B815">
        <v>8</v>
      </c>
      <c r="C815">
        <v>29.754000000000001</v>
      </c>
      <c r="D815">
        <v>2.8290000000000002</v>
      </c>
      <c r="E815">
        <v>2183878</v>
      </c>
      <c r="F815">
        <v>2179962</v>
      </c>
      <c r="G815">
        <v>2179960</v>
      </c>
      <c r="H815">
        <v>2</v>
      </c>
      <c r="I815">
        <v>0</v>
      </c>
      <c r="J815">
        <v>45.53</v>
      </c>
      <c r="K815">
        <v>29.6068</v>
      </c>
      <c r="L815">
        <v>2</v>
      </c>
      <c r="M815">
        <v>28.36</v>
      </c>
      <c r="N815">
        <v>0</v>
      </c>
      <c r="O815">
        <v>2928</v>
      </c>
      <c r="P815" s="2">
        <f t="shared" si="36"/>
        <v>33.048000000000002</v>
      </c>
      <c r="Q815" s="2">
        <f t="shared" si="37"/>
        <v>2183878</v>
      </c>
      <c r="R815">
        <f t="shared" si="38"/>
        <v>0</v>
      </c>
    </row>
    <row r="816" spans="1:18" x14ac:dyDescent="0.25">
      <c r="A816" s="1">
        <v>45370.273530092592</v>
      </c>
      <c r="B816">
        <v>8</v>
      </c>
      <c r="C816">
        <v>29.750499999999999</v>
      </c>
      <c r="D816">
        <v>2.8620000000000001</v>
      </c>
      <c r="E816">
        <v>2183876</v>
      </c>
      <c r="F816">
        <v>2179960</v>
      </c>
      <c r="G816">
        <v>2179963</v>
      </c>
      <c r="H816">
        <v>2</v>
      </c>
      <c r="I816">
        <v>0</v>
      </c>
      <c r="J816">
        <v>45.53</v>
      </c>
      <c r="K816">
        <v>29.592300000000002</v>
      </c>
      <c r="L816">
        <v>-2</v>
      </c>
      <c r="M816">
        <v>28.34</v>
      </c>
      <c r="N816">
        <v>0</v>
      </c>
      <c r="O816">
        <v>2942</v>
      </c>
      <c r="P816" s="2">
        <f t="shared" si="36"/>
        <v>33.038666666666664</v>
      </c>
      <c r="Q816" s="2">
        <f t="shared" si="37"/>
        <v>2183876</v>
      </c>
      <c r="R816">
        <f t="shared" si="38"/>
        <v>-2</v>
      </c>
    </row>
    <row r="817" spans="1:18" x14ac:dyDescent="0.25">
      <c r="A817" s="1">
        <v>45370.274363425924</v>
      </c>
      <c r="B817">
        <v>8</v>
      </c>
      <c r="C817">
        <v>29.747199999999999</v>
      </c>
      <c r="D817">
        <v>2.875</v>
      </c>
      <c r="E817">
        <v>2183874</v>
      </c>
      <c r="F817">
        <v>2179959</v>
      </c>
      <c r="G817">
        <v>2179960</v>
      </c>
      <c r="H817">
        <v>2</v>
      </c>
      <c r="I817">
        <v>0</v>
      </c>
      <c r="J817">
        <v>45.54</v>
      </c>
      <c r="K817">
        <v>29.578299999999999</v>
      </c>
      <c r="L817">
        <v>-1</v>
      </c>
      <c r="M817">
        <v>28.32</v>
      </c>
      <c r="N817">
        <v>0</v>
      </c>
      <c r="O817">
        <v>2966</v>
      </c>
      <c r="P817" s="2">
        <f t="shared" si="36"/>
        <v>33.022666666666666</v>
      </c>
      <c r="Q817" s="2">
        <f t="shared" si="37"/>
        <v>2183874</v>
      </c>
      <c r="R817">
        <f t="shared" si="38"/>
        <v>-2</v>
      </c>
    </row>
    <row r="818" spans="1:18" x14ac:dyDescent="0.25">
      <c r="A818" s="1">
        <v>45370.275208333333</v>
      </c>
      <c r="B818">
        <v>8</v>
      </c>
      <c r="C818">
        <v>29.731999999999999</v>
      </c>
      <c r="D818">
        <v>2.5880000000000001</v>
      </c>
      <c r="E818">
        <v>2183874</v>
      </c>
      <c r="F818">
        <v>2179961</v>
      </c>
      <c r="G818">
        <v>2179962</v>
      </c>
      <c r="H818">
        <v>2</v>
      </c>
      <c r="I818">
        <v>0</v>
      </c>
      <c r="J818">
        <v>45.54</v>
      </c>
      <c r="K818">
        <v>29.561800000000002</v>
      </c>
      <c r="L818">
        <v>-1</v>
      </c>
      <c r="M818">
        <v>28.32</v>
      </c>
      <c r="N818">
        <v>0</v>
      </c>
      <c r="O818">
        <v>2999</v>
      </c>
      <c r="P818" s="2">
        <f t="shared" si="36"/>
        <v>33.000666666666667</v>
      </c>
      <c r="Q818" s="2">
        <f t="shared" si="37"/>
        <v>2183874</v>
      </c>
      <c r="R818">
        <f t="shared" si="38"/>
        <v>0</v>
      </c>
    </row>
    <row r="819" spans="1:18" x14ac:dyDescent="0.25">
      <c r="A819" s="1">
        <v>45370.276053240741</v>
      </c>
      <c r="B819">
        <v>8</v>
      </c>
      <c r="C819">
        <v>29.6982</v>
      </c>
      <c r="D819">
        <v>2.8460000000000001</v>
      </c>
      <c r="E819">
        <v>2183872</v>
      </c>
      <c r="F819">
        <v>2179963</v>
      </c>
      <c r="G819">
        <v>2179965</v>
      </c>
      <c r="H819">
        <v>2</v>
      </c>
      <c r="I819">
        <v>0</v>
      </c>
      <c r="J819">
        <v>45.54</v>
      </c>
      <c r="K819">
        <v>29.541</v>
      </c>
      <c r="L819">
        <v>-1</v>
      </c>
      <c r="M819">
        <v>28.31</v>
      </c>
      <c r="N819">
        <v>0</v>
      </c>
      <c r="O819">
        <v>3007</v>
      </c>
      <c r="P819" s="2">
        <f t="shared" si="36"/>
        <v>32.995333333333335</v>
      </c>
      <c r="Q819" s="2">
        <f t="shared" si="37"/>
        <v>2183872</v>
      </c>
      <c r="R819">
        <f t="shared" si="38"/>
        <v>-2</v>
      </c>
    </row>
    <row r="820" spans="1:18" x14ac:dyDescent="0.25">
      <c r="A820" s="1">
        <v>45370.276886574073</v>
      </c>
      <c r="B820">
        <v>8</v>
      </c>
      <c r="C820">
        <v>29.687999999999999</v>
      </c>
      <c r="D820">
        <v>2.8639999999999999</v>
      </c>
      <c r="E820">
        <v>2183871</v>
      </c>
      <c r="F820">
        <v>2179963</v>
      </c>
      <c r="G820">
        <v>2179962</v>
      </c>
      <c r="H820">
        <v>2</v>
      </c>
      <c r="I820">
        <v>0</v>
      </c>
      <c r="J820">
        <v>45.54</v>
      </c>
      <c r="K820">
        <v>29.525300000000001</v>
      </c>
      <c r="L820">
        <v>1</v>
      </c>
      <c r="M820">
        <v>28.29</v>
      </c>
      <c r="N820">
        <v>0</v>
      </c>
      <c r="O820">
        <v>3049</v>
      </c>
      <c r="P820" s="2">
        <f t="shared" si="36"/>
        <v>32.967333333333336</v>
      </c>
      <c r="Q820" s="2">
        <f t="shared" si="37"/>
        <v>2183871</v>
      </c>
      <c r="R820">
        <f t="shared" si="38"/>
        <v>-1</v>
      </c>
    </row>
    <row r="821" spans="1:18" x14ac:dyDescent="0.25">
      <c r="A821" s="1">
        <v>45370.277731481481</v>
      </c>
      <c r="B821">
        <v>8</v>
      </c>
      <c r="C821">
        <v>29.685400000000001</v>
      </c>
      <c r="D821">
        <v>2.8860000000000001</v>
      </c>
      <c r="E821">
        <v>2183868</v>
      </c>
      <c r="F821">
        <v>2179961</v>
      </c>
      <c r="G821">
        <v>2179959</v>
      </c>
      <c r="H821">
        <v>2</v>
      </c>
      <c r="I821">
        <v>0</v>
      </c>
      <c r="J821">
        <v>45.55</v>
      </c>
      <c r="K821">
        <v>29.5077</v>
      </c>
      <c r="L821">
        <v>1</v>
      </c>
      <c r="M821">
        <v>28.28</v>
      </c>
      <c r="N821">
        <v>0</v>
      </c>
      <c r="O821">
        <v>3054</v>
      </c>
      <c r="P821" s="2">
        <f t="shared" si="36"/>
        <v>32.963999999999999</v>
      </c>
      <c r="Q821" s="2">
        <f t="shared" si="37"/>
        <v>2183868</v>
      </c>
      <c r="R821">
        <f t="shared" si="38"/>
        <v>-3</v>
      </c>
    </row>
    <row r="822" spans="1:18" x14ac:dyDescent="0.25">
      <c r="A822" s="1">
        <v>45370.278564814813</v>
      </c>
      <c r="B822">
        <v>8</v>
      </c>
      <c r="C822">
        <v>29.657499999999999</v>
      </c>
      <c r="D822">
        <v>2.5979999999999999</v>
      </c>
      <c r="E822">
        <v>2183869</v>
      </c>
      <c r="F822">
        <v>2179965</v>
      </c>
      <c r="G822">
        <v>2179962</v>
      </c>
      <c r="H822">
        <v>2</v>
      </c>
      <c r="I822">
        <v>0</v>
      </c>
      <c r="J822">
        <v>45.55</v>
      </c>
      <c r="K822">
        <v>29.491700000000002</v>
      </c>
      <c r="L822">
        <v>3</v>
      </c>
      <c r="M822">
        <v>28.25</v>
      </c>
      <c r="N822">
        <v>0</v>
      </c>
      <c r="O822">
        <v>3076</v>
      </c>
      <c r="P822" s="2">
        <f t="shared" si="36"/>
        <v>32.949333333333335</v>
      </c>
      <c r="Q822" s="2">
        <f t="shared" si="37"/>
        <v>2183869</v>
      </c>
      <c r="R822">
        <f t="shared" si="38"/>
        <v>1</v>
      </c>
    </row>
    <row r="823" spans="1:18" x14ac:dyDescent="0.25">
      <c r="A823" s="1">
        <v>45370.279409722221</v>
      </c>
      <c r="B823">
        <v>8</v>
      </c>
      <c r="C823">
        <v>29.626899999999999</v>
      </c>
      <c r="D823">
        <v>2.8420000000000001</v>
      </c>
      <c r="E823">
        <v>2183863</v>
      </c>
      <c r="F823">
        <v>2179964</v>
      </c>
      <c r="G823">
        <v>2179964</v>
      </c>
      <c r="H823">
        <v>2</v>
      </c>
      <c r="I823">
        <v>0</v>
      </c>
      <c r="J823">
        <v>45.55</v>
      </c>
      <c r="K823">
        <v>29.473700000000001</v>
      </c>
      <c r="L823">
        <v>0</v>
      </c>
      <c r="M823">
        <v>28.25</v>
      </c>
      <c r="N823">
        <v>0</v>
      </c>
      <c r="O823">
        <v>3112</v>
      </c>
      <c r="P823" s="2">
        <f t="shared" si="36"/>
        <v>32.925333333333334</v>
      </c>
      <c r="Q823" s="2">
        <f t="shared" si="37"/>
        <v>2183863</v>
      </c>
      <c r="R823">
        <f t="shared" si="38"/>
        <v>-6</v>
      </c>
    </row>
    <row r="824" spans="1:18" x14ac:dyDescent="0.25">
      <c r="A824" s="1">
        <v>45370.280243055553</v>
      </c>
      <c r="B824">
        <v>8</v>
      </c>
      <c r="C824">
        <v>29.625499999999999</v>
      </c>
      <c r="D824">
        <v>2.871</v>
      </c>
      <c r="E824">
        <v>2183866</v>
      </c>
      <c r="F824">
        <v>2179967</v>
      </c>
      <c r="G824">
        <v>2179967</v>
      </c>
      <c r="H824">
        <v>2</v>
      </c>
      <c r="I824">
        <v>0</v>
      </c>
      <c r="J824">
        <v>45.56</v>
      </c>
      <c r="K824">
        <v>29.459900000000001</v>
      </c>
      <c r="L824">
        <v>0</v>
      </c>
      <c r="M824">
        <v>28.24</v>
      </c>
      <c r="N824">
        <v>0</v>
      </c>
      <c r="O824">
        <v>3134</v>
      </c>
      <c r="P824" s="2">
        <f t="shared" si="36"/>
        <v>32.910666666666664</v>
      </c>
      <c r="Q824" s="2">
        <f t="shared" si="37"/>
        <v>2183866</v>
      </c>
      <c r="R824">
        <f t="shared" si="38"/>
        <v>3</v>
      </c>
    </row>
    <row r="825" spans="1:18" x14ac:dyDescent="0.25">
      <c r="A825" s="1">
        <v>45370.281087962961</v>
      </c>
      <c r="B825">
        <v>8</v>
      </c>
      <c r="C825">
        <v>29.6248</v>
      </c>
      <c r="D825">
        <v>2.8879999999999999</v>
      </c>
      <c r="E825">
        <v>2183862</v>
      </c>
      <c r="F825">
        <v>2179963</v>
      </c>
      <c r="G825">
        <v>2179964</v>
      </c>
      <c r="H825">
        <v>2</v>
      </c>
      <c r="I825">
        <v>0</v>
      </c>
      <c r="J825">
        <v>45.56</v>
      </c>
      <c r="K825">
        <v>29.444600000000001</v>
      </c>
      <c r="L825">
        <v>-1</v>
      </c>
      <c r="M825">
        <v>28.21</v>
      </c>
      <c r="N825">
        <v>0</v>
      </c>
      <c r="O825">
        <v>3154</v>
      </c>
      <c r="P825" s="2">
        <f t="shared" si="36"/>
        <v>32.897333333333336</v>
      </c>
      <c r="Q825" s="2">
        <f t="shared" si="37"/>
        <v>2183862</v>
      </c>
      <c r="R825">
        <f t="shared" si="38"/>
        <v>-4</v>
      </c>
    </row>
    <row r="826" spans="1:18" x14ac:dyDescent="0.25">
      <c r="A826" s="1">
        <v>45370.28193287037</v>
      </c>
      <c r="B826">
        <v>8</v>
      </c>
      <c r="C826">
        <v>29.6069</v>
      </c>
      <c r="D826">
        <v>2.5990000000000002</v>
      </c>
      <c r="E826">
        <v>2183861</v>
      </c>
      <c r="F826">
        <v>2179964</v>
      </c>
      <c r="G826">
        <v>2179962</v>
      </c>
      <c r="H826">
        <v>2</v>
      </c>
      <c r="I826">
        <v>0</v>
      </c>
      <c r="J826">
        <v>45.56</v>
      </c>
      <c r="K826">
        <v>29.430800000000001</v>
      </c>
      <c r="L826">
        <v>2</v>
      </c>
      <c r="M826">
        <v>28.19</v>
      </c>
      <c r="N826">
        <v>0</v>
      </c>
      <c r="O826">
        <v>3190</v>
      </c>
      <c r="P826" s="2">
        <f t="shared" si="36"/>
        <v>32.873333333333335</v>
      </c>
      <c r="Q826" s="2">
        <f t="shared" si="37"/>
        <v>2183861</v>
      </c>
      <c r="R826">
        <f t="shared" si="38"/>
        <v>-1</v>
      </c>
    </row>
    <row r="827" spans="1:18" x14ac:dyDescent="0.25">
      <c r="A827" s="1">
        <v>45370.282777777778</v>
      </c>
      <c r="B827">
        <v>8</v>
      </c>
      <c r="C827">
        <v>29.569800000000001</v>
      </c>
      <c r="D827">
        <v>2.8359999999999999</v>
      </c>
      <c r="E827">
        <v>2183864</v>
      </c>
      <c r="F827">
        <v>2179972</v>
      </c>
      <c r="G827">
        <v>2179964</v>
      </c>
      <c r="H827">
        <v>2</v>
      </c>
      <c r="I827">
        <v>0</v>
      </c>
      <c r="J827">
        <v>45.56</v>
      </c>
      <c r="K827">
        <v>29.416899999999998</v>
      </c>
      <c r="L827">
        <v>7</v>
      </c>
      <c r="M827">
        <v>28.19</v>
      </c>
      <c r="N827">
        <v>0</v>
      </c>
      <c r="O827">
        <v>3220</v>
      </c>
      <c r="P827" s="2">
        <f t="shared" si="36"/>
        <v>32.853333333333332</v>
      </c>
      <c r="Q827" s="2">
        <f t="shared" si="37"/>
        <v>2183864</v>
      </c>
      <c r="R827">
        <f t="shared" si="38"/>
        <v>3</v>
      </c>
    </row>
    <row r="828" spans="1:18" x14ac:dyDescent="0.25">
      <c r="A828" s="1">
        <v>45370.28361111111</v>
      </c>
      <c r="B828">
        <v>8</v>
      </c>
      <c r="C828">
        <v>29.562999999999999</v>
      </c>
      <c r="D828">
        <v>2.859</v>
      </c>
      <c r="E828">
        <v>2183867</v>
      </c>
      <c r="F828">
        <v>2179976</v>
      </c>
      <c r="G828">
        <v>2179967</v>
      </c>
      <c r="H828">
        <v>2</v>
      </c>
      <c r="I828">
        <v>0</v>
      </c>
      <c r="J828">
        <v>45.56</v>
      </c>
      <c r="K828">
        <v>29.4025</v>
      </c>
      <c r="L828">
        <v>8</v>
      </c>
      <c r="M828">
        <v>28.18</v>
      </c>
      <c r="N828">
        <v>0</v>
      </c>
      <c r="O828">
        <v>3229</v>
      </c>
      <c r="P828" s="2">
        <f t="shared" si="36"/>
        <v>32.847333333333331</v>
      </c>
      <c r="Q828" s="2">
        <f t="shared" si="37"/>
        <v>2183867</v>
      </c>
      <c r="R828">
        <f t="shared" si="38"/>
        <v>3</v>
      </c>
    </row>
    <row r="829" spans="1:18" x14ac:dyDescent="0.25">
      <c r="A829" s="1">
        <v>45370.284444444442</v>
      </c>
      <c r="B829">
        <v>8</v>
      </c>
      <c r="C829">
        <v>29.562000000000001</v>
      </c>
      <c r="D829">
        <v>2.8820000000000001</v>
      </c>
      <c r="E829">
        <v>2183863</v>
      </c>
      <c r="F829">
        <v>2179972</v>
      </c>
      <c r="G829">
        <v>2179970</v>
      </c>
      <c r="H829">
        <v>2</v>
      </c>
      <c r="I829">
        <v>0</v>
      </c>
      <c r="J829">
        <v>45.56</v>
      </c>
      <c r="K829">
        <v>29.385300000000001</v>
      </c>
      <c r="L829">
        <v>2</v>
      </c>
      <c r="M829">
        <v>28.17</v>
      </c>
      <c r="N829">
        <v>0</v>
      </c>
      <c r="O829">
        <v>3250</v>
      </c>
      <c r="P829" s="2">
        <f t="shared" si="36"/>
        <v>32.833333333333336</v>
      </c>
      <c r="Q829" s="2">
        <f t="shared" si="37"/>
        <v>2183863</v>
      </c>
      <c r="R829">
        <f t="shared" si="38"/>
        <v>-4</v>
      </c>
    </row>
    <row r="830" spans="1:18" x14ac:dyDescent="0.25">
      <c r="A830" s="1">
        <v>45370.28528935185</v>
      </c>
      <c r="B830">
        <v>8</v>
      </c>
      <c r="C830">
        <v>29.538499999999999</v>
      </c>
      <c r="D830">
        <v>2.593</v>
      </c>
      <c r="E830">
        <v>2183862</v>
      </c>
      <c r="F830">
        <v>2179974</v>
      </c>
      <c r="G830">
        <v>2179973</v>
      </c>
      <c r="H830">
        <v>2</v>
      </c>
      <c r="I830">
        <v>0</v>
      </c>
      <c r="J830">
        <v>45.57</v>
      </c>
      <c r="K830">
        <v>29.365500000000001</v>
      </c>
      <c r="L830">
        <v>1</v>
      </c>
      <c r="M830">
        <v>28.14</v>
      </c>
      <c r="N830">
        <v>0</v>
      </c>
      <c r="O830">
        <v>3278</v>
      </c>
      <c r="P830" s="2">
        <f t="shared" si="36"/>
        <v>32.814666666666668</v>
      </c>
      <c r="Q830" s="2">
        <f t="shared" si="37"/>
        <v>2183862</v>
      </c>
      <c r="R830">
        <f t="shared" si="38"/>
        <v>-1</v>
      </c>
    </row>
    <row r="831" spans="1:18" x14ac:dyDescent="0.25">
      <c r="A831" s="1">
        <v>45370.286122685182</v>
      </c>
      <c r="B831">
        <v>8</v>
      </c>
      <c r="C831">
        <v>29.508500000000002</v>
      </c>
      <c r="D831">
        <v>2.8439999999999999</v>
      </c>
      <c r="E831">
        <v>2183863</v>
      </c>
      <c r="F831">
        <v>2179979</v>
      </c>
      <c r="G831">
        <v>2179975</v>
      </c>
      <c r="H831">
        <v>2</v>
      </c>
      <c r="I831">
        <v>0</v>
      </c>
      <c r="J831">
        <v>45.57</v>
      </c>
      <c r="K831">
        <v>29.351800000000001</v>
      </c>
      <c r="L831">
        <v>3</v>
      </c>
      <c r="M831">
        <v>28.13</v>
      </c>
      <c r="N831">
        <v>0</v>
      </c>
      <c r="O831">
        <v>3307</v>
      </c>
      <c r="P831" s="2">
        <f t="shared" si="36"/>
        <v>32.795333333333332</v>
      </c>
      <c r="Q831" s="2">
        <f t="shared" si="37"/>
        <v>2183863</v>
      </c>
      <c r="R831">
        <f t="shared" si="38"/>
        <v>1</v>
      </c>
    </row>
    <row r="832" spans="1:18" x14ac:dyDescent="0.25">
      <c r="A832" s="1">
        <v>45370.28696759259</v>
      </c>
      <c r="B832">
        <v>8</v>
      </c>
      <c r="C832">
        <v>29.500499999999999</v>
      </c>
      <c r="D832">
        <v>2.867</v>
      </c>
      <c r="E832">
        <v>2183860</v>
      </c>
      <c r="F832">
        <v>2179977</v>
      </c>
      <c r="G832">
        <v>2179978</v>
      </c>
      <c r="H832">
        <v>2</v>
      </c>
      <c r="I832">
        <v>0</v>
      </c>
      <c r="J832">
        <v>45.58</v>
      </c>
      <c r="K832">
        <v>29.334299999999999</v>
      </c>
      <c r="L832">
        <v>-1</v>
      </c>
      <c r="M832">
        <v>28.12</v>
      </c>
      <c r="N832">
        <v>0</v>
      </c>
      <c r="O832">
        <v>3338</v>
      </c>
      <c r="P832" s="2">
        <f t="shared" si="36"/>
        <v>32.774666666666668</v>
      </c>
      <c r="Q832" s="2">
        <f t="shared" si="37"/>
        <v>2183860</v>
      </c>
      <c r="R832">
        <f t="shared" si="38"/>
        <v>-3</v>
      </c>
    </row>
    <row r="833" spans="1:18" x14ac:dyDescent="0.25">
      <c r="A833" s="1">
        <v>45370.287800925929</v>
      </c>
      <c r="B833">
        <v>8</v>
      </c>
      <c r="C833">
        <v>29.496300000000002</v>
      </c>
      <c r="D833">
        <v>2.879</v>
      </c>
      <c r="E833">
        <v>2183858</v>
      </c>
      <c r="F833">
        <v>2179976</v>
      </c>
      <c r="G833">
        <v>2179975</v>
      </c>
      <c r="H833">
        <v>2</v>
      </c>
      <c r="I833">
        <v>0</v>
      </c>
      <c r="J833">
        <v>45.58</v>
      </c>
      <c r="K833">
        <v>29.320499999999999</v>
      </c>
      <c r="L833">
        <v>0</v>
      </c>
      <c r="M833">
        <v>28.12</v>
      </c>
      <c r="N833">
        <v>0</v>
      </c>
      <c r="O833">
        <v>3332</v>
      </c>
      <c r="P833" s="2">
        <f t="shared" si="36"/>
        <v>32.778666666666666</v>
      </c>
      <c r="Q833" s="2">
        <f t="shared" si="37"/>
        <v>2183858</v>
      </c>
      <c r="R833">
        <f t="shared" si="38"/>
        <v>-2</v>
      </c>
    </row>
    <row r="834" spans="1:18" x14ac:dyDescent="0.25">
      <c r="A834" s="1">
        <v>45370.288645833331</v>
      </c>
      <c r="B834">
        <v>8</v>
      </c>
      <c r="C834">
        <v>29.471699999999998</v>
      </c>
      <c r="D834">
        <v>2.5910000000000002</v>
      </c>
      <c r="E834">
        <v>2183856</v>
      </c>
      <c r="F834">
        <v>2179977</v>
      </c>
      <c r="G834">
        <v>2179978</v>
      </c>
      <c r="H834">
        <v>2</v>
      </c>
      <c r="I834">
        <v>0</v>
      </c>
      <c r="J834">
        <v>45.58</v>
      </c>
      <c r="K834">
        <v>29.303000000000001</v>
      </c>
      <c r="L834">
        <v>0</v>
      </c>
      <c r="M834">
        <v>28.08</v>
      </c>
      <c r="N834">
        <v>0</v>
      </c>
      <c r="O834">
        <v>3361</v>
      </c>
      <c r="P834" s="2">
        <f t="shared" si="36"/>
        <v>32.759333333333331</v>
      </c>
      <c r="Q834" s="2">
        <f t="shared" si="37"/>
        <v>2183856</v>
      </c>
      <c r="R834">
        <f t="shared" si="38"/>
        <v>-2</v>
      </c>
    </row>
    <row r="835" spans="1:18" x14ac:dyDescent="0.25">
      <c r="A835" s="1">
        <v>45370.289479166669</v>
      </c>
      <c r="B835">
        <v>8</v>
      </c>
      <c r="C835">
        <v>29.442499999999999</v>
      </c>
      <c r="D835">
        <v>2.8410000000000002</v>
      </c>
      <c r="E835">
        <v>2183853</v>
      </c>
      <c r="F835">
        <v>2179978</v>
      </c>
      <c r="G835">
        <v>2179980</v>
      </c>
      <c r="H835">
        <v>2</v>
      </c>
      <c r="I835">
        <v>0</v>
      </c>
      <c r="J835">
        <v>45.58</v>
      </c>
      <c r="K835">
        <v>29.287099999999999</v>
      </c>
      <c r="L835">
        <v>-2</v>
      </c>
      <c r="M835">
        <v>28.06</v>
      </c>
      <c r="N835">
        <v>0</v>
      </c>
      <c r="O835">
        <v>3399</v>
      </c>
      <c r="P835" s="2">
        <f t="shared" ref="P835:P898" si="39">O835/-1500+35</f>
        <v>32.734000000000002</v>
      </c>
      <c r="Q835" s="2">
        <f t="shared" ref="Q835:Q898" si="40">E835</f>
        <v>2183853</v>
      </c>
      <c r="R835">
        <f t="shared" si="38"/>
        <v>-3</v>
      </c>
    </row>
    <row r="836" spans="1:18" x14ac:dyDescent="0.25">
      <c r="A836" s="1">
        <v>45370.290324074071</v>
      </c>
      <c r="B836">
        <v>8</v>
      </c>
      <c r="C836">
        <v>29.437999999999999</v>
      </c>
      <c r="D836">
        <v>2.867</v>
      </c>
      <c r="E836">
        <v>2183855</v>
      </c>
      <c r="F836">
        <v>2179980</v>
      </c>
      <c r="G836">
        <v>2179978</v>
      </c>
      <c r="H836">
        <v>2</v>
      </c>
      <c r="I836">
        <v>0</v>
      </c>
      <c r="J836">
        <v>45.58</v>
      </c>
      <c r="K836">
        <v>29.270499999999998</v>
      </c>
      <c r="L836">
        <v>2</v>
      </c>
      <c r="M836">
        <v>28.06</v>
      </c>
      <c r="N836">
        <v>0</v>
      </c>
      <c r="O836">
        <v>3413</v>
      </c>
      <c r="P836" s="2">
        <f t="shared" si="39"/>
        <v>32.724666666666664</v>
      </c>
      <c r="Q836" s="2">
        <f t="shared" si="40"/>
        <v>2183855</v>
      </c>
      <c r="R836">
        <f t="shared" ref="R836:R899" si="41">E836-E835</f>
        <v>2</v>
      </c>
    </row>
    <row r="837" spans="1:18" x14ac:dyDescent="0.25">
      <c r="A837" s="1">
        <v>45370.291145833333</v>
      </c>
      <c r="B837">
        <v>8</v>
      </c>
      <c r="C837">
        <v>29.4361</v>
      </c>
      <c r="D837">
        <v>2.8860000000000001</v>
      </c>
      <c r="E837">
        <v>2183854</v>
      </c>
      <c r="F837">
        <v>2179980</v>
      </c>
      <c r="G837">
        <v>2179981</v>
      </c>
      <c r="H837">
        <v>2</v>
      </c>
      <c r="I837">
        <v>0</v>
      </c>
      <c r="J837">
        <v>45.59</v>
      </c>
      <c r="K837">
        <v>29.254300000000001</v>
      </c>
      <c r="L837">
        <v>-1</v>
      </c>
      <c r="M837">
        <v>28.06</v>
      </c>
      <c r="N837">
        <v>0</v>
      </c>
      <c r="O837">
        <v>3433</v>
      </c>
      <c r="P837" s="2">
        <f t="shared" si="39"/>
        <v>32.711333333333336</v>
      </c>
      <c r="Q837" s="2">
        <f t="shared" si="40"/>
        <v>2183854</v>
      </c>
      <c r="R837">
        <f t="shared" si="41"/>
        <v>-1</v>
      </c>
    </row>
    <row r="838" spans="1:18" x14ac:dyDescent="0.25">
      <c r="A838" s="1">
        <v>45370.291990740741</v>
      </c>
      <c r="B838">
        <v>8</v>
      </c>
      <c r="C838">
        <v>29.414200000000001</v>
      </c>
      <c r="D838">
        <v>2.597</v>
      </c>
      <c r="E838">
        <v>2183856</v>
      </c>
      <c r="F838">
        <v>2179985</v>
      </c>
      <c r="G838">
        <v>2179983</v>
      </c>
      <c r="H838">
        <v>2</v>
      </c>
      <c r="I838">
        <v>0</v>
      </c>
      <c r="J838">
        <v>45.58</v>
      </c>
      <c r="K838">
        <v>29.242899999999999</v>
      </c>
      <c r="L838">
        <v>1</v>
      </c>
      <c r="M838">
        <v>28.04</v>
      </c>
      <c r="N838">
        <v>0</v>
      </c>
      <c r="O838">
        <v>3454</v>
      </c>
      <c r="P838" s="2">
        <f t="shared" si="39"/>
        <v>32.697333333333333</v>
      </c>
      <c r="Q838" s="2">
        <f t="shared" si="40"/>
        <v>2183856</v>
      </c>
      <c r="R838">
        <f t="shared" si="41"/>
        <v>2</v>
      </c>
    </row>
    <row r="839" spans="1:18" x14ac:dyDescent="0.25">
      <c r="A839" s="1">
        <v>45370.29283564815</v>
      </c>
      <c r="B839">
        <v>8</v>
      </c>
      <c r="C839">
        <v>29.384799999999998</v>
      </c>
      <c r="D839">
        <v>2.8420000000000001</v>
      </c>
      <c r="E839">
        <v>2183852</v>
      </c>
      <c r="F839">
        <v>2179984</v>
      </c>
      <c r="G839">
        <v>2179986</v>
      </c>
      <c r="H839">
        <v>2</v>
      </c>
      <c r="I839">
        <v>0</v>
      </c>
      <c r="J839">
        <v>45.58</v>
      </c>
      <c r="K839">
        <v>29.2271</v>
      </c>
      <c r="L839">
        <v>-1</v>
      </c>
      <c r="M839">
        <v>28.01</v>
      </c>
      <c r="N839">
        <v>0</v>
      </c>
      <c r="O839">
        <v>3484</v>
      </c>
      <c r="P839" s="2">
        <f t="shared" si="39"/>
        <v>32.677333333333337</v>
      </c>
      <c r="Q839" s="2">
        <f t="shared" si="40"/>
        <v>2183852</v>
      </c>
      <c r="R839">
        <f t="shared" si="41"/>
        <v>-4</v>
      </c>
    </row>
    <row r="840" spans="1:18" x14ac:dyDescent="0.25">
      <c r="A840" s="1">
        <v>45370.293680555558</v>
      </c>
      <c r="B840">
        <v>8</v>
      </c>
      <c r="C840">
        <v>29.375499999999999</v>
      </c>
      <c r="D840">
        <v>2.8559999999999999</v>
      </c>
      <c r="E840">
        <v>2183849</v>
      </c>
      <c r="F840">
        <v>2179983</v>
      </c>
      <c r="G840">
        <v>2179983</v>
      </c>
      <c r="H840">
        <v>2</v>
      </c>
      <c r="I840">
        <v>0</v>
      </c>
      <c r="J840">
        <v>45.59</v>
      </c>
      <c r="K840">
        <v>29.213699999999999</v>
      </c>
      <c r="L840">
        <v>0</v>
      </c>
      <c r="M840">
        <v>28</v>
      </c>
      <c r="N840">
        <v>0</v>
      </c>
      <c r="O840">
        <v>3515</v>
      </c>
      <c r="P840" s="2">
        <f t="shared" si="39"/>
        <v>32.656666666666666</v>
      </c>
      <c r="Q840" s="2">
        <f t="shared" si="40"/>
        <v>2183849</v>
      </c>
      <c r="R840">
        <f t="shared" si="41"/>
        <v>-3</v>
      </c>
    </row>
    <row r="841" spans="1:18" x14ac:dyDescent="0.25">
      <c r="A841" s="1">
        <v>45370.29451388889</v>
      </c>
      <c r="B841">
        <v>8</v>
      </c>
      <c r="C841">
        <v>29.3752</v>
      </c>
      <c r="D841">
        <v>2.8740000000000001</v>
      </c>
      <c r="E841">
        <v>2183849</v>
      </c>
      <c r="F841">
        <v>2179983</v>
      </c>
      <c r="G841">
        <v>2179980</v>
      </c>
      <c r="H841">
        <v>2</v>
      </c>
      <c r="I841">
        <v>0</v>
      </c>
      <c r="J841">
        <v>45.59</v>
      </c>
      <c r="K841">
        <v>29.2014</v>
      </c>
      <c r="L841">
        <v>2</v>
      </c>
      <c r="M841">
        <v>28</v>
      </c>
      <c r="N841">
        <v>0</v>
      </c>
      <c r="O841">
        <v>3519</v>
      </c>
      <c r="P841" s="2">
        <f t="shared" si="39"/>
        <v>32.653999999999996</v>
      </c>
      <c r="Q841" s="2">
        <f t="shared" si="40"/>
        <v>2183849</v>
      </c>
      <c r="R841">
        <f t="shared" si="41"/>
        <v>0</v>
      </c>
    </row>
    <row r="842" spans="1:18" x14ac:dyDescent="0.25">
      <c r="A842" s="1">
        <v>45370.295370370368</v>
      </c>
      <c r="B842">
        <v>8</v>
      </c>
      <c r="C842">
        <v>29.358599999999999</v>
      </c>
      <c r="D842">
        <v>2.5870000000000002</v>
      </c>
      <c r="E842">
        <v>2183845</v>
      </c>
      <c r="F842">
        <v>2179981</v>
      </c>
      <c r="G842">
        <v>2179983</v>
      </c>
      <c r="H842">
        <v>2</v>
      </c>
      <c r="I842">
        <v>0</v>
      </c>
      <c r="J842">
        <v>45.6</v>
      </c>
      <c r="K842">
        <v>29.183700000000002</v>
      </c>
      <c r="L842">
        <v>-2</v>
      </c>
      <c r="M842">
        <v>27.99</v>
      </c>
      <c r="N842">
        <v>0</v>
      </c>
      <c r="O842">
        <v>3562</v>
      </c>
      <c r="P842" s="2">
        <f t="shared" si="39"/>
        <v>32.62533333333333</v>
      </c>
      <c r="Q842" s="2">
        <f t="shared" si="40"/>
        <v>2183845</v>
      </c>
      <c r="R842">
        <f t="shared" si="41"/>
        <v>-4</v>
      </c>
    </row>
    <row r="843" spans="1:18" x14ac:dyDescent="0.25">
      <c r="A843" s="1">
        <v>45370.296203703707</v>
      </c>
      <c r="B843">
        <v>8</v>
      </c>
      <c r="C843">
        <v>29.3245</v>
      </c>
      <c r="D843">
        <v>2.839</v>
      </c>
      <c r="E843">
        <v>2183841</v>
      </c>
      <c r="F843">
        <v>2179981</v>
      </c>
      <c r="G843">
        <v>2179980</v>
      </c>
      <c r="H843">
        <v>2</v>
      </c>
      <c r="I843">
        <v>0</v>
      </c>
      <c r="J843">
        <v>45.6</v>
      </c>
      <c r="K843">
        <v>29.166699999999999</v>
      </c>
      <c r="L843">
        <v>1</v>
      </c>
      <c r="M843">
        <v>27.97</v>
      </c>
      <c r="N843">
        <v>0</v>
      </c>
      <c r="O843">
        <v>3581</v>
      </c>
      <c r="P843" s="2">
        <f t="shared" si="39"/>
        <v>32.612666666666669</v>
      </c>
      <c r="Q843" s="2">
        <f t="shared" si="40"/>
        <v>2183841</v>
      </c>
      <c r="R843">
        <f t="shared" si="41"/>
        <v>-4</v>
      </c>
    </row>
    <row r="844" spans="1:18" x14ac:dyDescent="0.25">
      <c r="A844" s="1">
        <v>45370.297060185185</v>
      </c>
      <c r="B844">
        <v>8</v>
      </c>
      <c r="C844">
        <v>29.312999999999999</v>
      </c>
      <c r="D844">
        <v>2.8570000000000002</v>
      </c>
      <c r="E844">
        <v>2183838</v>
      </c>
      <c r="F844">
        <v>2179980</v>
      </c>
      <c r="G844">
        <v>2179977</v>
      </c>
      <c r="H844">
        <v>2</v>
      </c>
      <c r="I844">
        <v>0</v>
      </c>
      <c r="J844">
        <v>45.6</v>
      </c>
      <c r="K844">
        <v>29.149000000000001</v>
      </c>
      <c r="L844">
        <v>2</v>
      </c>
      <c r="M844">
        <v>27.94</v>
      </c>
      <c r="N844">
        <v>0</v>
      </c>
      <c r="O844">
        <v>3600</v>
      </c>
      <c r="P844" s="2">
        <f t="shared" si="39"/>
        <v>32.6</v>
      </c>
      <c r="Q844" s="2">
        <f t="shared" si="40"/>
        <v>2183838</v>
      </c>
      <c r="R844">
        <f t="shared" si="41"/>
        <v>-3</v>
      </c>
    </row>
    <row r="845" spans="1:18" x14ac:dyDescent="0.25">
      <c r="A845" s="1">
        <v>45370.297893518517</v>
      </c>
      <c r="B845">
        <v>8</v>
      </c>
      <c r="C845">
        <v>29.312999999999999</v>
      </c>
      <c r="D845">
        <v>2.8809999999999998</v>
      </c>
      <c r="E845">
        <v>2183836</v>
      </c>
      <c r="F845">
        <v>2179978</v>
      </c>
      <c r="G845">
        <v>2179980</v>
      </c>
      <c r="H845">
        <v>2</v>
      </c>
      <c r="I845">
        <v>0</v>
      </c>
      <c r="J845">
        <v>45.6</v>
      </c>
      <c r="K845">
        <v>29.133800000000001</v>
      </c>
      <c r="L845">
        <v>-2</v>
      </c>
      <c r="M845">
        <v>27.94</v>
      </c>
      <c r="N845">
        <v>0</v>
      </c>
      <c r="O845">
        <v>3608</v>
      </c>
      <c r="P845" s="2">
        <f t="shared" si="39"/>
        <v>32.594666666666669</v>
      </c>
      <c r="Q845" s="2">
        <f t="shared" si="40"/>
        <v>2183836</v>
      </c>
      <c r="R845">
        <f t="shared" si="41"/>
        <v>-2</v>
      </c>
    </row>
    <row r="846" spans="1:18" x14ac:dyDescent="0.25">
      <c r="A846" s="1">
        <v>45370.298738425925</v>
      </c>
      <c r="B846">
        <v>8</v>
      </c>
      <c r="C846">
        <v>29.298500000000001</v>
      </c>
      <c r="D846">
        <v>2.593</v>
      </c>
      <c r="E846">
        <v>2183839</v>
      </c>
      <c r="F846">
        <v>2179983</v>
      </c>
      <c r="G846">
        <v>2179983</v>
      </c>
      <c r="H846">
        <v>2</v>
      </c>
      <c r="I846">
        <v>0</v>
      </c>
      <c r="J846">
        <v>45.6</v>
      </c>
      <c r="K846">
        <v>29.114699999999999</v>
      </c>
      <c r="L846">
        <v>0</v>
      </c>
      <c r="M846">
        <v>27.94</v>
      </c>
      <c r="N846">
        <v>0</v>
      </c>
      <c r="O846">
        <v>3644</v>
      </c>
      <c r="P846" s="2">
        <f t="shared" si="39"/>
        <v>32.570666666666668</v>
      </c>
      <c r="Q846" s="2">
        <f t="shared" si="40"/>
        <v>2183839</v>
      </c>
      <c r="R846">
        <f t="shared" si="41"/>
        <v>3</v>
      </c>
    </row>
    <row r="847" spans="1:18" x14ac:dyDescent="0.25">
      <c r="A847" s="1">
        <v>45370.299571759257</v>
      </c>
      <c r="B847">
        <v>8</v>
      </c>
      <c r="C847">
        <v>29.257999999999999</v>
      </c>
      <c r="D847">
        <v>2.8330000000000002</v>
      </c>
      <c r="E847">
        <v>2183841</v>
      </c>
      <c r="F847">
        <v>2179990</v>
      </c>
      <c r="G847">
        <v>2179986</v>
      </c>
      <c r="H847">
        <v>2</v>
      </c>
      <c r="I847">
        <v>0</v>
      </c>
      <c r="J847">
        <v>45.6</v>
      </c>
      <c r="K847">
        <v>29.101400000000002</v>
      </c>
      <c r="L847">
        <v>4</v>
      </c>
      <c r="M847">
        <v>27.92</v>
      </c>
      <c r="N847">
        <v>0</v>
      </c>
      <c r="O847">
        <v>3659</v>
      </c>
      <c r="P847" s="2">
        <f t="shared" si="39"/>
        <v>32.56066666666667</v>
      </c>
      <c r="Q847" s="2">
        <f t="shared" si="40"/>
        <v>2183841</v>
      </c>
      <c r="R847">
        <f t="shared" si="41"/>
        <v>2</v>
      </c>
    </row>
    <row r="848" spans="1:18" x14ac:dyDescent="0.25">
      <c r="A848" s="1">
        <v>45370.300416666665</v>
      </c>
      <c r="B848">
        <v>8</v>
      </c>
      <c r="C848">
        <v>29.250499999999999</v>
      </c>
      <c r="D848">
        <v>2.859</v>
      </c>
      <c r="E848">
        <v>2183839</v>
      </c>
      <c r="F848">
        <v>2179989</v>
      </c>
      <c r="G848">
        <v>2179988</v>
      </c>
      <c r="H848">
        <v>2</v>
      </c>
      <c r="I848">
        <v>0</v>
      </c>
      <c r="J848">
        <v>45.61</v>
      </c>
      <c r="K848">
        <v>29.086400000000001</v>
      </c>
      <c r="L848">
        <v>0</v>
      </c>
      <c r="M848">
        <v>27.89</v>
      </c>
      <c r="N848">
        <v>0</v>
      </c>
      <c r="O848">
        <v>3666</v>
      </c>
      <c r="P848" s="2">
        <f t="shared" si="39"/>
        <v>32.555999999999997</v>
      </c>
      <c r="Q848" s="2">
        <f t="shared" si="40"/>
        <v>2183839</v>
      </c>
      <c r="R848">
        <f t="shared" si="41"/>
        <v>-2</v>
      </c>
    </row>
    <row r="849" spans="1:18" x14ac:dyDescent="0.25">
      <c r="A849" s="1">
        <v>45370.301249999997</v>
      </c>
      <c r="B849">
        <v>8</v>
      </c>
      <c r="C849">
        <v>29.247199999999999</v>
      </c>
      <c r="D849">
        <v>2.867</v>
      </c>
      <c r="E849">
        <v>2183838</v>
      </c>
      <c r="F849">
        <v>2179989</v>
      </c>
      <c r="G849">
        <v>2179991</v>
      </c>
      <c r="H849">
        <v>2</v>
      </c>
      <c r="I849">
        <v>0</v>
      </c>
      <c r="J849">
        <v>45.61</v>
      </c>
      <c r="K849">
        <v>29.0761</v>
      </c>
      <c r="L849">
        <v>-2</v>
      </c>
      <c r="M849">
        <v>27.88</v>
      </c>
      <c r="N849">
        <v>0</v>
      </c>
      <c r="O849">
        <v>3710</v>
      </c>
      <c r="P849" s="2">
        <f t="shared" si="39"/>
        <v>32.526666666666664</v>
      </c>
      <c r="Q849" s="2">
        <f t="shared" si="40"/>
        <v>2183838</v>
      </c>
      <c r="R849">
        <f t="shared" si="41"/>
        <v>-1</v>
      </c>
    </row>
    <row r="850" spans="1:18" x14ac:dyDescent="0.25">
      <c r="A850" s="1">
        <v>45370.302094907405</v>
      </c>
      <c r="B850">
        <v>8</v>
      </c>
      <c r="C850">
        <v>29.235800000000001</v>
      </c>
      <c r="D850">
        <v>3.4079999999999999</v>
      </c>
      <c r="E850">
        <v>2183841</v>
      </c>
      <c r="F850">
        <v>2179993</v>
      </c>
      <c r="G850">
        <v>2179995</v>
      </c>
      <c r="H850">
        <v>2</v>
      </c>
      <c r="I850">
        <v>0</v>
      </c>
      <c r="J850">
        <v>45.6</v>
      </c>
      <c r="K850">
        <v>29.063300000000002</v>
      </c>
      <c r="L850">
        <v>-1</v>
      </c>
      <c r="M850">
        <v>27.88</v>
      </c>
      <c r="N850">
        <v>0</v>
      </c>
      <c r="O850">
        <v>3724</v>
      </c>
      <c r="P850" s="2">
        <f t="shared" si="39"/>
        <v>32.517333333333333</v>
      </c>
      <c r="Q850" s="2">
        <f t="shared" si="40"/>
        <v>2183841</v>
      </c>
      <c r="R850">
        <f t="shared" si="41"/>
        <v>3</v>
      </c>
    </row>
    <row r="851" spans="1:18" x14ac:dyDescent="0.25">
      <c r="A851" s="1">
        <v>45370.302939814814</v>
      </c>
      <c r="B851">
        <v>8</v>
      </c>
      <c r="C851">
        <v>29.198</v>
      </c>
      <c r="D851">
        <v>3.0670000000000002</v>
      </c>
      <c r="E851">
        <v>2183839</v>
      </c>
      <c r="F851">
        <v>2179996</v>
      </c>
      <c r="G851">
        <v>2179998</v>
      </c>
      <c r="H851">
        <v>2</v>
      </c>
      <c r="I851">
        <v>0</v>
      </c>
      <c r="J851">
        <v>45.61</v>
      </c>
      <c r="K851">
        <v>29.049800000000001</v>
      </c>
      <c r="L851">
        <v>-1</v>
      </c>
      <c r="M851">
        <v>27.86</v>
      </c>
      <c r="N851">
        <v>0</v>
      </c>
      <c r="O851">
        <v>3741</v>
      </c>
      <c r="P851" s="2">
        <f t="shared" si="39"/>
        <v>32.506</v>
      </c>
      <c r="Q851" s="2">
        <f t="shared" si="40"/>
        <v>2183839</v>
      </c>
      <c r="R851">
        <f t="shared" si="41"/>
        <v>-2</v>
      </c>
    </row>
    <row r="852" spans="1:18" x14ac:dyDescent="0.25">
      <c r="A852" s="1">
        <v>45370.303784722222</v>
      </c>
      <c r="B852">
        <v>8</v>
      </c>
      <c r="C852">
        <v>29.189</v>
      </c>
      <c r="D852">
        <v>2.76</v>
      </c>
      <c r="E852">
        <v>2183834</v>
      </c>
      <c r="F852">
        <v>2179992</v>
      </c>
      <c r="G852">
        <v>2179995</v>
      </c>
      <c r="H852">
        <v>2</v>
      </c>
      <c r="I852">
        <v>0</v>
      </c>
      <c r="J852">
        <v>45.61</v>
      </c>
      <c r="K852">
        <v>29.034500000000001</v>
      </c>
      <c r="L852">
        <v>-2</v>
      </c>
      <c r="M852">
        <v>27.84</v>
      </c>
      <c r="N852">
        <v>0</v>
      </c>
      <c r="O852">
        <v>3754</v>
      </c>
      <c r="P852" s="2">
        <f t="shared" si="39"/>
        <v>32.49733333333333</v>
      </c>
      <c r="Q852" s="2">
        <f t="shared" si="40"/>
        <v>2183834</v>
      </c>
      <c r="R852">
        <f t="shared" si="41"/>
        <v>-5</v>
      </c>
    </row>
    <row r="853" spans="1:18" x14ac:dyDescent="0.25">
      <c r="A853" s="1">
        <v>45370.304618055554</v>
      </c>
      <c r="B853">
        <v>8</v>
      </c>
      <c r="C853">
        <v>29.187200000000001</v>
      </c>
      <c r="D853">
        <v>2.8679999999999999</v>
      </c>
      <c r="E853">
        <v>2183833</v>
      </c>
      <c r="F853">
        <v>2179991</v>
      </c>
      <c r="G853">
        <v>2179992</v>
      </c>
      <c r="H853">
        <v>2</v>
      </c>
      <c r="I853">
        <v>0</v>
      </c>
      <c r="J853">
        <v>45.61</v>
      </c>
      <c r="K853">
        <v>29.0151</v>
      </c>
      <c r="L853">
        <v>0</v>
      </c>
      <c r="M853">
        <v>27.82</v>
      </c>
      <c r="N853">
        <v>0</v>
      </c>
      <c r="O853">
        <v>3783</v>
      </c>
      <c r="P853" s="2">
        <f t="shared" si="39"/>
        <v>32.478000000000002</v>
      </c>
      <c r="Q853" s="2">
        <f t="shared" si="40"/>
        <v>2183833</v>
      </c>
      <c r="R853">
        <f t="shared" si="41"/>
        <v>-1</v>
      </c>
    </row>
    <row r="854" spans="1:18" x14ac:dyDescent="0.25">
      <c r="A854" s="1">
        <v>45370.305462962962</v>
      </c>
      <c r="B854">
        <v>8</v>
      </c>
      <c r="C854">
        <v>29.1814</v>
      </c>
      <c r="D854">
        <v>2.879</v>
      </c>
      <c r="E854">
        <v>2183832</v>
      </c>
      <c r="F854">
        <v>2179991</v>
      </c>
      <c r="G854">
        <v>2179989</v>
      </c>
      <c r="H854">
        <v>2</v>
      </c>
      <c r="I854">
        <v>0</v>
      </c>
      <c r="J854">
        <v>45.61</v>
      </c>
      <c r="K854">
        <v>28.998799999999999</v>
      </c>
      <c r="L854">
        <v>2</v>
      </c>
      <c r="M854">
        <v>27.81</v>
      </c>
      <c r="N854">
        <v>0</v>
      </c>
      <c r="O854">
        <v>3799</v>
      </c>
      <c r="P854" s="2">
        <f t="shared" si="39"/>
        <v>32.467333333333336</v>
      </c>
      <c r="Q854" s="2">
        <f t="shared" si="40"/>
        <v>2183832</v>
      </c>
      <c r="R854">
        <f t="shared" si="41"/>
        <v>-1</v>
      </c>
    </row>
    <row r="855" spans="1:18" x14ac:dyDescent="0.25">
      <c r="A855" s="1">
        <v>45370.306296296294</v>
      </c>
      <c r="B855">
        <v>8</v>
      </c>
      <c r="C855">
        <v>29.1462</v>
      </c>
      <c r="D855">
        <v>2.5910000000000002</v>
      </c>
      <c r="E855">
        <v>2183831</v>
      </c>
      <c r="F855">
        <v>2179995</v>
      </c>
      <c r="G855">
        <v>2179992</v>
      </c>
      <c r="H855">
        <v>2</v>
      </c>
      <c r="I855">
        <v>0</v>
      </c>
      <c r="J855">
        <v>45.62</v>
      </c>
      <c r="K855">
        <v>28.9848</v>
      </c>
      <c r="L855">
        <v>3</v>
      </c>
      <c r="M855">
        <v>27.81</v>
      </c>
      <c r="N855">
        <v>0</v>
      </c>
      <c r="O855">
        <v>3832</v>
      </c>
      <c r="P855" s="2">
        <f t="shared" si="39"/>
        <v>32.44533333333333</v>
      </c>
      <c r="Q855" s="2">
        <f t="shared" si="40"/>
        <v>2183831</v>
      </c>
      <c r="R855">
        <f t="shared" si="41"/>
        <v>-1</v>
      </c>
    </row>
    <row r="856" spans="1:18" x14ac:dyDescent="0.25">
      <c r="A856" s="1">
        <v>45370.307141203702</v>
      </c>
      <c r="B856">
        <v>8</v>
      </c>
      <c r="C856">
        <v>29.129000000000001</v>
      </c>
      <c r="D856">
        <v>2.8410000000000002</v>
      </c>
      <c r="E856">
        <v>2183831</v>
      </c>
      <c r="F856">
        <v>2179997</v>
      </c>
      <c r="G856">
        <v>2179994</v>
      </c>
      <c r="H856">
        <v>2</v>
      </c>
      <c r="I856">
        <v>0</v>
      </c>
      <c r="J856">
        <v>45.61</v>
      </c>
      <c r="K856">
        <v>28.972100000000001</v>
      </c>
      <c r="L856">
        <v>2</v>
      </c>
      <c r="M856">
        <v>27.8</v>
      </c>
      <c r="N856">
        <v>0</v>
      </c>
      <c r="O856">
        <v>3856</v>
      </c>
      <c r="P856" s="2">
        <f t="shared" si="39"/>
        <v>32.429333333333332</v>
      </c>
      <c r="Q856" s="2">
        <f t="shared" si="40"/>
        <v>2183831</v>
      </c>
      <c r="R856">
        <f t="shared" si="41"/>
        <v>0</v>
      </c>
    </row>
    <row r="857" spans="1:18" x14ac:dyDescent="0.25">
      <c r="A857" s="1">
        <v>45370.307986111111</v>
      </c>
      <c r="B857">
        <v>8</v>
      </c>
      <c r="C857">
        <v>29.125499999999999</v>
      </c>
      <c r="D857">
        <v>2.863</v>
      </c>
      <c r="E857">
        <v>2183830</v>
      </c>
      <c r="F857">
        <v>2179997</v>
      </c>
      <c r="G857">
        <v>2179997</v>
      </c>
      <c r="H857">
        <v>2</v>
      </c>
      <c r="I857">
        <v>0</v>
      </c>
      <c r="J857">
        <v>45.62</v>
      </c>
      <c r="K857">
        <v>28.956</v>
      </c>
      <c r="L857">
        <v>0</v>
      </c>
      <c r="M857">
        <v>27.79</v>
      </c>
      <c r="N857">
        <v>0</v>
      </c>
      <c r="O857">
        <v>3873</v>
      </c>
      <c r="P857" s="2">
        <f t="shared" si="39"/>
        <v>32.417999999999999</v>
      </c>
      <c r="Q857" s="2">
        <f t="shared" si="40"/>
        <v>2183830</v>
      </c>
      <c r="R857">
        <f t="shared" si="41"/>
        <v>-1</v>
      </c>
    </row>
    <row r="858" spans="1:18" x14ac:dyDescent="0.25">
      <c r="A858" s="1">
        <v>45370.308831018519</v>
      </c>
      <c r="B858">
        <v>8</v>
      </c>
      <c r="C858">
        <v>29.119900000000001</v>
      </c>
      <c r="D858">
        <v>2.875</v>
      </c>
      <c r="E858">
        <v>2183826</v>
      </c>
      <c r="F858">
        <v>2179993</v>
      </c>
      <c r="G858">
        <v>2179994</v>
      </c>
      <c r="H858">
        <v>2</v>
      </c>
      <c r="I858">
        <v>0</v>
      </c>
      <c r="J858">
        <v>45.62</v>
      </c>
      <c r="K858">
        <v>28.940300000000001</v>
      </c>
      <c r="L858">
        <v>0</v>
      </c>
      <c r="M858">
        <v>27.76</v>
      </c>
      <c r="N858">
        <v>0</v>
      </c>
      <c r="O858">
        <v>3899</v>
      </c>
      <c r="P858" s="2">
        <f t="shared" si="39"/>
        <v>32.400666666666666</v>
      </c>
      <c r="Q858" s="2">
        <f t="shared" si="40"/>
        <v>2183826</v>
      </c>
      <c r="R858">
        <f t="shared" si="41"/>
        <v>-4</v>
      </c>
    </row>
    <row r="859" spans="1:18" x14ac:dyDescent="0.25">
      <c r="A859" s="1">
        <v>45370.309664351851</v>
      </c>
      <c r="B859">
        <v>8</v>
      </c>
      <c r="C859">
        <v>29.089099999999998</v>
      </c>
      <c r="D859">
        <v>2.5880000000000001</v>
      </c>
      <c r="E859">
        <v>2183821</v>
      </c>
      <c r="F859">
        <v>2179992</v>
      </c>
      <c r="G859">
        <v>2179992</v>
      </c>
      <c r="H859">
        <v>2</v>
      </c>
      <c r="I859">
        <v>0</v>
      </c>
      <c r="J859">
        <v>45.62</v>
      </c>
      <c r="K859">
        <v>28.927399999999999</v>
      </c>
      <c r="L859">
        <v>0</v>
      </c>
      <c r="M859">
        <v>27.75</v>
      </c>
      <c r="N859">
        <v>0</v>
      </c>
      <c r="O859">
        <v>3898</v>
      </c>
      <c r="P859" s="2">
        <f t="shared" si="39"/>
        <v>32.401333333333334</v>
      </c>
      <c r="Q859" s="2">
        <f t="shared" si="40"/>
        <v>2183821</v>
      </c>
      <c r="R859">
        <f t="shared" si="41"/>
        <v>-5</v>
      </c>
    </row>
    <row r="860" spans="1:18" x14ac:dyDescent="0.25">
      <c r="A860" s="1">
        <v>45370.310497685183</v>
      </c>
      <c r="B860">
        <v>8</v>
      </c>
      <c r="C860">
        <v>29.064699999999998</v>
      </c>
      <c r="D860">
        <v>2.831</v>
      </c>
      <c r="E860">
        <v>2183819</v>
      </c>
      <c r="F860">
        <v>2179994</v>
      </c>
      <c r="G860">
        <v>2179994</v>
      </c>
      <c r="H860">
        <v>2</v>
      </c>
      <c r="I860">
        <v>0</v>
      </c>
      <c r="J860">
        <v>45.62</v>
      </c>
      <c r="K860">
        <v>28.912400000000002</v>
      </c>
      <c r="L860">
        <v>0</v>
      </c>
      <c r="M860">
        <v>27.75</v>
      </c>
      <c r="N860">
        <v>0</v>
      </c>
      <c r="O860">
        <v>3938</v>
      </c>
      <c r="P860" s="2">
        <f t="shared" si="39"/>
        <v>32.37466666666667</v>
      </c>
      <c r="Q860" s="2">
        <f t="shared" si="40"/>
        <v>2183819</v>
      </c>
      <c r="R860">
        <f t="shared" si="41"/>
        <v>-2</v>
      </c>
    </row>
    <row r="861" spans="1:18" x14ac:dyDescent="0.25">
      <c r="A861" s="1">
        <v>45370.311342592591</v>
      </c>
      <c r="B861">
        <v>8</v>
      </c>
      <c r="C861">
        <v>29.062999999999999</v>
      </c>
      <c r="D861">
        <v>2.8580000000000001</v>
      </c>
      <c r="E861">
        <v>2183822</v>
      </c>
      <c r="F861">
        <v>2179997</v>
      </c>
      <c r="G861">
        <v>2179997</v>
      </c>
      <c r="H861">
        <v>2</v>
      </c>
      <c r="I861">
        <v>0</v>
      </c>
      <c r="J861">
        <v>45.62</v>
      </c>
      <c r="K861">
        <v>28.897300000000001</v>
      </c>
      <c r="L861">
        <v>0</v>
      </c>
      <c r="M861">
        <v>27.74</v>
      </c>
      <c r="N861">
        <v>0</v>
      </c>
      <c r="O861">
        <v>3939</v>
      </c>
      <c r="P861" s="2">
        <f t="shared" si="39"/>
        <v>32.374000000000002</v>
      </c>
      <c r="Q861" s="2">
        <f t="shared" si="40"/>
        <v>2183822</v>
      </c>
      <c r="R861">
        <f t="shared" si="41"/>
        <v>3</v>
      </c>
    </row>
    <row r="862" spans="1:18" x14ac:dyDescent="0.25">
      <c r="A862" s="1">
        <v>45370.312175925923</v>
      </c>
      <c r="B862">
        <v>8</v>
      </c>
      <c r="C862">
        <v>29.061199999999999</v>
      </c>
      <c r="D862">
        <v>2.8719999999999999</v>
      </c>
      <c r="E862">
        <v>2183825</v>
      </c>
      <c r="F862">
        <v>2180000</v>
      </c>
      <c r="G862">
        <v>2180000</v>
      </c>
      <c r="H862">
        <v>2</v>
      </c>
      <c r="I862">
        <v>0</v>
      </c>
      <c r="J862">
        <v>45.62</v>
      </c>
      <c r="K862">
        <v>28.883299999999998</v>
      </c>
      <c r="L862">
        <v>0</v>
      </c>
      <c r="M862">
        <v>27.71</v>
      </c>
      <c r="N862">
        <v>0</v>
      </c>
      <c r="O862">
        <v>3963</v>
      </c>
      <c r="P862" s="2">
        <f t="shared" si="39"/>
        <v>32.357999999999997</v>
      </c>
      <c r="Q862" s="2">
        <f t="shared" si="40"/>
        <v>2183825</v>
      </c>
      <c r="R862">
        <f t="shared" si="41"/>
        <v>3</v>
      </c>
    </row>
    <row r="863" spans="1:18" x14ac:dyDescent="0.25">
      <c r="A863" s="1">
        <v>45370.313020833331</v>
      </c>
      <c r="B863">
        <v>8</v>
      </c>
      <c r="C863">
        <v>29.041899999999998</v>
      </c>
      <c r="D863">
        <v>2.585</v>
      </c>
      <c r="E863">
        <v>2183827</v>
      </c>
      <c r="F863">
        <v>2180005</v>
      </c>
      <c r="G863">
        <v>2180002</v>
      </c>
      <c r="H863">
        <v>2</v>
      </c>
      <c r="I863">
        <v>0</v>
      </c>
      <c r="J863">
        <v>45.62</v>
      </c>
      <c r="K863">
        <v>28.866599999999998</v>
      </c>
      <c r="L863">
        <v>2</v>
      </c>
      <c r="M863">
        <v>27.69</v>
      </c>
      <c r="N863">
        <v>0</v>
      </c>
      <c r="O863">
        <v>3979</v>
      </c>
      <c r="P863" s="2">
        <f t="shared" si="39"/>
        <v>32.347333333333331</v>
      </c>
      <c r="Q863" s="2">
        <f t="shared" si="40"/>
        <v>2183827</v>
      </c>
      <c r="R863">
        <f t="shared" si="41"/>
        <v>2</v>
      </c>
    </row>
    <row r="864" spans="1:18" x14ac:dyDescent="0.25">
      <c r="A864" s="1">
        <v>45370.313854166663</v>
      </c>
      <c r="B864">
        <v>8</v>
      </c>
      <c r="C864">
        <v>29.014099999999999</v>
      </c>
      <c r="D864">
        <v>2.8359999999999999</v>
      </c>
      <c r="E864">
        <v>2183827</v>
      </c>
      <c r="F864">
        <v>2180008</v>
      </c>
      <c r="G864">
        <v>2180005</v>
      </c>
      <c r="H864">
        <v>2</v>
      </c>
      <c r="I864">
        <v>0</v>
      </c>
      <c r="J864">
        <v>45.63</v>
      </c>
      <c r="K864">
        <v>28.8553</v>
      </c>
      <c r="L864">
        <v>3</v>
      </c>
      <c r="M864">
        <v>27.69</v>
      </c>
      <c r="N864">
        <v>0</v>
      </c>
      <c r="O864">
        <v>4015</v>
      </c>
      <c r="P864" s="2">
        <f t="shared" si="39"/>
        <v>32.323333333333331</v>
      </c>
      <c r="Q864" s="2">
        <f t="shared" si="40"/>
        <v>2183827</v>
      </c>
      <c r="R864">
        <f t="shared" si="41"/>
        <v>0</v>
      </c>
    </row>
    <row r="865" spans="1:18" x14ac:dyDescent="0.25">
      <c r="A865" s="1">
        <v>45370.314699074072</v>
      </c>
      <c r="B865">
        <v>8</v>
      </c>
      <c r="C865">
        <v>29.000499999999999</v>
      </c>
      <c r="D865">
        <v>2.8420000000000001</v>
      </c>
      <c r="E865">
        <v>2183822</v>
      </c>
      <c r="F865">
        <v>2180005</v>
      </c>
      <c r="G865">
        <v>2180002</v>
      </c>
      <c r="H865">
        <v>2</v>
      </c>
      <c r="I865">
        <v>0</v>
      </c>
      <c r="J865">
        <v>45.62</v>
      </c>
      <c r="K865">
        <v>28.841799999999999</v>
      </c>
      <c r="L865">
        <v>2</v>
      </c>
      <c r="M865">
        <v>27.68</v>
      </c>
      <c r="N865">
        <v>0</v>
      </c>
      <c r="O865">
        <v>4025</v>
      </c>
      <c r="P865" s="2">
        <f t="shared" si="39"/>
        <v>32.31666666666667</v>
      </c>
      <c r="Q865" s="2">
        <f t="shared" si="40"/>
        <v>2183822</v>
      </c>
      <c r="R865">
        <f t="shared" si="41"/>
        <v>-5</v>
      </c>
    </row>
    <row r="866" spans="1:18" x14ac:dyDescent="0.25">
      <c r="A866" s="1">
        <v>45370.31554398148</v>
      </c>
      <c r="B866">
        <v>8</v>
      </c>
      <c r="C866">
        <v>28.9998</v>
      </c>
      <c r="D866">
        <v>2.863</v>
      </c>
      <c r="E866">
        <v>2183821</v>
      </c>
      <c r="F866">
        <v>2180004</v>
      </c>
      <c r="G866">
        <v>2180005</v>
      </c>
      <c r="H866">
        <v>2</v>
      </c>
      <c r="I866">
        <v>0</v>
      </c>
      <c r="J866">
        <v>45.63</v>
      </c>
      <c r="K866">
        <v>28.828299999999999</v>
      </c>
      <c r="L866">
        <v>-1</v>
      </c>
      <c r="M866">
        <v>27.67</v>
      </c>
      <c r="N866">
        <v>0</v>
      </c>
      <c r="O866">
        <v>4051</v>
      </c>
      <c r="P866" s="2">
        <f t="shared" si="39"/>
        <v>32.299333333333337</v>
      </c>
      <c r="Q866" s="2">
        <f t="shared" si="40"/>
        <v>2183821</v>
      </c>
      <c r="R866">
        <f t="shared" si="41"/>
        <v>-1</v>
      </c>
    </row>
    <row r="867" spans="1:18" x14ac:dyDescent="0.25">
      <c r="A867" s="1">
        <v>45370.316388888888</v>
      </c>
      <c r="B867">
        <v>8</v>
      </c>
      <c r="C867">
        <v>28.983499999999999</v>
      </c>
      <c r="D867">
        <v>2.577</v>
      </c>
      <c r="E867">
        <v>2183816</v>
      </c>
      <c r="F867">
        <v>2180001</v>
      </c>
      <c r="G867">
        <v>2180003</v>
      </c>
      <c r="H867">
        <v>2</v>
      </c>
      <c r="I867">
        <v>0</v>
      </c>
      <c r="J867">
        <v>45.63</v>
      </c>
      <c r="K867">
        <v>28.813600000000001</v>
      </c>
      <c r="L867">
        <v>-1</v>
      </c>
      <c r="M867">
        <v>27.65</v>
      </c>
      <c r="N867">
        <v>0</v>
      </c>
      <c r="O867">
        <v>4048</v>
      </c>
      <c r="P867" s="2">
        <f t="shared" si="39"/>
        <v>32.301333333333332</v>
      </c>
      <c r="Q867" s="2">
        <f t="shared" si="40"/>
        <v>2183816</v>
      </c>
      <c r="R867">
        <f t="shared" si="41"/>
        <v>-5</v>
      </c>
    </row>
    <row r="868" spans="1:18" x14ac:dyDescent="0.25">
      <c r="A868" s="1">
        <v>45370.31722222222</v>
      </c>
      <c r="B868">
        <v>8</v>
      </c>
      <c r="C868">
        <v>28.946100000000001</v>
      </c>
      <c r="D868">
        <v>2.8149999999999999</v>
      </c>
      <c r="E868">
        <v>2183812</v>
      </c>
      <c r="F868">
        <v>2180002</v>
      </c>
      <c r="G868">
        <v>2180000</v>
      </c>
      <c r="H868">
        <v>2</v>
      </c>
      <c r="I868">
        <v>0</v>
      </c>
      <c r="J868">
        <v>45.63</v>
      </c>
      <c r="K868">
        <v>28.799700000000001</v>
      </c>
      <c r="L868">
        <v>2</v>
      </c>
      <c r="M868">
        <v>27.63</v>
      </c>
      <c r="N868">
        <v>0</v>
      </c>
      <c r="O868">
        <v>4074</v>
      </c>
      <c r="P868" s="2">
        <f t="shared" si="39"/>
        <v>32.283999999999999</v>
      </c>
      <c r="Q868" s="2">
        <f t="shared" si="40"/>
        <v>2183812</v>
      </c>
      <c r="R868">
        <f t="shared" si="41"/>
        <v>-4</v>
      </c>
    </row>
    <row r="869" spans="1:18" x14ac:dyDescent="0.25">
      <c r="A869" s="1">
        <v>45370.318055555559</v>
      </c>
      <c r="B869">
        <v>8</v>
      </c>
      <c r="C869">
        <v>28.938500000000001</v>
      </c>
      <c r="D869">
        <v>2.8370000000000002</v>
      </c>
      <c r="E869">
        <v>2183814</v>
      </c>
      <c r="F869">
        <v>2180005</v>
      </c>
      <c r="G869">
        <v>2180003</v>
      </c>
      <c r="H869">
        <v>2</v>
      </c>
      <c r="I869">
        <v>0</v>
      </c>
      <c r="J869">
        <v>45.64</v>
      </c>
      <c r="K869">
        <v>28.786100000000001</v>
      </c>
      <c r="L869">
        <v>2</v>
      </c>
      <c r="M869">
        <v>27.63</v>
      </c>
      <c r="N869">
        <v>0</v>
      </c>
      <c r="O869">
        <v>4092</v>
      </c>
      <c r="P869" s="2">
        <f t="shared" si="39"/>
        <v>32.271999999999998</v>
      </c>
      <c r="Q869" s="2">
        <f t="shared" si="40"/>
        <v>2183814</v>
      </c>
      <c r="R869">
        <f t="shared" si="41"/>
        <v>2</v>
      </c>
    </row>
    <row r="870" spans="1:18" x14ac:dyDescent="0.25">
      <c r="A870" s="1">
        <v>45370.31890046296</v>
      </c>
      <c r="B870">
        <v>8</v>
      </c>
      <c r="C870">
        <v>28.937999999999999</v>
      </c>
      <c r="D870">
        <v>2.8570000000000002</v>
      </c>
      <c r="E870">
        <v>2183815</v>
      </c>
      <c r="F870">
        <v>2180006</v>
      </c>
      <c r="G870">
        <v>2180005</v>
      </c>
      <c r="H870">
        <v>2</v>
      </c>
      <c r="I870">
        <v>0</v>
      </c>
      <c r="J870">
        <v>45.63</v>
      </c>
      <c r="K870">
        <v>28.771699999999999</v>
      </c>
      <c r="L870">
        <v>1</v>
      </c>
      <c r="M870">
        <v>27.62</v>
      </c>
      <c r="N870">
        <v>0</v>
      </c>
      <c r="O870">
        <v>4123</v>
      </c>
      <c r="P870" s="2">
        <f t="shared" si="39"/>
        <v>32.251333333333335</v>
      </c>
      <c r="Q870" s="2">
        <f t="shared" si="40"/>
        <v>2183815</v>
      </c>
      <c r="R870">
        <f t="shared" si="41"/>
        <v>1</v>
      </c>
    </row>
    <row r="871" spans="1:18" x14ac:dyDescent="0.25">
      <c r="A871" s="1">
        <v>45370.319745370369</v>
      </c>
      <c r="B871">
        <v>8</v>
      </c>
      <c r="C871">
        <v>28.923200000000001</v>
      </c>
      <c r="D871">
        <v>2.5710000000000002</v>
      </c>
      <c r="E871">
        <v>2183819</v>
      </c>
      <c r="F871">
        <v>2180012</v>
      </c>
      <c r="G871">
        <v>2180008</v>
      </c>
      <c r="H871">
        <v>2</v>
      </c>
      <c r="I871">
        <v>0</v>
      </c>
      <c r="J871">
        <v>45.63</v>
      </c>
      <c r="K871">
        <v>28.757899999999999</v>
      </c>
      <c r="L871">
        <v>4</v>
      </c>
      <c r="M871">
        <v>27.62</v>
      </c>
      <c r="N871">
        <v>0</v>
      </c>
      <c r="O871">
        <v>4130</v>
      </c>
      <c r="P871" s="2">
        <f t="shared" si="39"/>
        <v>32.24666666666667</v>
      </c>
      <c r="Q871" s="2">
        <f t="shared" si="40"/>
        <v>2183819</v>
      </c>
      <c r="R871">
        <f t="shared" si="41"/>
        <v>4</v>
      </c>
    </row>
    <row r="872" spans="1:18" x14ac:dyDescent="0.25">
      <c r="A872" s="1">
        <v>45370.3205787037</v>
      </c>
      <c r="B872">
        <v>8</v>
      </c>
      <c r="C872">
        <v>28.8916</v>
      </c>
      <c r="D872">
        <v>2.8220000000000001</v>
      </c>
      <c r="E872">
        <v>2183821</v>
      </c>
      <c r="F872">
        <v>2180018</v>
      </c>
      <c r="G872">
        <v>2180011</v>
      </c>
      <c r="H872">
        <v>2</v>
      </c>
      <c r="I872">
        <v>0</v>
      </c>
      <c r="J872">
        <v>45.64</v>
      </c>
      <c r="K872">
        <v>28.741099999999999</v>
      </c>
      <c r="L872">
        <v>7</v>
      </c>
      <c r="M872">
        <v>27.58</v>
      </c>
      <c r="N872">
        <v>0</v>
      </c>
      <c r="O872">
        <v>4133</v>
      </c>
      <c r="P872" s="2">
        <f t="shared" si="39"/>
        <v>32.244666666666667</v>
      </c>
      <c r="Q872" s="2">
        <f t="shared" si="40"/>
        <v>2183821</v>
      </c>
      <c r="R872">
        <f t="shared" si="41"/>
        <v>2</v>
      </c>
    </row>
    <row r="873" spans="1:18" x14ac:dyDescent="0.25">
      <c r="A873" s="1">
        <v>45370.321412037039</v>
      </c>
      <c r="B873">
        <v>8</v>
      </c>
      <c r="C873">
        <v>28.8764</v>
      </c>
      <c r="D873">
        <v>2.831</v>
      </c>
      <c r="E873">
        <v>2183818</v>
      </c>
      <c r="F873">
        <v>2180017</v>
      </c>
      <c r="G873">
        <v>2180013</v>
      </c>
      <c r="H873">
        <v>2</v>
      </c>
      <c r="I873">
        <v>0</v>
      </c>
      <c r="J873">
        <v>45.64</v>
      </c>
      <c r="K873">
        <v>28.7255</v>
      </c>
      <c r="L873">
        <v>4</v>
      </c>
      <c r="M873">
        <v>27.56</v>
      </c>
      <c r="N873">
        <v>0</v>
      </c>
      <c r="O873">
        <v>4175</v>
      </c>
      <c r="P873" s="2">
        <f t="shared" si="39"/>
        <v>32.216666666666669</v>
      </c>
      <c r="Q873" s="2">
        <f t="shared" si="40"/>
        <v>2183818</v>
      </c>
      <c r="R873">
        <f t="shared" si="41"/>
        <v>-3</v>
      </c>
    </row>
    <row r="874" spans="1:18" x14ac:dyDescent="0.25">
      <c r="A874" s="1">
        <v>45370.322256944448</v>
      </c>
      <c r="B874">
        <v>8</v>
      </c>
      <c r="C874">
        <v>28.875499999999999</v>
      </c>
      <c r="D874">
        <v>2.8519999999999999</v>
      </c>
      <c r="E874">
        <v>2183818</v>
      </c>
      <c r="F874">
        <v>2180017</v>
      </c>
      <c r="G874">
        <v>2180016</v>
      </c>
      <c r="H874">
        <v>2</v>
      </c>
      <c r="I874">
        <v>0</v>
      </c>
      <c r="J874">
        <v>45.64</v>
      </c>
      <c r="K874">
        <v>28.712199999999999</v>
      </c>
      <c r="L874">
        <v>1</v>
      </c>
      <c r="M874">
        <v>27.56</v>
      </c>
      <c r="N874">
        <v>0</v>
      </c>
      <c r="O874">
        <v>4185</v>
      </c>
      <c r="P874" s="2">
        <f t="shared" si="39"/>
        <v>32.21</v>
      </c>
      <c r="Q874" s="2">
        <f t="shared" si="40"/>
        <v>2183818</v>
      </c>
      <c r="R874">
        <f t="shared" si="41"/>
        <v>0</v>
      </c>
    </row>
    <row r="875" spans="1:18" x14ac:dyDescent="0.25">
      <c r="A875" s="1">
        <v>45370.32309027778</v>
      </c>
      <c r="B875">
        <v>8</v>
      </c>
      <c r="C875">
        <v>28.871400000000001</v>
      </c>
      <c r="D875">
        <v>2.8580000000000001</v>
      </c>
      <c r="E875">
        <v>2183817</v>
      </c>
      <c r="F875">
        <v>2180017</v>
      </c>
      <c r="G875">
        <v>2180019</v>
      </c>
      <c r="H875">
        <v>2</v>
      </c>
      <c r="I875">
        <v>0</v>
      </c>
      <c r="J875">
        <v>45.64</v>
      </c>
      <c r="K875">
        <v>28.700700000000001</v>
      </c>
      <c r="L875">
        <v>-1</v>
      </c>
      <c r="M875">
        <v>27.56</v>
      </c>
      <c r="N875">
        <v>0</v>
      </c>
      <c r="O875">
        <v>4213</v>
      </c>
      <c r="P875" s="2">
        <f t="shared" si="39"/>
        <v>32.191333333333333</v>
      </c>
      <c r="Q875" s="2">
        <f t="shared" si="40"/>
        <v>2183817</v>
      </c>
      <c r="R875">
        <f t="shared" si="41"/>
        <v>-1</v>
      </c>
    </row>
    <row r="876" spans="1:18" x14ac:dyDescent="0.25">
      <c r="A876" s="1">
        <v>45370.323923611111</v>
      </c>
      <c r="B876">
        <v>8</v>
      </c>
      <c r="C876">
        <v>28.843800000000002</v>
      </c>
      <c r="D876">
        <v>2.5720000000000001</v>
      </c>
      <c r="E876">
        <v>2183810</v>
      </c>
      <c r="F876">
        <v>2180014</v>
      </c>
      <c r="G876">
        <v>2180016</v>
      </c>
      <c r="H876">
        <v>2</v>
      </c>
      <c r="I876">
        <v>0</v>
      </c>
      <c r="J876">
        <v>45.64</v>
      </c>
      <c r="K876">
        <v>28.688700000000001</v>
      </c>
      <c r="L876">
        <v>-2</v>
      </c>
      <c r="M876">
        <v>27.54</v>
      </c>
      <c r="N876">
        <v>0</v>
      </c>
      <c r="O876">
        <v>4230</v>
      </c>
      <c r="P876" s="2">
        <f t="shared" si="39"/>
        <v>32.18</v>
      </c>
      <c r="Q876" s="2">
        <f t="shared" si="40"/>
        <v>2183810</v>
      </c>
      <c r="R876">
        <f t="shared" si="41"/>
        <v>-7</v>
      </c>
    </row>
    <row r="877" spans="1:18" x14ac:dyDescent="0.25">
      <c r="A877" s="1">
        <v>45370.324756944443</v>
      </c>
      <c r="B877">
        <v>8</v>
      </c>
      <c r="C877">
        <v>28.815200000000001</v>
      </c>
      <c r="D877">
        <v>2.8090000000000002</v>
      </c>
      <c r="E877">
        <v>2183807</v>
      </c>
      <c r="F877">
        <v>2180014</v>
      </c>
      <c r="G877">
        <v>2180014</v>
      </c>
      <c r="H877">
        <v>2</v>
      </c>
      <c r="I877">
        <v>0</v>
      </c>
      <c r="J877">
        <v>45.65</v>
      </c>
      <c r="K877">
        <v>28.674099999999999</v>
      </c>
      <c r="L877">
        <v>0</v>
      </c>
      <c r="M877">
        <v>27.52</v>
      </c>
      <c r="N877">
        <v>0</v>
      </c>
      <c r="O877">
        <v>4242</v>
      </c>
      <c r="P877" s="2">
        <f t="shared" si="39"/>
        <v>32.171999999999997</v>
      </c>
      <c r="Q877" s="2">
        <f t="shared" si="40"/>
        <v>2183807</v>
      </c>
      <c r="R877">
        <f t="shared" si="41"/>
        <v>-3</v>
      </c>
    </row>
    <row r="878" spans="1:18" x14ac:dyDescent="0.25">
      <c r="A878" s="1">
        <v>45370.325613425928</v>
      </c>
      <c r="B878">
        <v>8</v>
      </c>
      <c r="C878">
        <v>28.812999999999999</v>
      </c>
      <c r="D878">
        <v>2.8359999999999999</v>
      </c>
      <c r="E878">
        <v>2183804</v>
      </c>
      <c r="F878">
        <v>2180012</v>
      </c>
      <c r="G878">
        <v>2180011</v>
      </c>
      <c r="H878">
        <v>2</v>
      </c>
      <c r="I878">
        <v>0</v>
      </c>
      <c r="J878">
        <v>45.65</v>
      </c>
      <c r="K878">
        <v>28.6601</v>
      </c>
      <c r="L878">
        <v>0</v>
      </c>
      <c r="M878">
        <v>27.51</v>
      </c>
      <c r="N878">
        <v>0</v>
      </c>
      <c r="O878">
        <v>4271</v>
      </c>
      <c r="P878" s="2">
        <f t="shared" si="39"/>
        <v>32.152666666666669</v>
      </c>
      <c r="Q878" s="2">
        <f t="shared" si="40"/>
        <v>2183804</v>
      </c>
      <c r="R878">
        <f t="shared" si="41"/>
        <v>-3</v>
      </c>
    </row>
    <row r="879" spans="1:18" x14ac:dyDescent="0.25">
      <c r="A879" s="1">
        <v>45370.32644675926</v>
      </c>
      <c r="B879">
        <v>8</v>
      </c>
      <c r="C879">
        <v>28.812000000000001</v>
      </c>
      <c r="D879">
        <v>2.8540000000000001</v>
      </c>
      <c r="E879">
        <v>2183806</v>
      </c>
      <c r="F879">
        <v>2180014</v>
      </c>
      <c r="G879">
        <v>2180014</v>
      </c>
      <c r="H879">
        <v>2</v>
      </c>
      <c r="I879">
        <v>0</v>
      </c>
      <c r="J879">
        <v>45.65</v>
      </c>
      <c r="K879">
        <v>28.645199999999999</v>
      </c>
      <c r="L879">
        <v>0</v>
      </c>
      <c r="M879">
        <v>27.5</v>
      </c>
      <c r="N879">
        <v>0</v>
      </c>
      <c r="O879">
        <v>4274</v>
      </c>
      <c r="P879" s="2">
        <f t="shared" si="39"/>
        <v>32.150666666666666</v>
      </c>
      <c r="Q879" s="2">
        <f t="shared" si="40"/>
        <v>2183806</v>
      </c>
      <c r="R879">
        <f t="shared" si="41"/>
        <v>2</v>
      </c>
    </row>
    <row r="880" spans="1:18" x14ac:dyDescent="0.25">
      <c r="A880" s="1">
        <v>45370.327291666668</v>
      </c>
      <c r="B880">
        <v>8</v>
      </c>
      <c r="C880">
        <v>28.795000000000002</v>
      </c>
      <c r="D880">
        <v>2.569</v>
      </c>
      <c r="E880">
        <v>2183803</v>
      </c>
      <c r="F880">
        <v>2180013</v>
      </c>
      <c r="G880">
        <v>2180011</v>
      </c>
      <c r="H880">
        <v>2</v>
      </c>
      <c r="I880">
        <v>0</v>
      </c>
      <c r="J880">
        <v>45.65</v>
      </c>
      <c r="K880">
        <v>28.629899999999999</v>
      </c>
      <c r="L880">
        <v>2</v>
      </c>
      <c r="M880">
        <v>27.5</v>
      </c>
      <c r="N880">
        <v>0</v>
      </c>
      <c r="O880">
        <v>4305</v>
      </c>
      <c r="P880" s="2">
        <f t="shared" si="39"/>
        <v>32.130000000000003</v>
      </c>
      <c r="Q880" s="2">
        <f t="shared" si="40"/>
        <v>2183803</v>
      </c>
      <c r="R880">
        <f t="shared" si="41"/>
        <v>-3</v>
      </c>
    </row>
    <row r="881" spans="1:18" x14ac:dyDescent="0.25">
      <c r="A881" s="1">
        <v>45370.328136574077</v>
      </c>
      <c r="B881">
        <v>8</v>
      </c>
      <c r="C881">
        <v>28.764900000000001</v>
      </c>
      <c r="D881">
        <v>2.8159999999999998</v>
      </c>
      <c r="E881">
        <v>2183803</v>
      </c>
      <c r="F881">
        <v>2180017</v>
      </c>
      <c r="G881">
        <v>2180014</v>
      </c>
      <c r="H881">
        <v>2</v>
      </c>
      <c r="I881">
        <v>0</v>
      </c>
      <c r="J881">
        <v>45.65</v>
      </c>
      <c r="K881">
        <v>28.617799999999999</v>
      </c>
      <c r="L881">
        <v>3</v>
      </c>
      <c r="M881">
        <v>27.47</v>
      </c>
      <c r="N881">
        <v>0</v>
      </c>
      <c r="O881">
        <v>4326</v>
      </c>
      <c r="P881" s="2">
        <f t="shared" si="39"/>
        <v>32.116</v>
      </c>
      <c r="Q881" s="2">
        <f t="shared" si="40"/>
        <v>2183803</v>
      </c>
      <c r="R881">
        <f t="shared" si="41"/>
        <v>0</v>
      </c>
    </row>
    <row r="882" spans="1:18" x14ac:dyDescent="0.25">
      <c r="A882" s="1">
        <v>45370.328981481478</v>
      </c>
      <c r="B882">
        <v>8</v>
      </c>
      <c r="C882">
        <v>28.750900000000001</v>
      </c>
      <c r="D882">
        <v>2.8260000000000001</v>
      </c>
      <c r="E882">
        <v>2183805</v>
      </c>
      <c r="F882">
        <v>2180021</v>
      </c>
      <c r="G882">
        <v>2180017</v>
      </c>
      <c r="H882">
        <v>2</v>
      </c>
      <c r="I882">
        <v>0</v>
      </c>
      <c r="J882">
        <v>45.65</v>
      </c>
      <c r="K882">
        <v>28.601900000000001</v>
      </c>
      <c r="L882">
        <v>4</v>
      </c>
      <c r="M882">
        <v>27.45</v>
      </c>
      <c r="N882">
        <v>0</v>
      </c>
      <c r="O882">
        <v>4340</v>
      </c>
      <c r="P882" s="2">
        <f t="shared" si="39"/>
        <v>32.106666666666669</v>
      </c>
      <c r="Q882" s="2">
        <f t="shared" si="40"/>
        <v>2183805</v>
      </c>
      <c r="R882">
        <f t="shared" si="41"/>
        <v>2</v>
      </c>
    </row>
    <row r="883" spans="1:18" x14ac:dyDescent="0.25">
      <c r="A883" s="1">
        <v>45370.329826388886</v>
      </c>
      <c r="B883">
        <v>8</v>
      </c>
      <c r="C883">
        <v>28.750499999999999</v>
      </c>
      <c r="D883">
        <v>2.8479999999999999</v>
      </c>
      <c r="E883">
        <v>2183806</v>
      </c>
      <c r="F883">
        <v>2180022</v>
      </c>
      <c r="G883">
        <v>2180019</v>
      </c>
      <c r="H883">
        <v>2</v>
      </c>
      <c r="I883">
        <v>0</v>
      </c>
      <c r="J883">
        <v>45.65</v>
      </c>
      <c r="K883">
        <v>28.5885</v>
      </c>
      <c r="L883">
        <v>2</v>
      </c>
      <c r="M883">
        <v>27.44</v>
      </c>
      <c r="N883">
        <v>0</v>
      </c>
      <c r="O883">
        <v>4360</v>
      </c>
      <c r="P883" s="2">
        <f t="shared" si="39"/>
        <v>32.093333333333334</v>
      </c>
      <c r="Q883" s="2">
        <f t="shared" si="40"/>
        <v>2183806</v>
      </c>
      <c r="R883">
        <f t="shared" si="41"/>
        <v>1</v>
      </c>
    </row>
    <row r="884" spans="1:18" x14ac:dyDescent="0.25">
      <c r="A884" s="1">
        <v>45370.330671296295</v>
      </c>
      <c r="B884">
        <v>8</v>
      </c>
      <c r="C884">
        <v>28.7468</v>
      </c>
      <c r="D884">
        <v>3.4009999999999998</v>
      </c>
      <c r="E884">
        <v>2183804</v>
      </c>
      <c r="F884">
        <v>2180020</v>
      </c>
      <c r="G884">
        <v>2180023</v>
      </c>
      <c r="H884">
        <v>2</v>
      </c>
      <c r="I884">
        <v>0</v>
      </c>
      <c r="J884">
        <v>45.65</v>
      </c>
      <c r="K884">
        <v>28.5748</v>
      </c>
      <c r="L884">
        <v>-2</v>
      </c>
      <c r="M884">
        <v>27.44</v>
      </c>
      <c r="N884">
        <v>0</v>
      </c>
      <c r="O884">
        <v>4365</v>
      </c>
      <c r="P884" s="2">
        <f t="shared" si="39"/>
        <v>32.090000000000003</v>
      </c>
      <c r="Q884" s="2">
        <f t="shared" si="40"/>
        <v>2183804</v>
      </c>
      <c r="R884">
        <f t="shared" si="41"/>
        <v>-2</v>
      </c>
    </row>
    <row r="885" spans="1:18" x14ac:dyDescent="0.25">
      <c r="A885" s="1">
        <v>45370.331504629627</v>
      </c>
      <c r="B885">
        <v>8</v>
      </c>
      <c r="C885">
        <v>28.711600000000001</v>
      </c>
      <c r="D885">
        <v>3.0609999999999999</v>
      </c>
      <c r="E885">
        <v>2183804</v>
      </c>
      <c r="F885">
        <v>2180025</v>
      </c>
      <c r="G885">
        <v>2180026</v>
      </c>
      <c r="H885">
        <v>2</v>
      </c>
      <c r="I885">
        <v>0</v>
      </c>
      <c r="J885">
        <v>45.65</v>
      </c>
      <c r="K885">
        <v>28.562200000000001</v>
      </c>
      <c r="L885">
        <v>0</v>
      </c>
      <c r="M885">
        <v>27.43</v>
      </c>
      <c r="N885">
        <v>0</v>
      </c>
      <c r="O885">
        <v>4388</v>
      </c>
      <c r="P885" s="2">
        <f t="shared" si="39"/>
        <v>32.074666666666666</v>
      </c>
      <c r="Q885" s="2">
        <f t="shared" si="40"/>
        <v>2183804</v>
      </c>
      <c r="R885">
        <f t="shared" si="41"/>
        <v>0</v>
      </c>
    </row>
    <row r="886" spans="1:18" x14ac:dyDescent="0.25">
      <c r="A886" s="1">
        <v>45370.332349537035</v>
      </c>
      <c r="B886">
        <v>8</v>
      </c>
      <c r="C886">
        <v>28.692900000000002</v>
      </c>
      <c r="D886">
        <v>2.754</v>
      </c>
      <c r="E886">
        <v>2183798</v>
      </c>
      <c r="F886">
        <v>2180022</v>
      </c>
      <c r="G886">
        <v>2180023</v>
      </c>
      <c r="H886">
        <v>2</v>
      </c>
      <c r="I886">
        <v>0</v>
      </c>
      <c r="J886">
        <v>45.65</v>
      </c>
      <c r="K886">
        <v>28.550899999999999</v>
      </c>
      <c r="L886">
        <v>-1</v>
      </c>
      <c r="M886">
        <v>27.39</v>
      </c>
      <c r="N886">
        <v>0</v>
      </c>
      <c r="O886">
        <v>4415</v>
      </c>
      <c r="P886" s="2">
        <f t="shared" si="39"/>
        <v>32.056666666666665</v>
      </c>
      <c r="Q886" s="2">
        <f t="shared" si="40"/>
        <v>2183798</v>
      </c>
      <c r="R886">
        <f t="shared" si="41"/>
        <v>-6</v>
      </c>
    </row>
    <row r="887" spans="1:18" x14ac:dyDescent="0.25">
      <c r="A887" s="1">
        <v>45370.333194444444</v>
      </c>
      <c r="B887">
        <v>8</v>
      </c>
      <c r="C887">
        <v>28.687999999999999</v>
      </c>
      <c r="D887">
        <v>2.831</v>
      </c>
      <c r="E887">
        <v>2183785</v>
      </c>
      <c r="F887">
        <v>2180009</v>
      </c>
      <c r="G887">
        <v>2180020</v>
      </c>
      <c r="H887">
        <v>2</v>
      </c>
      <c r="I887">
        <v>0</v>
      </c>
      <c r="J887">
        <v>45.66</v>
      </c>
      <c r="K887">
        <v>28.536799999999999</v>
      </c>
      <c r="L887">
        <v>-11</v>
      </c>
      <c r="M887">
        <v>27.38</v>
      </c>
      <c r="N887">
        <v>0</v>
      </c>
      <c r="O887">
        <v>4426</v>
      </c>
      <c r="P887" s="2">
        <f t="shared" si="39"/>
        <v>32.049333333333337</v>
      </c>
      <c r="Q887" s="2">
        <f t="shared" si="40"/>
        <v>2183785</v>
      </c>
      <c r="R887">
        <f t="shared" si="41"/>
        <v>-13</v>
      </c>
    </row>
    <row r="888" spans="1:18" x14ac:dyDescent="0.25">
      <c r="A888" s="1">
        <v>45370.334027777775</v>
      </c>
      <c r="B888">
        <v>8</v>
      </c>
      <c r="C888">
        <v>28.686399999999999</v>
      </c>
      <c r="D888">
        <v>2.8460000000000001</v>
      </c>
      <c r="E888">
        <v>2183793</v>
      </c>
      <c r="F888">
        <v>2180017</v>
      </c>
      <c r="G888">
        <v>2180018</v>
      </c>
      <c r="H888">
        <v>2</v>
      </c>
      <c r="I888">
        <v>0</v>
      </c>
      <c r="J888">
        <v>45.66</v>
      </c>
      <c r="K888">
        <v>28.523299999999999</v>
      </c>
      <c r="L888">
        <v>0</v>
      </c>
      <c r="M888">
        <v>27.38</v>
      </c>
      <c r="N888">
        <v>0</v>
      </c>
      <c r="O888">
        <v>4455</v>
      </c>
      <c r="P888" s="2">
        <f t="shared" si="39"/>
        <v>32.03</v>
      </c>
      <c r="Q888" s="2">
        <f t="shared" si="40"/>
        <v>2183793</v>
      </c>
      <c r="R888">
        <f t="shared" si="41"/>
        <v>8</v>
      </c>
    </row>
    <row r="889" spans="1:18" x14ac:dyDescent="0.25">
      <c r="A889" s="1">
        <v>45370.334872685184</v>
      </c>
      <c r="B889">
        <v>8</v>
      </c>
      <c r="C889">
        <v>28.657399999999999</v>
      </c>
      <c r="D889">
        <v>2.5619999999999998</v>
      </c>
      <c r="E889">
        <v>2183791</v>
      </c>
      <c r="F889">
        <v>2180019</v>
      </c>
      <c r="G889">
        <v>2180020</v>
      </c>
      <c r="H889">
        <v>2</v>
      </c>
      <c r="I889">
        <v>0</v>
      </c>
      <c r="J889">
        <v>45.66</v>
      </c>
      <c r="K889">
        <v>28.5075</v>
      </c>
      <c r="L889">
        <v>-1</v>
      </c>
      <c r="M889">
        <v>27.37</v>
      </c>
      <c r="N889">
        <v>0</v>
      </c>
      <c r="O889">
        <v>4495</v>
      </c>
      <c r="P889" s="2">
        <f t="shared" si="39"/>
        <v>32.00333333333333</v>
      </c>
      <c r="Q889" s="2">
        <f t="shared" si="40"/>
        <v>2183791</v>
      </c>
      <c r="R889">
        <f t="shared" si="41"/>
        <v>-2</v>
      </c>
    </row>
    <row r="890" spans="1:18" x14ac:dyDescent="0.25">
      <c r="A890" s="1">
        <v>45370.335706018515</v>
      </c>
      <c r="B890">
        <v>8</v>
      </c>
      <c r="C890">
        <v>28.628399999999999</v>
      </c>
      <c r="D890">
        <v>2.8010000000000002</v>
      </c>
      <c r="E890">
        <v>2183792</v>
      </c>
      <c r="F890">
        <v>2180024</v>
      </c>
      <c r="G890">
        <v>2180023</v>
      </c>
      <c r="H890">
        <v>2</v>
      </c>
      <c r="I890">
        <v>0</v>
      </c>
      <c r="J890">
        <v>45.66</v>
      </c>
      <c r="K890">
        <v>28.492100000000001</v>
      </c>
      <c r="L890">
        <v>1</v>
      </c>
      <c r="M890">
        <v>27.37</v>
      </c>
      <c r="N890">
        <v>0</v>
      </c>
      <c r="O890">
        <v>4504</v>
      </c>
      <c r="P890" s="2">
        <f t="shared" si="39"/>
        <v>31.997333333333334</v>
      </c>
      <c r="Q890" s="2">
        <f t="shared" si="40"/>
        <v>2183792</v>
      </c>
      <c r="R890">
        <f t="shared" si="41"/>
        <v>1</v>
      </c>
    </row>
    <row r="891" spans="1:18" x14ac:dyDescent="0.25">
      <c r="A891" s="1">
        <v>45370.336550925924</v>
      </c>
      <c r="B891">
        <v>8</v>
      </c>
      <c r="C891">
        <v>28.625499999999999</v>
      </c>
      <c r="D891">
        <v>2.827</v>
      </c>
      <c r="E891">
        <v>2183787</v>
      </c>
      <c r="F891">
        <v>2180019</v>
      </c>
      <c r="G891">
        <v>2180020</v>
      </c>
      <c r="H891">
        <v>2</v>
      </c>
      <c r="I891">
        <v>0</v>
      </c>
      <c r="J891">
        <v>45.66</v>
      </c>
      <c r="K891">
        <v>28.478300000000001</v>
      </c>
      <c r="L891">
        <v>0</v>
      </c>
      <c r="M891">
        <v>27.35</v>
      </c>
      <c r="N891">
        <v>0</v>
      </c>
      <c r="O891">
        <v>4509</v>
      </c>
      <c r="P891" s="2">
        <f t="shared" si="39"/>
        <v>31.994</v>
      </c>
      <c r="Q891" s="2">
        <f t="shared" si="40"/>
        <v>2183787</v>
      </c>
      <c r="R891">
        <f t="shared" si="41"/>
        <v>-5</v>
      </c>
    </row>
    <row r="892" spans="1:18" x14ac:dyDescent="0.25">
      <c r="A892" s="1">
        <v>45370.337395833332</v>
      </c>
      <c r="B892">
        <v>8</v>
      </c>
      <c r="C892">
        <v>28.6236</v>
      </c>
      <c r="D892">
        <v>2.8410000000000002</v>
      </c>
      <c r="E892">
        <v>2183785</v>
      </c>
      <c r="F892">
        <v>2180018</v>
      </c>
      <c r="G892">
        <v>2180017</v>
      </c>
      <c r="H892">
        <v>2</v>
      </c>
      <c r="I892">
        <v>0</v>
      </c>
      <c r="J892">
        <v>45.66</v>
      </c>
      <c r="K892">
        <v>28.464200000000002</v>
      </c>
      <c r="L892">
        <v>0</v>
      </c>
      <c r="M892">
        <v>27.32</v>
      </c>
      <c r="N892">
        <v>0</v>
      </c>
      <c r="O892">
        <v>4539</v>
      </c>
      <c r="P892" s="2">
        <f t="shared" si="39"/>
        <v>31.974</v>
      </c>
      <c r="Q892" s="2">
        <f t="shared" si="40"/>
        <v>2183785</v>
      </c>
      <c r="R892">
        <f t="shared" si="41"/>
        <v>-2</v>
      </c>
    </row>
    <row r="893" spans="1:18" x14ac:dyDescent="0.25">
      <c r="A893" s="1">
        <v>45370.338229166664</v>
      </c>
      <c r="B893">
        <v>8</v>
      </c>
      <c r="C893">
        <v>28.6114</v>
      </c>
      <c r="D893">
        <v>2.5569999999999999</v>
      </c>
      <c r="E893">
        <v>2183786</v>
      </c>
      <c r="F893">
        <v>2180020</v>
      </c>
      <c r="G893">
        <v>2180020</v>
      </c>
      <c r="H893">
        <v>2</v>
      </c>
      <c r="I893">
        <v>0</v>
      </c>
      <c r="J893">
        <v>45.67</v>
      </c>
      <c r="K893">
        <v>28.451000000000001</v>
      </c>
      <c r="L893">
        <v>0</v>
      </c>
      <c r="M893">
        <v>27.32</v>
      </c>
      <c r="N893">
        <v>0</v>
      </c>
      <c r="O893">
        <v>4547</v>
      </c>
      <c r="P893" s="2">
        <f t="shared" si="39"/>
        <v>31.968666666666667</v>
      </c>
      <c r="Q893" s="2">
        <f t="shared" si="40"/>
        <v>2183786</v>
      </c>
      <c r="R893">
        <f t="shared" si="41"/>
        <v>1</v>
      </c>
    </row>
    <row r="894" spans="1:18" x14ac:dyDescent="0.25">
      <c r="A894" s="1">
        <v>45370.339074074072</v>
      </c>
      <c r="B894">
        <v>8</v>
      </c>
      <c r="C894">
        <v>28.577200000000001</v>
      </c>
      <c r="D894">
        <v>2.802</v>
      </c>
      <c r="E894">
        <v>2183791</v>
      </c>
      <c r="F894">
        <v>2180030</v>
      </c>
      <c r="G894">
        <v>2180023</v>
      </c>
      <c r="H894">
        <v>2</v>
      </c>
      <c r="I894">
        <v>0</v>
      </c>
      <c r="J894">
        <v>45.67</v>
      </c>
      <c r="K894">
        <v>28.437000000000001</v>
      </c>
      <c r="L894">
        <v>7</v>
      </c>
      <c r="M894">
        <v>27.31</v>
      </c>
      <c r="N894">
        <v>0</v>
      </c>
      <c r="O894">
        <v>4554</v>
      </c>
      <c r="P894" s="2">
        <f t="shared" si="39"/>
        <v>31.963999999999999</v>
      </c>
      <c r="Q894" s="2">
        <f t="shared" si="40"/>
        <v>2183791</v>
      </c>
      <c r="R894">
        <f t="shared" si="41"/>
        <v>5</v>
      </c>
    </row>
    <row r="895" spans="1:18" x14ac:dyDescent="0.25">
      <c r="A895" s="1">
        <v>45370.339907407404</v>
      </c>
      <c r="B895">
        <v>8</v>
      </c>
      <c r="C895">
        <v>28.563700000000001</v>
      </c>
      <c r="D895">
        <v>2.8119999999999998</v>
      </c>
      <c r="E895">
        <v>2183788</v>
      </c>
      <c r="F895">
        <v>2180029</v>
      </c>
      <c r="G895">
        <v>2180025</v>
      </c>
      <c r="H895">
        <v>2</v>
      </c>
      <c r="I895">
        <v>0</v>
      </c>
      <c r="J895">
        <v>45.67</v>
      </c>
      <c r="K895">
        <v>28.4237</v>
      </c>
      <c r="L895">
        <v>3</v>
      </c>
      <c r="M895">
        <v>27.31</v>
      </c>
      <c r="N895">
        <v>0</v>
      </c>
      <c r="O895">
        <v>4563</v>
      </c>
      <c r="P895" s="2">
        <f t="shared" si="39"/>
        <v>31.957999999999998</v>
      </c>
      <c r="Q895" s="2">
        <f t="shared" si="40"/>
        <v>2183788</v>
      </c>
      <c r="R895">
        <f t="shared" si="41"/>
        <v>-3</v>
      </c>
    </row>
    <row r="896" spans="1:18" x14ac:dyDescent="0.25">
      <c r="A896" s="1">
        <v>45370.340752314813</v>
      </c>
      <c r="B896">
        <v>8</v>
      </c>
      <c r="C896">
        <v>28.562999999999999</v>
      </c>
      <c r="D896">
        <v>2.835</v>
      </c>
      <c r="E896">
        <v>2183779</v>
      </c>
      <c r="F896">
        <v>2180020</v>
      </c>
      <c r="G896">
        <v>2180023</v>
      </c>
      <c r="H896">
        <v>2</v>
      </c>
      <c r="I896">
        <v>0</v>
      </c>
      <c r="J896">
        <v>45.68</v>
      </c>
      <c r="K896">
        <v>28.409500000000001</v>
      </c>
      <c r="L896">
        <v>-3</v>
      </c>
      <c r="M896">
        <v>27.3</v>
      </c>
      <c r="N896">
        <v>0</v>
      </c>
      <c r="O896">
        <v>4610</v>
      </c>
      <c r="P896" s="2">
        <f t="shared" si="39"/>
        <v>31.926666666666666</v>
      </c>
      <c r="Q896" s="2">
        <f t="shared" si="40"/>
        <v>2183779</v>
      </c>
      <c r="R896">
        <f t="shared" si="41"/>
        <v>-9</v>
      </c>
    </row>
    <row r="897" spans="1:18" x14ac:dyDescent="0.25">
      <c r="A897" s="1">
        <v>45370.341597222221</v>
      </c>
      <c r="B897">
        <v>8</v>
      </c>
      <c r="C897">
        <v>28.5608</v>
      </c>
      <c r="D897">
        <v>2.8479999999999999</v>
      </c>
      <c r="E897">
        <v>2183781</v>
      </c>
      <c r="F897">
        <v>2180022</v>
      </c>
      <c r="G897">
        <v>2180020</v>
      </c>
      <c r="H897">
        <v>2</v>
      </c>
      <c r="I897">
        <v>0</v>
      </c>
      <c r="J897">
        <v>45.68</v>
      </c>
      <c r="K897">
        <v>28.395600000000002</v>
      </c>
      <c r="L897">
        <v>2</v>
      </c>
      <c r="M897">
        <v>27.26</v>
      </c>
      <c r="N897">
        <v>0</v>
      </c>
      <c r="O897">
        <v>4626</v>
      </c>
      <c r="P897" s="2">
        <f t="shared" si="39"/>
        <v>31.916</v>
      </c>
      <c r="Q897" s="2">
        <f t="shared" si="40"/>
        <v>2183781</v>
      </c>
      <c r="R897">
        <f t="shared" si="41"/>
        <v>2</v>
      </c>
    </row>
    <row r="898" spans="1:18" x14ac:dyDescent="0.25">
      <c r="A898" s="1">
        <v>45370.342442129629</v>
      </c>
      <c r="B898">
        <v>8</v>
      </c>
      <c r="C898">
        <v>28.532299999999999</v>
      </c>
      <c r="D898">
        <v>2.5640000000000001</v>
      </c>
      <c r="E898">
        <v>2183782</v>
      </c>
      <c r="F898">
        <v>2180027</v>
      </c>
      <c r="G898">
        <v>2180022</v>
      </c>
      <c r="H898">
        <v>2</v>
      </c>
      <c r="I898">
        <v>0</v>
      </c>
      <c r="J898">
        <v>45.68</v>
      </c>
      <c r="K898">
        <v>28.3827</v>
      </c>
      <c r="L898">
        <v>4</v>
      </c>
      <c r="M898">
        <v>27.25</v>
      </c>
      <c r="N898">
        <v>0</v>
      </c>
      <c r="O898">
        <v>4660</v>
      </c>
      <c r="P898" s="2">
        <f t="shared" si="39"/>
        <v>31.893333333333334</v>
      </c>
      <c r="Q898" s="2">
        <f t="shared" si="40"/>
        <v>2183782</v>
      </c>
      <c r="R898">
        <f t="shared" si="41"/>
        <v>1</v>
      </c>
    </row>
    <row r="899" spans="1:18" x14ac:dyDescent="0.25">
      <c r="A899" s="1">
        <v>45370.343275462961</v>
      </c>
      <c r="B899">
        <v>8</v>
      </c>
      <c r="C899">
        <v>28.5047</v>
      </c>
      <c r="D899">
        <v>2.8</v>
      </c>
      <c r="E899">
        <v>2183776</v>
      </c>
      <c r="F899">
        <v>2180024</v>
      </c>
      <c r="G899">
        <v>2180025</v>
      </c>
      <c r="H899">
        <v>2</v>
      </c>
      <c r="I899">
        <v>0</v>
      </c>
      <c r="J899">
        <v>45.68</v>
      </c>
      <c r="K899">
        <v>28.368099999999998</v>
      </c>
      <c r="L899">
        <v>0</v>
      </c>
      <c r="M899">
        <v>27.25</v>
      </c>
      <c r="N899">
        <v>0</v>
      </c>
      <c r="O899">
        <v>4661</v>
      </c>
      <c r="P899" s="2">
        <f t="shared" ref="P899:P910" si="42">O899/-1500+35</f>
        <v>31.892666666666667</v>
      </c>
      <c r="Q899" s="2">
        <f t="shared" ref="Q899:Q910" si="43">E899</f>
        <v>2183776</v>
      </c>
      <c r="R899">
        <f t="shared" si="41"/>
        <v>-6</v>
      </c>
    </row>
    <row r="900" spans="1:18" x14ac:dyDescent="0.25">
      <c r="A900" s="1">
        <v>45370.34412037037</v>
      </c>
      <c r="B900">
        <v>8</v>
      </c>
      <c r="C900">
        <v>28.500499999999999</v>
      </c>
      <c r="D900">
        <v>2.8220000000000001</v>
      </c>
      <c r="E900">
        <v>2183772</v>
      </c>
      <c r="F900">
        <v>2180021</v>
      </c>
      <c r="G900">
        <v>2180022</v>
      </c>
      <c r="H900">
        <v>2</v>
      </c>
      <c r="I900">
        <v>0</v>
      </c>
      <c r="J900">
        <v>45.68</v>
      </c>
      <c r="K900">
        <v>28.354900000000001</v>
      </c>
      <c r="L900">
        <v>-1</v>
      </c>
      <c r="M900">
        <v>27.24</v>
      </c>
      <c r="N900">
        <v>0</v>
      </c>
      <c r="O900">
        <v>4676</v>
      </c>
      <c r="P900" s="2">
        <f t="shared" si="42"/>
        <v>31.882666666666665</v>
      </c>
      <c r="Q900" s="2">
        <f t="shared" si="43"/>
        <v>2183772</v>
      </c>
      <c r="R900">
        <f t="shared" ref="R900:R910" si="44">E900-E899</f>
        <v>-4</v>
      </c>
    </row>
    <row r="901" spans="1:18" x14ac:dyDescent="0.25">
      <c r="A901" s="1">
        <v>45370.344953703701</v>
      </c>
      <c r="B901">
        <v>8</v>
      </c>
      <c r="C901">
        <v>28.499700000000001</v>
      </c>
      <c r="D901">
        <v>2.8370000000000002</v>
      </c>
      <c r="E901">
        <v>2183772</v>
      </c>
      <c r="F901">
        <v>2180021</v>
      </c>
      <c r="G901">
        <v>2180020</v>
      </c>
      <c r="H901">
        <v>2</v>
      </c>
      <c r="I901">
        <v>0</v>
      </c>
      <c r="J901">
        <v>45.68</v>
      </c>
      <c r="K901">
        <v>28.343299999999999</v>
      </c>
      <c r="L901">
        <v>1</v>
      </c>
      <c r="M901">
        <v>27.23</v>
      </c>
      <c r="N901">
        <v>0</v>
      </c>
      <c r="O901">
        <v>4707</v>
      </c>
      <c r="P901" s="2">
        <f t="shared" si="42"/>
        <v>31.862000000000002</v>
      </c>
      <c r="Q901" s="2">
        <f t="shared" si="43"/>
        <v>2183772</v>
      </c>
      <c r="R901">
        <f t="shared" si="44"/>
        <v>0</v>
      </c>
    </row>
    <row r="902" spans="1:18" x14ac:dyDescent="0.25">
      <c r="A902" s="1">
        <v>45370.34579861111</v>
      </c>
      <c r="B902">
        <v>8</v>
      </c>
      <c r="C902">
        <v>28.4895</v>
      </c>
      <c r="D902">
        <v>3.38</v>
      </c>
      <c r="E902">
        <v>2183770</v>
      </c>
      <c r="F902">
        <v>2180020</v>
      </c>
      <c r="G902">
        <v>2180023</v>
      </c>
      <c r="H902">
        <v>2</v>
      </c>
      <c r="I902">
        <v>0</v>
      </c>
      <c r="J902">
        <v>45.68</v>
      </c>
      <c r="K902">
        <v>28.328399999999998</v>
      </c>
      <c r="L902">
        <v>-2</v>
      </c>
      <c r="M902">
        <v>27.2</v>
      </c>
      <c r="N902">
        <v>0</v>
      </c>
      <c r="O902">
        <v>4695</v>
      </c>
      <c r="P902" s="2">
        <f t="shared" si="42"/>
        <v>31.87</v>
      </c>
      <c r="Q902" s="2">
        <f t="shared" si="43"/>
        <v>2183770</v>
      </c>
      <c r="R902">
        <f t="shared" si="44"/>
        <v>-2</v>
      </c>
    </row>
    <row r="903" spans="1:18" x14ac:dyDescent="0.25">
      <c r="A903" s="1">
        <v>45370.346631944441</v>
      </c>
      <c r="B903">
        <v>8</v>
      </c>
      <c r="C903">
        <v>28.448</v>
      </c>
      <c r="D903">
        <v>3.0419999999999998</v>
      </c>
      <c r="E903">
        <v>2183774</v>
      </c>
      <c r="F903">
        <v>2180030</v>
      </c>
      <c r="G903">
        <v>2180026</v>
      </c>
      <c r="H903">
        <v>2</v>
      </c>
      <c r="I903">
        <v>0</v>
      </c>
      <c r="J903">
        <v>45.68</v>
      </c>
      <c r="K903">
        <v>28.3157</v>
      </c>
      <c r="L903">
        <v>3</v>
      </c>
      <c r="M903">
        <v>27.19</v>
      </c>
      <c r="N903">
        <v>0</v>
      </c>
      <c r="O903">
        <v>4736</v>
      </c>
      <c r="P903" s="2">
        <f t="shared" si="42"/>
        <v>31.842666666666666</v>
      </c>
      <c r="Q903" s="2">
        <f t="shared" si="43"/>
        <v>2183774</v>
      </c>
      <c r="R903">
        <f t="shared" si="44"/>
        <v>4</v>
      </c>
    </row>
    <row r="904" spans="1:18" x14ac:dyDescent="0.25">
      <c r="A904" s="1">
        <v>45370.34747685185</v>
      </c>
      <c r="B904">
        <v>8</v>
      </c>
      <c r="C904">
        <v>28.437999999999999</v>
      </c>
      <c r="D904">
        <v>3.3460000000000001</v>
      </c>
      <c r="E904">
        <v>2183769</v>
      </c>
      <c r="F904">
        <v>2180026</v>
      </c>
      <c r="G904">
        <v>2180023</v>
      </c>
      <c r="H904">
        <v>2</v>
      </c>
      <c r="I904">
        <v>0</v>
      </c>
      <c r="J904">
        <v>45.68</v>
      </c>
      <c r="K904">
        <v>28.305</v>
      </c>
      <c r="L904">
        <v>3</v>
      </c>
      <c r="M904">
        <v>27.19</v>
      </c>
      <c r="N904">
        <v>0</v>
      </c>
      <c r="O904">
        <v>4759</v>
      </c>
      <c r="P904" s="2">
        <f t="shared" si="42"/>
        <v>31.827333333333332</v>
      </c>
      <c r="Q904" s="2">
        <f t="shared" si="43"/>
        <v>2183769</v>
      </c>
      <c r="R904">
        <f t="shared" si="44"/>
        <v>-5</v>
      </c>
    </row>
    <row r="905" spans="1:18" x14ac:dyDescent="0.25">
      <c r="A905" s="1">
        <v>45370.348321759258</v>
      </c>
      <c r="B905">
        <v>8</v>
      </c>
      <c r="C905">
        <v>28.437999999999999</v>
      </c>
      <c r="D905">
        <v>3.371</v>
      </c>
      <c r="E905">
        <v>2183769</v>
      </c>
      <c r="F905">
        <v>2180026</v>
      </c>
      <c r="G905">
        <v>2180026</v>
      </c>
      <c r="H905">
        <v>2</v>
      </c>
      <c r="I905">
        <v>0</v>
      </c>
      <c r="J905">
        <v>45.68</v>
      </c>
      <c r="K905">
        <v>28.288799999999998</v>
      </c>
      <c r="L905">
        <v>0</v>
      </c>
      <c r="M905">
        <v>27.18</v>
      </c>
      <c r="N905">
        <v>0</v>
      </c>
      <c r="O905">
        <v>4776</v>
      </c>
      <c r="P905" s="2">
        <f t="shared" si="42"/>
        <v>31.815999999999999</v>
      </c>
      <c r="Q905" s="2">
        <f t="shared" si="43"/>
        <v>2183769</v>
      </c>
      <c r="R905">
        <f t="shared" si="44"/>
        <v>0</v>
      </c>
    </row>
    <row r="906" spans="1:18" x14ac:dyDescent="0.25">
      <c r="A906" s="1">
        <v>45370.34915509259</v>
      </c>
      <c r="B906">
        <v>8</v>
      </c>
      <c r="C906">
        <v>28.437200000000001</v>
      </c>
      <c r="D906">
        <v>3.0339999999999998</v>
      </c>
      <c r="E906">
        <v>2183770</v>
      </c>
      <c r="F906">
        <v>2180027</v>
      </c>
      <c r="G906">
        <v>2180029</v>
      </c>
      <c r="H906">
        <v>2</v>
      </c>
      <c r="I906">
        <v>0</v>
      </c>
      <c r="J906">
        <v>45.68</v>
      </c>
      <c r="K906">
        <v>28.2775</v>
      </c>
      <c r="L906">
        <v>-2</v>
      </c>
      <c r="M906">
        <v>27.18</v>
      </c>
      <c r="N906">
        <v>0</v>
      </c>
      <c r="O906">
        <v>4794</v>
      </c>
      <c r="P906" s="2">
        <f t="shared" si="42"/>
        <v>31.803999999999998</v>
      </c>
      <c r="Q906" s="2">
        <f t="shared" si="43"/>
        <v>2183770</v>
      </c>
      <c r="R906">
        <f t="shared" si="44"/>
        <v>1</v>
      </c>
    </row>
    <row r="907" spans="1:18" x14ac:dyDescent="0.25">
      <c r="A907" s="1">
        <v>45370.35</v>
      </c>
      <c r="B907">
        <v>8</v>
      </c>
      <c r="C907">
        <v>28.418900000000001</v>
      </c>
      <c r="D907">
        <v>2.7309999999999999</v>
      </c>
      <c r="E907">
        <v>2183771</v>
      </c>
      <c r="F907">
        <v>2180031</v>
      </c>
      <c r="G907">
        <v>2180032</v>
      </c>
      <c r="H907">
        <v>2</v>
      </c>
      <c r="I907">
        <v>0</v>
      </c>
      <c r="J907">
        <v>45.69</v>
      </c>
      <c r="K907">
        <v>28.259899999999998</v>
      </c>
      <c r="L907">
        <v>-1</v>
      </c>
      <c r="M907">
        <v>27.15</v>
      </c>
      <c r="N907">
        <v>0</v>
      </c>
      <c r="O907">
        <v>4814</v>
      </c>
      <c r="P907" s="2">
        <f t="shared" si="42"/>
        <v>31.790666666666667</v>
      </c>
      <c r="Q907" s="2">
        <f t="shared" si="43"/>
        <v>2183771</v>
      </c>
      <c r="R907">
        <f t="shared" si="44"/>
        <v>1</v>
      </c>
    </row>
    <row r="908" spans="1:18" x14ac:dyDescent="0.25">
      <c r="A908" s="1">
        <v>45370.35083333333</v>
      </c>
      <c r="B908">
        <v>8</v>
      </c>
      <c r="C908">
        <v>28.3902</v>
      </c>
      <c r="D908">
        <v>3.35</v>
      </c>
      <c r="E908">
        <v>2183769</v>
      </c>
      <c r="F908">
        <v>2180032</v>
      </c>
      <c r="G908">
        <v>2180035</v>
      </c>
      <c r="H908">
        <v>2</v>
      </c>
      <c r="I908">
        <v>0</v>
      </c>
      <c r="J908">
        <v>45.68</v>
      </c>
      <c r="K908">
        <v>28.246099999999998</v>
      </c>
      <c r="L908">
        <v>-2</v>
      </c>
      <c r="M908">
        <v>27.13</v>
      </c>
      <c r="N908">
        <v>0</v>
      </c>
      <c r="O908">
        <v>4833</v>
      </c>
      <c r="P908" s="2">
        <f t="shared" si="42"/>
        <v>31.777999999999999</v>
      </c>
      <c r="Q908" s="2">
        <f t="shared" si="43"/>
        <v>2183769</v>
      </c>
      <c r="R908">
        <f t="shared" si="44"/>
        <v>-2</v>
      </c>
    </row>
    <row r="909" spans="1:18" x14ac:dyDescent="0.25">
      <c r="A909" s="1">
        <v>45370.351666666669</v>
      </c>
      <c r="B909">
        <v>8</v>
      </c>
      <c r="C909">
        <v>28.375800000000002</v>
      </c>
      <c r="D909">
        <v>3.0150000000000001</v>
      </c>
      <c r="E909">
        <v>2183768</v>
      </c>
      <c r="F909">
        <v>2180033</v>
      </c>
      <c r="G909">
        <v>2180032</v>
      </c>
      <c r="H909">
        <v>2</v>
      </c>
      <c r="I909">
        <v>0</v>
      </c>
      <c r="J909">
        <v>45.68</v>
      </c>
      <c r="K909">
        <v>28.2376</v>
      </c>
      <c r="L909">
        <v>1</v>
      </c>
      <c r="M909">
        <v>27.13</v>
      </c>
      <c r="N909">
        <v>0</v>
      </c>
      <c r="O909">
        <v>4867</v>
      </c>
      <c r="P909" s="2">
        <f t="shared" si="42"/>
        <v>31.755333333333333</v>
      </c>
      <c r="Q909" s="2">
        <f t="shared" si="43"/>
        <v>2183768</v>
      </c>
      <c r="R909">
        <f t="shared" si="44"/>
        <v>-1</v>
      </c>
    </row>
    <row r="910" spans="1:18" x14ac:dyDescent="0.25">
      <c r="A910" s="1">
        <v>45370.352511574078</v>
      </c>
      <c r="B910">
        <v>8</v>
      </c>
      <c r="C910">
        <v>28.374700000000001</v>
      </c>
      <c r="D910">
        <v>2.714</v>
      </c>
      <c r="E910">
        <v>2183764</v>
      </c>
      <c r="F910">
        <v>2180029</v>
      </c>
      <c r="G910">
        <v>2180029</v>
      </c>
      <c r="H910">
        <v>2</v>
      </c>
      <c r="I910">
        <v>0</v>
      </c>
      <c r="J910">
        <v>45.69</v>
      </c>
      <c r="K910">
        <v>28.226500000000001</v>
      </c>
      <c r="L910">
        <v>0</v>
      </c>
      <c r="M910">
        <v>27.12</v>
      </c>
      <c r="N910">
        <v>0</v>
      </c>
      <c r="O910">
        <v>4893</v>
      </c>
      <c r="P910" s="2">
        <f t="shared" si="42"/>
        <v>31.738</v>
      </c>
      <c r="Q910" s="2">
        <f t="shared" si="43"/>
        <v>2183764</v>
      </c>
      <c r="R910">
        <f t="shared" si="44"/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0"/>
  <sheetViews>
    <sheetView topLeftCell="A7" zoomScale="115" zoomScaleNormal="115" workbookViewId="0">
      <selection activeCell="W6" sqref="W6"/>
    </sheetView>
  </sheetViews>
  <sheetFormatPr defaultRowHeight="15" x14ac:dyDescent="0.25"/>
  <cols>
    <col min="5" max="5" width="12.42578125" customWidth="1"/>
    <col min="6" max="6" width="12.7109375" customWidth="1"/>
    <col min="7" max="21" width="14" customWidth="1"/>
    <col min="23" max="23" width="11" bestFit="1" customWidth="1"/>
    <col min="24" max="24" width="12.28515625" bestFit="1" customWidth="1"/>
  </cols>
  <sheetData>
    <row r="1" spans="1:24" x14ac:dyDescent="0.25">
      <c r="A1" t="str">
        <f>VLOOKUP('2024-03-18_windows_device_0'!P1,'2024-03-18_windows_device_0'!P1:P910,1,0)</f>
        <v>t_tenzo</v>
      </c>
      <c r="B1" t="s">
        <v>0</v>
      </c>
      <c r="C1" t="s">
        <v>6</v>
      </c>
      <c r="D1" t="s">
        <v>15</v>
      </c>
      <c r="E1" t="s">
        <v>14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  <c r="L1" t="s">
        <v>22</v>
      </c>
      <c r="M1" t="s">
        <v>21</v>
      </c>
      <c r="N1" t="s">
        <v>25</v>
      </c>
      <c r="O1" t="s">
        <v>26</v>
      </c>
      <c r="P1" t="s">
        <v>27</v>
      </c>
      <c r="Q1" t="s">
        <v>8</v>
      </c>
      <c r="R1" t="s">
        <v>28</v>
      </c>
      <c r="S1" t="s">
        <v>29</v>
      </c>
      <c r="U1" t="s">
        <v>20</v>
      </c>
      <c r="V1" t="s">
        <v>7</v>
      </c>
    </row>
    <row r="2" spans="1:24" x14ac:dyDescent="0.25">
      <c r="A2">
        <f>VLOOKUP('2024-03-18_windows_device_0'!P2,'2024-03-18_windows_device_0'!P2:P911,1,0)</f>
        <v>35.108666666666664</v>
      </c>
      <c r="B2">
        <f>VLOOKUP('2024-03-18_windows_device_0'!Q2,'2024-03-18_windows_device_0'!Q$2:Q$911,1,0)</f>
        <v>2183140</v>
      </c>
      <c r="C2">
        <f>0</f>
        <v>0</v>
      </c>
      <c r="D2">
        <f>(A2)*(1-EXP(-V$2))</f>
        <v>1.2549321646370792</v>
      </c>
      <c r="E2">
        <f>B2-D2^2*V$3</f>
        <v>2183139.9996824358</v>
      </c>
      <c r="F2">
        <f>E2+V$6*C2</f>
        <v>2183139.9996824358</v>
      </c>
      <c r="G2">
        <f>F2+V$8*LN(D2)</f>
        <v>2183574.479938691</v>
      </c>
      <c r="H2">
        <f>0</f>
        <v>0</v>
      </c>
      <c r="I2">
        <f>G2-V$11*H2^2</f>
        <v>2183574.479938691</v>
      </c>
      <c r="J2">
        <f>0</f>
        <v>0</v>
      </c>
      <c r="K2">
        <f>I2-J2*V$13</f>
        <v>2183574.479938691</v>
      </c>
      <c r="L2">
        <f>0</f>
        <v>0</v>
      </c>
      <c r="M2">
        <v>0</v>
      </c>
      <c r="N2">
        <f>I2-V$16*M2^2</f>
        <v>2183574.479938691</v>
      </c>
      <c r="O2">
        <f>0</f>
        <v>0</v>
      </c>
      <c r="P2">
        <f>0</f>
        <v>0</v>
      </c>
      <c r="Q2">
        <f>N2-P2*V$19+V$20*P2^2</f>
        <v>2183574.479938691</v>
      </c>
      <c r="R2">
        <f>Q2+U2</f>
        <v>2183574.479938691</v>
      </c>
      <c r="S2">
        <f>V$21^2*A2</f>
        <v>11.808579294199653</v>
      </c>
      <c r="T2">
        <f>Q2+V$22*S2^2-V$23*S2</f>
        <v>2183662.9544369425</v>
      </c>
      <c r="U2">
        <v>0</v>
      </c>
      <c r="V2">
        <v>3.6398695277969031E-2</v>
      </c>
      <c r="X2">
        <v>10</v>
      </c>
    </row>
    <row r="3" spans="1:24" x14ac:dyDescent="0.25">
      <c r="A3">
        <f>VLOOKUP('2024-03-18_windows_device_0'!P3,'2024-03-18_windows_device_0'!P3:P912,1,0)</f>
        <v>35.573999999999998</v>
      </c>
      <c r="B3">
        <f>VLOOKUP('2024-03-18_windows_device_0'!Q3,'2024-03-18_windows_device_0'!Q$2:Q$911,1,0)</f>
        <v>2183170</v>
      </c>
      <c r="C3">
        <f>(A3-A2)*V$4</f>
        <v>41.344642072256562</v>
      </c>
      <c r="D3">
        <f>(A3)*(1-EXP(-V$2))</f>
        <v>1.2715651451151506</v>
      </c>
      <c r="E3">
        <f>B3-D3^2*V$3</f>
        <v>2183169.9996739617</v>
      </c>
      <c r="F3">
        <f>E3+V$6*C3</f>
        <v>2184321.9443054013</v>
      </c>
      <c r="G3">
        <f>F3-V$8*LN(D3)</f>
        <v>2183862.2712883586</v>
      </c>
      <c r="H3">
        <f>G3-G2</f>
        <v>287.79134966759011</v>
      </c>
      <c r="I3">
        <f>G3-V$11*H3^2</f>
        <v>2183532.107659773</v>
      </c>
      <c r="J3">
        <f>0</f>
        <v>0</v>
      </c>
      <c r="K3">
        <f>I3-J3*V$13</f>
        <v>2183532.107659773</v>
      </c>
      <c r="L3">
        <f>(K3-K2)*V$16</f>
        <v>-4.660946259063433E-2</v>
      </c>
      <c r="M3">
        <v>0</v>
      </c>
      <c r="N3">
        <f>I3-V$16*M3^2</f>
        <v>2183532.107659773</v>
      </c>
      <c r="O3">
        <f>(D3-D2)*V$17</f>
        <v>0.44052307399484392</v>
      </c>
      <c r="P3">
        <v>0</v>
      </c>
      <c r="Q3">
        <f>N3-P3*V$19+V$20*P3^2</f>
        <v>2183532.107659773</v>
      </c>
      <c r="R3">
        <f>Q3+U3</f>
        <v>2183532.107659773</v>
      </c>
      <c r="S3">
        <f t="shared" ref="S3:S66" si="0">V$21^2*A3</f>
        <v>11.96509123517057</v>
      </c>
      <c r="T3">
        <f t="shared" ref="T3:T66" si="1">Q3+V$22*S3^2-V$23*S3</f>
        <v>2183622.9429978621</v>
      </c>
      <c r="U3">
        <v>0</v>
      </c>
      <c r="V3">
        <v>2.0164678324534132E-4</v>
      </c>
    </row>
    <row r="4" spans="1:24" x14ac:dyDescent="0.25">
      <c r="A4">
        <f>VLOOKUP('2024-03-18_windows_device_0'!P4,'2024-03-18_windows_device_0'!P4:P913,1,0)</f>
        <v>36.068666666666665</v>
      </c>
      <c r="B4">
        <f>VLOOKUP('2024-03-18_windows_device_0'!Q4,'2024-03-18_windows_device_0'!Q$2:Q$911,1,0)</f>
        <v>2183159</v>
      </c>
      <c r="C4">
        <f>(A4-A3)*V$4</f>
        <v>43.950894581109438</v>
      </c>
      <c r="D4">
        <f>(A4)*(1-EXP(-V$2))</f>
        <v>1.2892466229299488</v>
      </c>
      <c r="E4">
        <f>B4-D4^2*V$3</f>
        <v>2183158.9996648314</v>
      </c>
      <c r="F4">
        <f>E4+V$6*C4</f>
        <v>2184383.5597171644</v>
      </c>
      <c r="G4">
        <f>F4-V$8*LN(D4)</f>
        <v>2183897.4646777427</v>
      </c>
      <c r="H4">
        <f t="shared" ref="H4:H67" si="2">G4-G3</f>
        <v>35.193389384075999</v>
      </c>
      <c r="I4">
        <f>G4-V$11*H4^2</f>
        <v>2183892.5273046456</v>
      </c>
      <c r="J4">
        <f>(C4-C3)*V$12</f>
        <v>1.9811862865090966</v>
      </c>
      <c r="K4">
        <f>I4-J4*V$13</f>
        <v>2183828.4377921475</v>
      </c>
      <c r="L4">
        <f>(K4-K3)*V$16</f>
        <v>0.32596283636531881</v>
      </c>
      <c r="M4">
        <f>(L4-L3)*V$15</f>
        <v>2.21224626580826E-4</v>
      </c>
      <c r="N4">
        <f>I4-V$16*M4^2</f>
        <v>2183892.5273046456</v>
      </c>
      <c r="O4">
        <f>(D4-D3)*V$17</f>
        <v>0.46829243682547206</v>
      </c>
      <c r="P4">
        <f>(O4-O3)*V$18</f>
        <v>6.6855315052946223</v>
      </c>
      <c r="Q4">
        <f>N4-P4*V$19+V$20*P4^2</f>
        <v>2183873.2343121045</v>
      </c>
      <c r="R4">
        <f>Q4+U4</f>
        <v>2183873.2343121045</v>
      </c>
      <c r="S4">
        <f t="shared" si="0"/>
        <v>12.13146925838034</v>
      </c>
      <c r="T4">
        <f t="shared" si="1"/>
        <v>2183966.6133966669</v>
      </c>
      <c r="U4">
        <v>0</v>
      </c>
      <c r="V4">
        <v>88.849517347256167</v>
      </c>
    </row>
    <row r="5" spans="1:24" x14ac:dyDescent="0.25">
      <c r="A5">
        <f>VLOOKUP('2024-03-18_windows_device_0'!P5,'2024-03-18_windows_device_0'!P5:P914,1,0)</f>
        <v>36.510666666666665</v>
      </c>
      <c r="B5">
        <f>VLOOKUP('2024-03-18_windows_device_0'!Q5,'2024-03-18_windows_device_0'!Q$2:Q$911,1,0)</f>
        <v>2183152</v>
      </c>
      <c r="C5">
        <f>(A5-A4)*V$4</f>
        <v>39.271486667487238</v>
      </c>
      <c r="D5">
        <f>(A5)*(1-EXP(-V$2))</f>
        <v>1.3050455714356242</v>
      </c>
      <c r="E5">
        <f>B5-D5^2*V$3</f>
        <v>2183151.9996565664</v>
      </c>
      <c r="F5">
        <f>E5+V$6*C5</f>
        <v>2184246.1820213869</v>
      </c>
      <c r="G5">
        <f>F5-V$8*LN(D5)</f>
        <v>2183736.7828508862</v>
      </c>
      <c r="H5">
        <f t="shared" si="2"/>
        <v>-160.68182685645297</v>
      </c>
      <c r="I5">
        <f>G5-V$11*H5^2</f>
        <v>2183633.8610732602</v>
      </c>
      <c r="J5">
        <f>(C5-C4)*V$12</f>
        <v>-3.5571299235049616</v>
      </c>
      <c r="K5">
        <f>I5-J5*V$13</f>
        <v>2183748.9308797908</v>
      </c>
      <c r="L5">
        <f>(K5-K4)*V$16</f>
        <v>-8.7457520619891191E-2</v>
      </c>
      <c r="M5">
        <f>(L5-L4)*V$15</f>
        <v>-2.4547923812708755E-4</v>
      </c>
      <c r="N5">
        <f>I5-V$16*M5^2</f>
        <v>2183633.8610732602</v>
      </c>
      <c r="O5">
        <f>(D5-D4)*V$17</f>
        <v>0.41843380810685205</v>
      </c>
      <c r="P5">
        <f>(O5-O4)*V$18</f>
        <v>-12.003567929958924</v>
      </c>
      <c r="Q5">
        <f>N5-P5*V$19+V$20*P5^2</f>
        <v>2183795.6596543607</v>
      </c>
      <c r="R5">
        <f>Q5+U5</f>
        <v>2183795.6596543607</v>
      </c>
      <c r="S5">
        <f t="shared" si="0"/>
        <v>12.280133179388532</v>
      </c>
      <c r="T5">
        <f t="shared" si="1"/>
        <v>2183891.3413716853</v>
      </c>
      <c r="U5">
        <v>0</v>
      </c>
      <c r="V5">
        <v>37.907334520936914</v>
      </c>
      <c r="W5">
        <f>VAR(T2:T910)</f>
        <v>1968.9209854400235</v>
      </c>
    </row>
    <row r="6" spans="1:24" x14ac:dyDescent="0.25">
      <c r="A6">
        <f>VLOOKUP('2024-03-18_windows_device_0'!P6,'2024-03-18_windows_device_0'!P6:P915,1,0)</f>
        <v>36.956666666666663</v>
      </c>
      <c r="B6">
        <f>VLOOKUP('2024-03-18_windows_device_0'!Q6,'2024-03-18_windows_device_0'!Q$2:Q$911,1,0)</f>
        <v>2183170</v>
      </c>
      <c r="C6">
        <f>(A6-A5)*V$4</f>
        <v>39.626884736876072</v>
      </c>
      <c r="D6">
        <f>(A6)*(1-EXP(-V$2))</f>
        <v>1.3209874968508533</v>
      </c>
      <c r="E6">
        <f>B6-D6^2*V$3</f>
        <v>2183169.9996481249</v>
      </c>
      <c r="F6">
        <f>E6+V$6*C6</f>
        <v>2184274.0841157944</v>
      </c>
      <c r="G6">
        <f>F6-V$8*LN(D6)</f>
        <v>2183741.45414516</v>
      </c>
      <c r="H6">
        <f t="shared" si="2"/>
        <v>4.6712942738085985</v>
      </c>
      <c r="I6">
        <f>G6-V$11*H6^2</f>
        <v>2183741.3671593904</v>
      </c>
      <c r="J6">
        <f>(C6-C5)*V$12</f>
        <v>0.27016176634200123</v>
      </c>
      <c r="K6">
        <f>I6-J6*V$13</f>
        <v>2183732.6276804134</v>
      </c>
      <c r="L6">
        <f>(K6-K5)*V$16</f>
        <v>-1.7933502301285237E-2</v>
      </c>
      <c r="M6">
        <f>(L6-L5)*V$15</f>
        <v>4.1281719102660502E-5</v>
      </c>
      <c r="N6">
        <f>I6-V$16*M6^2</f>
        <v>2183741.3671593904</v>
      </c>
      <c r="O6">
        <f>(D6-D5)*V$17</f>
        <v>0.42222053940194088</v>
      </c>
      <c r="P6">
        <f>(O6-O5)*V$18</f>
        <v>0.91166338708639449</v>
      </c>
      <c r="Q6">
        <f>N6-P6*V$19+V$20*P6^2</f>
        <v>2183735.7526364941</v>
      </c>
      <c r="R6">
        <f>Q6+U6</f>
        <v>2183735.7526364941</v>
      </c>
      <c r="S6">
        <f t="shared" si="0"/>
        <v>12.430142475247475</v>
      </c>
      <c r="T6">
        <f t="shared" si="1"/>
        <v>2183833.7862522947</v>
      </c>
      <c r="U6">
        <v>0</v>
      </c>
      <c r="V6">
        <v>27.862005176549406</v>
      </c>
    </row>
    <row r="7" spans="1:24" x14ac:dyDescent="0.25">
      <c r="A7">
        <f>VLOOKUP('2024-03-18_windows_device_0'!P7,'2024-03-18_windows_device_0'!P7:P916,1,0)</f>
        <v>37.376666666666665</v>
      </c>
      <c r="B7">
        <f>VLOOKUP('2024-03-18_windows_device_0'!Q7,'2024-03-18_windows_device_0'!Q$2:Q$911,1,0)</f>
        <v>2183224</v>
      </c>
      <c r="C7">
        <f>(A7-A6)*V$4</f>
        <v>37.316797285847741</v>
      </c>
      <c r="D7">
        <f>(A7)*(1-EXP(-V$2))</f>
        <v>1.3360000723539838</v>
      </c>
      <c r="E7">
        <f>B7-D7^2*V$3</f>
        <v>2183223.9996400815</v>
      </c>
      <c r="F7">
        <f>E7+V$6*C7</f>
        <v>2184263.720439232</v>
      </c>
      <c r="G7">
        <f>F7-V$8*LN(D7)</f>
        <v>2183709.4688324542</v>
      </c>
      <c r="H7">
        <f t="shared" si="2"/>
        <v>-31.985312705859542</v>
      </c>
      <c r="I7">
        <f>G7-V$11*H7^2</f>
        <v>2183705.3905719919</v>
      </c>
      <c r="J7">
        <f>(C7-C6)*V$12</f>
        <v>-1.756051481223702</v>
      </c>
      <c r="K7">
        <f>I7-J7*V$13</f>
        <v>2183762.1971853427</v>
      </c>
      <c r="L7">
        <f>(K7-K6)*V$16</f>
        <v>3.2526424563773887E-2</v>
      </c>
      <c r="M7">
        <f>(L7-L6)*V$15</f>
        <v>2.9961912115581689E-5</v>
      </c>
      <c r="N7">
        <f>I7-V$16*M7^2</f>
        <v>2183705.3905719919</v>
      </c>
      <c r="O7">
        <f>(D7-D6)*V$17</f>
        <v>0.39760678598388971</v>
      </c>
      <c r="P7">
        <f>(O7-O6)*V$18</f>
        <v>-5.9258120160552501</v>
      </c>
      <c r="Q7">
        <f>N7-P7*V$19+V$20*P7^2</f>
        <v>2183764.8513032077</v>
      </c>
      <c r="R7">
        <f>Q7+U7</f>
        <v>2183764.8513032077</v>
      </c>
      <c r="S7">
        <f t="shared" si="0"/>
        <v>12.571406834576527</v>
      </c>
      <c r="T7">
        <f t="shared" si="1"/>
        <v>2183865.1258182735</v>
      </c>
      <c r="U7">
        <v>0</v>
      </c>
      <c r="V7">
        <v>34.520500150121109</v>
      </c>
    </row>
    <row r="8" spans="1:24" x14ac:dyDescent="0.25">
      <c r="A8">
        <f>VLOOKUP('2024-03-18_windows_device_0'!P8,'2024-03-18_windows_device_0'!P8:P917,1,0)</f>
        <v>37.774666666666668</v>
      </c>
      <c r="B8">
        <f>VLOOKUP('2024-03-18_windows_device_0'!Q8,'2024-03-18_windows_device_0'!Q$2:Q$911,1,0)</f>
        <v>2183217</v>
      </c>
      <c r="C8">
        <f>(A8-A7)*V$4</f>
        <v>35.362107904208244</v>
      </c>
      <c r="D8">
        <f>(A8)*(1-EXP(-V$2))</f>
        <v>1.3502262748545695</v>
      </c>
      <c r="E8">
        <f>B8-D8^2*V$3</f>
        <v>2183216.9996323753</v>
      </c>
      <c r="F8">
        <f>E8+V$6*C8</f>
        <v>2184202.2588658561</v>
      </c>
      <c r="G8">
        <f>F8-V$8*LN(D8)</f>
        <v>2183627.7412285269</v>
      </c>
      <c r="H8">
        <f t="shared" si="2"/>
        <v>-81.727603927254677</v>
      </c>
      <c r="I8">
        <f>G8-V$11*H8^2</f>
        <v>2183601.1148997578</v>
      </c>
      <c r="J8">
        <f>(C8-C7)*V$12</f>
        <v>-1.4858897148817007</v>
      </c>
      <c r="K8">
        <f>I8-J8*V$13</f>
        <v>2183649.1820341311</v>
      </c>
      <c r="L8">
        <f>(K8-K7)*V$16</f>
        <v>-0.1243165483913832</v>
      </c>
      <c r="M8">
        <f>(L8-L7)*V$15</f>
        <v>-9.3129650865249347E-5</v>
      </c>
      <c r="N8">
        <f>I8-V$16*M8^2</f>
        <v>2183601.1148997578</v>
      </c>
      <c r="O8">
        <f>(D8-D7)*V$17</f>
        <v>0.37677976386092743</v>
      </c>
      <c r="P8">
        <f>(O8-O7)*V$18</f>
        <v>-5.0141486289688419</v>
      </c>
      <c r="Q8">
        <f>N8-P8*V$19+V$20*P8^2</f>
        <v>2183648.8367527733</v>
      </c>
      <c r="R8">
        <f>Q8+U8</f>
        <v>2183648.8367527733</v>
      </c>
      <c r="S8">
        <f t="shared" si="0"/>
        <v>12.705271632226436</v>
      </c>
      <c r="T8">
        <f t="shared" si="1"/>
        <v>2183751.2581548966</v>
      </c>
      <c r="U8">
        <v>0</v>
      </c>
      <c r="V8">
        <v>1913.3228370594913</v>
      </c>
    </row>
    <row r="9" spans="1:24" x14ac:dyDescent="0.25">
      <c r="A9">
        <f>VLOOKUP('2024-03-18_windows_device_0'!P9,'2024-03-18_windows_device_0'!P9:P918,1,0)</f>
        <v>38.150666666666666</v>
      </c>
      <c r="B9">
        <f>VLOOKUP('2024-03-18_windows_device_0'!Q9,'2024-03-18_windows_device_0'!Q$2:Q$911,1,0)</f>
        <v>2183236</v>
      </c>
      <c r="C9">
        <f>(A9-A8)*V$4</f>
        <v>33.407418522568115</v>
      </c>
      <c r="D9">
        <f>(A9)*(1-EXP(-V$2))</f>
        <v>1.3636661043526099</v>
      </c>
      <c r="E9">
        <f>B9-D9^2*V$3</f>
        <v>2183235.9996250207</v>
      </c>
      <c r="F9">
        <f>E9+V$6*C9</f>
        <v>2184166.7972928318</v>
      </c>
      <c r="G9">
        <f>F9-V$8*LN(D9)</f>
        <v>2183573.329056636</v>
      </c>
      <c r="H9">
        <f t="shared" si="2"/>
        <v>-54.412171890959144</v>
      </c>
      <c r="I9">
        <f>G9-V$11*H9^2</f>
        <v>2183561.526777559</v>
      </c>
      <c r="J9">
        <f>(C9-C8)*V$12</f>
        <v>-1.4858897148821815</v>
      </c>
      <c r="K9">
        <f>I9-J9*V$13</f>
        <v>2183609.5939119323</v>
      </c>
      <c r="L9">
        <f>(K9-K8)*V$16</f>
        <v>-4.3546893105002926E-2</v>
      </c>
      <c r="M9">
        <f>(L9-L8)*V$15</f>
        <v>4.7959112579928987E-5</v>
      </c>
      <c r="N9">
        <f>I9-V$16*M9^2</f>
        <v>2183561.526777559</v>
      </c>
      <c r="O9">
        <f>(D9-D8)*V$17</f>
        <v>0.35595274173795338</v>
      </c>
      <c r="P9">
        <f>(O9-O8)*V$18</f>
        <v>-5.0141486289716752</v>
      </c>
      <c r="Q9">
        <f>N9-P9*V$19+V$20*P9^2</f>
        <v>2183609.2486305744</v>
      </c>
      <c r="R9">
        <f>Q9+U9</f>
        <v>2183609.2486305744</v>
      </c>
      <c r="S9">
        <f t="shared" si="0"/>
        <v>12.831736868197204</v>
      </c>
      <c r="T9">
        <f t="shared" si="1"/>
        <v>2183713.7191366344</v>
      </c>
      <c r="U9">
        <v>0</v>
      </c>
      <c r="V9">
        <v>0.50009654597484776</v>
      </c>
    </row>
    <row r="10" spans="1:24" x14ac:dyDescent="0.25">
      <c r="A10">
        <f>VLOOKUP('2024-03-18_windows_device_0'!P10,'2024-03-18_windows_device_0'!P10:P919,1,0)</f>
        <v>38.537333333333336</v>
      </c>
      <c r="B10">
        <f>VLOOKUP('2024-03-18_windows_device_0'!Q10,'2024-03-18_windows_device_0'!Q$2:Q$911,1,0)</f>
        <v>2183255</v>
      </c>
      <c r="C10">
        <f>(A10-A9)*V$4</f>
        <v>34.355146707606039</v>
      </c>
      <c r="D10">
        <f>(A10)*(1-EXP(-V$2))</f>
        <v>1.3774872056094603</v>
      </c>
      <c r="E10">
        <f>B10-D10^2*V$3</f>
        <v>2183254.999617381</v>
      </c>
      <c r="F10">
        <f>E10+V$6*C10</f>
        <v>2184212.2028927896</v>
      </c>
      <c r="G10">
        <f>F10-V$8*LN(D10)</f>
        <v>2183599.4402576499</v>
      </c>
      <c r="H10">
        <f t="shared" si="2"/>
        <v>26.111201013904065</v>
      </c>
      <c r="I10">
        <f>G10-V$11*H10^2</f>
        <v>2183596.722395326</v>
      </c>
      <c r="J10">
        <f>(C10-C9)*V$12</f>
        <v>0.72043137691279013</v>
      </c>
      <c r="K10">
        <f>I10-J10*V$13</f>
        <v>2183573.4171180539</v>
      </c>
      <c r="L10">
        <f>(K10-K9)*V$16</f>
        <v>-3.979443551259481E-2</v>
      </c>
      <c r="M10">
        <f>(L10-L9)*V$15</f>
        <v>2.228120641194027E-6</v>
      </c>
      <c r="N10">
        <f>I10-V$16*M10^2</f>
        <v>2183596.722395326</v>
      </c>
      <c r="O10">
        <f>(D10-D9)*V$17</f>
        <v>0.36605069185818445</v>
      </c>
      <c r="P10">
        <f>(O10-O9)*V$18</f>
        <v>2.4311023655623201</v>
      </c>
      <c r="Q10">
        <f>N10-P10*V$19+V$20*P10^2</f>
        <v>2183583.8441309556</v>
      </c>
      <c r="R10">
        <f>Q10+U10</f>
        <v>2183583.8441309556</v>
      </c>
      <c r="S10">
        <f t="shared" si="0"/>
        <v>12.961789770436649</v>
      </c>
      <c r="T10">
        <f t="shared" si="1"/>
        <v>2183690.4430386401</v>
      </c>
      <c r="U10">
        <v>0</v>
      </c>
      <c r="V10">
        <v>4.0138274449245008</v>
      </c>
    </row>
    <row r="11" spans="1:24" x14ac:dyDescent="0.25">
      <c r="A11">
        <f>VLOOKUP('2024-03-18_windows_device_0'!P11,'2024-03-18_windows_device_0'!P11:P920,1,0)</f>
        <v>38.924666666666667</v>
      </c>
      <c r="B11">
        <f>VLOOKUP('2024-03-18_windows_device_0'!Q11,'2024-03-18_windows_device_0'!Q$2:Q$911,1,0)</f>
        <v>2183266</v>
      </c>
      <c r="C11">
        <f>(A11-A10)*V$4</f>
        <v>34.41437971917032</v>
      </c>
      <c r="D11">
        <f>(A11)*(1-EXP(-V$2))</f>
        <v>1.3913321363512361</v>
      </c>
      <c r="E11">
        <f>B11-D11^2*V$3</f>
        <v>2183265.999609651</v>
      </c>
      <c r="F11">
        <f>E11+V$6*C11</f>
        <v>2184224.8532355344</v>
      </c>
      <c r="G11">
        <f>F11-V$8*LN(D11)</f>
        <v>2183592.9560598759</v>
      </c>
      <c r="H11">
        <f t="shared" si="2"/>
        <v>-6.4841977739706635</v>
      </c>
      <c r="I11">
        <f>G11-V$11*H11^2</f>
        <v>2183592.7884551492</v>
      </c>
      <c r="J11">
        <f>(C11-C10)*V$12</f>
        <v>4.5026961056601408E-2</v>
      </c>
      <c r="K11">
        <f>I11-J11*V$13</f>
        <v>2183591.3318753196</v>
      </c>
      <c r="L11">
        <f>(K11-K10)*V$16</f>
        <v>1.9706214296648223E-2</v>
      </c>
      <c r="M11">
        <f>(L11-L10)*V$15</f>
        <v>3.533007975164162E-5</v>
      </c>
      <c r="N11">
        <f>I11-V$16*M11^2</f>
        <v>2183592.7884551492</v>
      </c>
      <c r="O11">
        <f>(D11-D10)*V$17</f>
        <v>0.36668181374069636</v>
      </c>
      <c r="P11">
        <f>(O11-O10)*V$18</f>
        <v>0.15194389784703524</v>
      </c>
      <c r="Q11">
        <f>N11-P11*V$19+V$20*P11^2</f>
        <v>2183591.7872701865</v>
      </c>
      <c r="R11">
        <f>Q11+U11</f>
        <v>2183591.7872701865</v>
      </c>
      <c r="S11">
        <f t="shared" si="0"/>
        <v>13.092066901817883</v>
      </c>
      <c r="T11">
        <f t="shared" si="1"/>
        <v>2183700.5397678153</v>
      </c>
      <c r="U11">
        <v>0</v>
      </c>
      <c r="V11">
        <v>3.986334672457072E-3</v>
      </c>
    </row>
    <row r="12" spans="1:24" x14ac:dyDescent="0.25">
      <c r="A12">
        <f>VLOOKUP('2024-03-18_windows_device_0'!P12,'2024-03-18_windows_device_0'!P12:P921,1,0)</f>
        <v>39.326666666666668</v>
      </c>
      <c r="B12">
        <f>VLOOKUP('2024-03-18_windows_device_0'!Q12,'2024-03-18_windows_device_0'!Q$2:Q$911,1,0)</f>
        <v>2183284</v>
      </c>
      <c r="C12">
        <f>(A12-A11)*V$4</f>
        <v>35.717505973597071</v>
      </c>
      <c r="D12">
        <f>(A12)*(1-EXP(-V$2))</f>
        <v>1.4057013157613754</v>
      </c>
      <c r="E12">
        <f>B12-D12^2*V$3</f>
        <v>2183283.9996015467</v>
      </c>
      <c r="F12">
        <f>E12+V$6*C12</f>
        <v>2184279.1609378764</v>
      </c>
      <c r="G12">
        <f>F12-V$8*LN(D12)</f>
        <v>2183627.6049905573</v>
      </c>
      <c r="H12">
        <f t="shared" si="2"/>
        <v>34.648930681403726</v>
      </c>
      <c r="I12">
        <f>G12-V$11*H12^2</f>
        <v>2183622.8192028548</v>
      </c>
      <c r="J12">
        <f>(C12-C11)*V$12</f>
        <v>0.99059314325478587</v>
      </c>
      <c r="K12">
        <f>I12-J12*V$13</f>
        <v>2183590.7744466057</v>
      </c>
      <c r="L12">
        <f>(K12-K11)*V$16</f>
        <v>-6.1317100355060873E-4</v>
      </c>
      <c r="M12">
        <f>(L12-L11)*V$15</f>
        <v>-1.2065170808417631E-5</v>
      </c>
      <c r="N12">
        <f>I12-V$16*M12^2</f>
        <v>2183622.8192028548</v>
      </c>
      <c r="O12">
        <f>(D12-D11)*V$17</f>
        <v>0.38056649515601043</v>
      </c>
      <c r="P12">
        <f>(O12-O11)*V$18</f>
        <v>3.3427657526473111</v>
      </c>
      <c r="Q12">
        <f>N12-P12*V$19+V$20*P12^2</f>
        <v>2183606.8389716111</v>
      </c>
      <c r="R12">
        <f>Q12+U12</f>
        <v>2183606.8389716111</v>
      </c>
      <c r="S12">
        <f t="shared" si="0"/>
        <v>13.227277074318547</v>
      </c>
      <c r="T12">
        <f t="shared" si="1"/>
        <v>2183717.8493824</v>
      </c>
      <c r="U12">
        <v>0</v>
      </c>
      <c r="V12">
        <v>0.76016666834062907</v>
      </c>
    </row>
    <row r="13" spans="1:24" x14ac:dyDescent="0.25">
      <c r="A13">
        <f>VLOOKUP('2024-03-18_windows_device_0'!P13,'2024-03-18_windows_device_0'!P13:P922,1,0)</f>
        <v>39.750666666666667</v>
      </c>
      <c r="B13">
        <f>VLOOKUP('2024-03-18_windows_device_0'!Q13,'2024-03-18_windows_device_0'!Q$2:Q$911,1,0)</f>
        <v>2183329</v>
      </c>
      <c r="C13">
        <f>(A13-A12)*V$4</f>
        <v>37.672195355236568</v>
      </c>
      <c r="D13">
        <f>(A13)*(1-EXP(-V$2))</f>
        <v>1.4208568681740594</v>
      </c>
      <c r="E13">
        <f>B13-D13^2*V$3</f>
        <v>2183328.9995929087</v>
      </c>
      <c r="F13">
        <f>E13+V$6*C13</f>
        <v>2184378.622494908</v>
      </c>
      <c r="G13">
        <f>F13-V$8*LN(D13)</f>
        <v>2183706.5484895529</v>
      </c>
      <c r="H13">
        <f t="shared" si="2"/>
        <v>78.943498995620757</v>
      </c>
      <c r="I13">
        <f>G13-V$11*H13^2</f>
        <v>2183681.7053487785</v>
      </c>
      <c r="J13">
        <f>(C13-C12)*V$12</f>
        <v>1.4858897148817007</v>
      </c>
      <c r="K13">
        <f>I13-J13*V$13</f>
        <v>2183633.6382144052</v>
      </c>
      <c r="L13">
        <f>(K13-K12)*V$16</f>
        <v>4.7150099847272343E-2</v>
      </c>
      <c r="M13">
        <f>(L13-L12)*V$15</f>
        <v>2.8360701501056469E-5</v>
      </c>
      <c r="N13">
        <f>I13-V$16*M13^2</f>
        <v>2183681.7053487785</v>
      </c>
      <c r="O13">
        <f>(D13-D12)*V$17</f>
        <v>0.40139351727897271</v>
      </c>
      <c r="P13">
        <f>(O13-O12)*V$18</f>
        <v>5.0141486289688419</v>
      </c>
      <c r="Q13">
        <f>N13-P13*V$19+V$20*P13^2</f>
        <v>2183662.4853031426</v>
      </c>
      <c r="R13">
        <f>Q13+U13</f>
        <v>2183662.4853031426</v>
      </c>
      <c r="S13">
        <f t="shared" si="0"/>
        <v>13.36988680849835</v>
      </c>
      <c r="T13">
        <f t="shared" si="1"/>
        <v>2183775.902332746</v>
      </c>
      <c r="U13">
        <v>0</v>
      </c>
      <c r="V13">
        <v>32.349059214929511</v>
      </c>
    </row>
    <row r="14" spans="1:24" x14ac:dyDescent="0.25">
      <c r="A14">
        <f>VLOOKUP('2024-03-18_windows_device_0'!P14,'2024-03-18_windows_device_0'!P14:P923,1,0)</f>
        <v>40.204666666666668</v>
      </c>
      <c r="B14">
        <f>VLOOKUP('2024-03-18_windows_device_0'!Q14,'2024-03-18_windows_device_0'!Q$2:Q$911,1,0)</f>
        <v>2183368</v>
      </c>
      <c r="C14">
        <f>(A14-A13)*V$4</f>
        <v>40.337680875654357</v>
      </c>
      <c r="D14">
        <f>(A14)*(1-EXP(-V$2))</f>
        <v>1.4370847474083956</v>
      </c>
      <c r="E14">
        <f>B14-D14^2*V$3</f>
        <v>2183367.9995835563</v>
      </c>
      <c r="F14">
        <f>E14+V$6*C14</f>
        <v>2184491.8882569238</v>
      </c>
      <c r="G14">
        <f>F14-V$8*LN(D14)</f>
        <v>2183798.0856721848</v>
      </c>
      <c r="H14">
        <f t="shared" si="2"/>
        <v>91.537182631902397</v>
      </c>
      <c r="I14">
        <f>G14-V$11*H14^2</f>
        <v>2183764.6839515101</v>
      </c>
      <c r="J14">
        <f>(C14-C13)*V$12</f>
        <v>2.0262132475661785</v>
      </c>
      <c r="K14">
        <f>I14-J14*V$13</f>
        <v>2183699.1378591824</v>
      </c>
      <c r="L14">
        <f>(K14-K13)*V$16</f>
        <v>7.2049540900332582E-2</v>
      </c>
      <c r="M14">
        <f>(L14-L13)*V$15</f>
        <v>1.4784699679687567E-5</v>
      </c>
      <c r="N14">
        <f>I14-V$16*M14^2</f>
        <v>2183764.6839515101</v>
      </c>
      <c r="O14">
        <f>(D14-D13)*V$17</f>
        <v>0.42979400199210688</v>
      </c>
      <c r="P14">
        <f>(O14-O13)*V$18</f>
        <v>6.8374754031402407</v>
      </c>
      <c r="Q14">
        <f>N14-P14*V$19+V$20*P14^2</f>
        <v>2183745.5413621832</v>
      </c>
      <c r="R14">
        <f>Q14+U14</f>
        <v>2183745.5413621832</v>
      </c>
      <c r="S14">
        <f t="shared" si="0"/>
        <v>13.522586854058799</v>
      </c>
      <c r="T14">
        <f t="shared" si="1"/>
        <v>2183861.5639016801</v>
      </c>
      <c r="U14">
        <v>0</v>
      </c>
      <c r="V14">
        <v>4.8241236994992387E-2</v>
      </c>
    </row>
    <row r="15" spans="1:24" x14ac:dyDescent="0.25">
      <c r="A15">
        <f>VLOOKUP('2024-03-18_windows_device_0'!P15,'2024-03-18_windows_device_0'!P15:P924,1,0)</f>
        <v>40.583333333333336</v>
      </c>
      <c r="B15">
        <f>VLOOKUP('2024-03-18_windows_device_0'!Q15,'2024-03-18_windows_device_0'!Q$2:Q$911,1,0)</f>
        <v>2183368</v>
      </c>
      <c r="C15">
        <f>(A15-A14)*V$4</f>
        <v>33.644350568827754</v>
      </c>
      <c r="D15">
        <f>(A15)*(1-EXP(-V$2))</f>
        <v>1.4506198948461386</v>
      </c>
      <c r="E15">
        <f>B15-D15^2*V$3</f>
        <v>2183367.999575675</v>
      </c>
      <c r="F15">
        <f>E15+V$6*C15</f>
        <v>2184305.3986453852</v>
      </c>
      <c r="G15">
        <f>F15-V$8*LN(D15)</f>
        <v>2183593.6598105407</v>
      </c>
      <c r="H15">
        <f t="shared" si="2"/>
        <v>-204.42586164409295</v>
      </c>
      <c r="I15">
        <f>G15-V$11*H15^2</f>
        <v>2183427.0711520263</v>
      </c>
      <c r="J15">
        <f>(C15-C14)*V$12</f>
        <v>-5.0880465994437394</v>
      </c>
      <c r="K15">
        <f>I15-J15*V$13</f>
        <v>2183591.6646727598</v>
      </c>
      <c r="L15">
        <f>(K15-K14)*V$16</f>
        <v>-0.11822039290709982</v>
      </c>
      <c r="M15">
        <f>(L15-L14)*V$15</f>
        <v>-1.1297779028140799E-4</v>
      </c>
      <c r="N15">
        <f>I15-V$16*M15^2</f>
        <v>2183427.0711520263</v>
      </c>
      <c r="O15">
        <f>(D15-D14)*V$17</f>
        <v>0.35847722926801262</v>
      </c>
      <c r="P15">
        <f>(O15-O14)*V$18</f>
        <v>-17.169660456774814</v>
      </c>
      <c r="Q15">
        <f>N15-P15*V$19+V$20*P15^2</f>
        <v>2183708.781858407</v>
      </c>
      <c r="R15">
        <f>Q15+U15</f>
        <v>2183708.781858407</v>
      </c>
      <c r="S15">
        <f t="shared" si="0"/>
        <v>13.649949006596737</v>
      </c>
      <c r="T15">
        <f t="shared" si="1"/>
        <v>2183827.0002008779</v>
      </c>
      <c r="U15">
        <v>0</v>
      </c>
      <c r="V15">
        <v>5.9377636823981913E-4</v>
      </c>
    </row>
    <row r="16" spans="1:24" x14ac:dyDescent="0.25">
      <c r="A16">
        <f>VLOOKUP('2024-03-18_windows_device_0'!P16,'2024-03-18_windows_device_0'!P16:P925,1,0)</f>
        <v>40.961333333333336</v>
      </c>
      <c r="B16">
        <f>VLOOKUP('2024-03-18_windows_device_0'!Q16,'2024-03-18_windows_device_0'!Q$2:Q$911,1,0)</f>
        <v>2183397</v>
      </c>
      <c r="C16">
        <f>(A16-A15)*V$4</f>
        <v>33.585117557262841</v>
      </c>
      <c r="D16">
        <f>(A16)*(1-EXP(-V$2))</f>
        <v>1.4641312127989561</v>
      </c>
      <c r="E16">
        <f>B16-D16^2*V$3</f>
        <v>2183396.9995677336</v>
      </c>
      <c r="F16">
        <f>E16+V$6*C16</f>
        <v>2184332.748286969</v>
      </c>
      <c r="G16">
        <f>F16-V$8*LN(D16)</f>
        <v>2183603.270923235</v>
      </c>
      <c r="H16">
        <f t="shared" si="2"/>
        <v>9.6111126942560077</v>
      </c>
      <c r="I16">
        <f>G16-V$11*H16^2</f>
        <v>2183602.9026915999</v>
      </c>
      <c r="J16">
        <f>(C16-C15)*V$12</f>
        <v>-4.5026961057082128E-2</v>
      </c>
      <c r="K16">
        <f>I16-J16*V$13</f>
        <v>2183604.3592714295</v>
      </c>
      <c r="L16">
        <f>(K16-K15)*V$16</f>
        <v>1.396404528868175E-2</v>
      </c>
      <c r="M16">
        <f>(L16-L15)*V$15</f>
        <v>7.8487995649712019E-5</v>
      </c>
      <c r="N16">
        <f>I16-V$16*M16^2</f>
        <v>2183602.9026915999</v>
      </c>
      <c r="O16">
        <f>(D16-D15)*V$17</f>
        <v>0.35784610738550077</v>
      </c>
      <c r="P16">
        <f>(O16-O15)*V$18</f>
        <v>-0.15194389784702189</v>
      </c>
      <c r="Q16">
        <f>N16-P16*V$19+V$20*P16^2</f>
        <v>2183603.9300490208</v>
      </c>
      <c r="R16">
        <f>Q16+U16</f>
        <v>2183603.9300490208</v>
      </c>
      <c r="S16">
        <f t="shared" si="0"/>
        <v>13.777086929992883</v>
      </c>
      <c r="T16">
        <f t="shared" si="1"/>
        <v>2183724.3608584683</v>
      </c>
      <c r="U16">
        <v>0</v>
      </c>
      <c r="V16">
        <v>1.0999989564116457E-3</v>
      </c>
    </row>
    <row r="17" spans="1:22" x14ac:dyDescent="0.25">
      <c r="A17">
        <f>VLOOKUP('2024-03-18_windows_device_0'!P17,'2024-03-18_windows_device_0'!P17:P926,1,0)</f>
        <v>41.316000000000003</v>
      </c>
      <c r="B17">
        <f>VLOOKUP('2024-03-18_windows_device_0'!Q17,'2024-03-18_windows_device_0'!Q$2:Q$911,1,0)</f>
        <v>2183416</v>
      </c>
      <c r="C17">
        <f>(A17-A16)*V$4</f>
        <v>31.511962152493524</v>
      </c>
      <c r="D17">
        <f>(A17)*(1-EXP(-V$2))</f>
        <v>1.4768084987793775</v>
      </c>
      <c r="E17">
        <f>B17-D17^2*V$3</f>
        <v>2183415.999560216</v>
      </c>
      <c r="F17">
        <f>E17+V$6*C17</f>
        <v>2184293.9860128318</v>
      </c>
      <c r="G17">
        <f>F17-V$8*LN(D17)</f>
        <v>2183548.0133153643</v>
      </c>
      <c r="H17">
        <f t="shared" si="2"/>
        <v>-55.257607870735228</v>
      </c>
      <c r="I17">
        <f>G17-V$11*H17^2</f>
        <v>2183535.8414282091</v>
      </c>
      <c r="J17">
        <f>(C17-C16)*V$12</f>
        <v>-1.5759436369958597</v>
      </c>
      <c r="K17">
        <f>I17-J17*V$13</f>
        <v>2183586.8217222416</v>
      </c>
      <c r="L17">
        <f>(K17-K16)*V$16</f>
        <v>-1.9291285804702307E-2</v>
      </c>
      <c r="M17">
        <f>(L17-L16)*V$15</f>
        <v>-1.9746229721242317E-5</v>
      </c>
      <c r="N17">
        <f>I17-V$16*M17^2</f>
        <v>2183535.8414282091</v>
      </c>
      <c r="O17">
        <f>(D17-D16)*V$17</f>
        <v>0.33575684149750884</v>
      </c>
      <c r="P17">
        <f>(O17-O16)*V$18</f>
        <v>-5.3180364246643155</v>
      </c>
      <c r="Q17">
        <f>N17-P17*V$19+V$20*P17^2</f>
        <v>2183587.37155079</v>
      </c>
      <c r="R17">
        <f>Q17+U17</f>
        <v>2183587.37155079</v>
      </c>
      <c r="S17">
        <f t="shared" si="0"/>
        <v>13.896376833426304</v>
      </c>
      <c r="T17">
        <f t="shared" si="1"/>
        <v>2183709.8969067852</v>
      </c>
      <c r="U17">
        <v>0</v>
      </c>
      <c r="V17">
        <v>26.484914990167972</v>
      </c>
    </row>
    <row r="18" spans="1:22" x14ac:dyDescent="0.25">
      <c r="A18">
        <f>VLOOKUP('2024-03-18_windows_device_0'!P18,'2024-03-18_windows_device_0'!P18:P927,1,0)</f>
        <v>41.64266666666667</v>
      </c>
      <c r="B18">
        <f>VLOOKUP('2024-03-18_windows_device_0'!Q18,'2024-03-18_windows_device_0'!Q$2:Q$911,1,0)</f>
        <v>2183435</v>
      </c>
      <c r="C18">
        <f>(A18-A17)*V$4</f>
        <v>29.024175666770464</v>
      </c>
      <c r="D18">
        <f>(A18)*(1-EXP(-V$2))</f>
        <v>1.4884849463929235</v>
      </c>
      <c r="E18">
        <f>B18-D18^2*V$3</f>
        <v>2183434.9995532339</v>
      </c>
      <c r="F18">
        <f>E18+V$6*C18</f>
        <v>2184243.6712859063</v>
      </c>
      <c r="G18">
        <f>F18-V$8*LN(D18)</f>
        <v>2183482.6303128991</v>
      </c>
      <c r="H18">
        <f t="shared" si="2"/>
        <v>-65.383002465125173</v>
      </c>
      <c r="I18">
        <f>G18-V$11*H18^2</f>
        <v>2183465.588983268</v>
      </c>
      <c r="J18">
        <f>(C18-C17)*V$12</f>
        <v>-1.8911323643949403</v>
      </c>
      <c r="K18">
        <f>I18-J18*V$13</f>
        <v>2183526.765336107</v>
      </c>
      <c r="L18">
        <f>(K18-K17)*V$16</f>
        <v>-6.6061962073900776E-2</v>
      </c>
      <c r="M18">
        <f>(L18-L17)*V$15</f>
        <v>-2.7771322295244958E-5</v>
      </c>
      <c r="N18">
        <f>I18-V$16*M18^2</f>
        <v>2183465.588983268</v>
      </c>
      <c r="O18">
        <f>(D18-D17)*V$17</f>
        <v>0.30924972243191617</v>
      </c>
      <c r="P18">
        <f>(O18-O17)*V$18</f>
        <v>-6.3816437095977454</v>
      </c>
      <c r="Q18">
        <f>N18-P18*V$19+V$20*P18^2</f>
        <v>2183531.2724817749</v>
      </c>
      <c r="R18">
        <f>Q18+U18</f>
        <v>2183531.2724817749</v>
      </c>
      <c r="S18">
        <f t="shared" si="0"/>
        <v>14.006249112904454</v>
      </c>
      <c r="T18">
        <f t="shared" si="1"/>
        <v>2183655.7430008589</v>
      </c>
      <c r="U18">
        <v>0</v>
      </c>
      <c r="V18">
        <v>240.75206716377497</v>
      </c>
    </row>
    <row r="19" spans="1:22" x14ac:dyDescent="0.25">
      <c r="A19">
        <f>VLOOKUP('2024-03-18_windows_device_0'!P19,'2024-03-18_windows_device_0'!P19:P928,1,0)</f>
        <v>41.992666666666665</v>
      </c>
      <c r="B19">
        <f>VLOOKUP('2024-03-18_windows_device_0'!Q19,'2024-03-18_windows_device_0'!Q$2:Q$911,1,0)</f>
        <v>2183438</v>
      </c>
      <c r="C19">
        <f>(A19-A18)*V$4</f>
        <v>31.097331071539152</v>
      </c>
      <c r="D19">
        <f>(A19)*(1-EXP(-V$2))</f>
        <v>1.5009954259788654</v>
      </c>
      <c r="E19">
        <f>B19-D19^2*V$3</f>
        <v>2183437.9995456925</v>
      </c>
      <c r="F19">
        <f>E19+V$6*C19</f>
        <v>2184304.4335449846</v>
      </c>
      <c r="G19">
        <f>F19-V$8*LN(D19)</f>
        <v>2183527.3786009541</v>
      </c>
      <c r="H19">
        <f t="shared" si="2"/>
        <v>44.748288054950535</v>
      </c>
      <c r="I19">
        <f>G19-V$11*H19^2</f>
        <v>2183519.3963273973</v>
      </c>
      <c r="J19">
        <f>(C19-C18)*V$12</f>
        <v>1.5759436369953816</v>
      </c>
      <c r="K19">
        <f>I19-J19*V$13</f>
        <v>2183468.4160333648</v>
      </c>
      <c r="L19">
        <f>(K19-K18)*V$16</f>
        <v>-6.418417212372822E-2</v>
      </c>
      <c r="M19">
        <f>(L19-L18)*V$15</f>
        <v>1.1149872969306914E-6</v>
      </c>
      <c r="N19">
        <f>I19-V$16*M19^2</f>
        <v>2183519.3963273973</v>
      </c>
      <c r="O19">
        <f>(D19-D18)*V$17</f>
        <v>0.33133898831990222</v>
      </c>
      <c r="P19">
        <f>(O19-O18)*V$18</f>
        <v>5.3180364246628988</v>
      </c>
      <c r="Q19">
        <f>N19-P19*V$19+V$20*P19^2</f>
        <v>2183499.9274665606</v>
      </c>
      <c r="R19">
        <f>Q19+U19</f>
        <v>2183499.9274665606</v>
      </c>
      <c r="S19">
        <f t="shared" si="0"/>
        <v>14.123969412345328</v>
      </c>
      <c r="T19">
        <f t="shared" si="1"/>
        <v>2183626.4990883018</v>
      </c>
      <c r="U19">
        <v>0</v>
      </c>
      <c r="V19">
        <v>6.6753005948276023</v>
      </c>
    </row>
    <row r="20" spans="1:22" x14ac:dyDescent="0.25">
      <c r="A20">
        <f>VLOOKUP('2024-03-18_windows_device_0'!P20,'2024-03-18_windows_device_0'!P20:P929,1,0)</f>
        <v>42.326666666666668</v>
      </c>
      <c r="B20">
        <f>VLOOKUP('2024-03-18_windows_device_0'!Q20,'2024-03-18_windows_device_0'!Q$2:Q$911,1,0)</f>
        <v>2183454</v>
      </c>
      <c r="C20">
        <f>(A20-A19)*V$4</f>
        <v>29.675738793983843</v>
      </c>
      <c r="D20">
        <f>(A20)*(1-EXP(-V$2))</f>
        <v>1.512933997926593</v>
      </c>
      <c r="E20">
        <f>B20-D20^2*V$3</f>
        <v>2183453.9995384365</v>
      </c>
      <c r="F20">
        <f>E20+V$6*C20</f>
        <v>2184280.8251263322</v>
      </c>
      <c r="G20">
        <f>F20-V$8*LN(D20)</f>
        <v>2183488.6122548208</v>
      </c>
      <c r="H20">
        <f t="shared" si="2"/>
        <v>-38.766346133314073</v>
      </c>
      <c r="I20">
        <f>G20-V$11*H20^2</f>
        <v>2183482.6214731093</v>
      </c>
      <c r="J20">
        <f>(C20-C19)*V$12</f>
        <v>-1.080647065367986</v>
      </c>
      <c r="K20">
        <f>I20-J20*V$13</f>
        <v>2183517.5793890175</v>
      </c>
      <c r="L20">
        <f>(K20-K19)*V$16</f>
        <v>5.4079639911673999E-2</v>
      </c>
      <c r="M20">
        <f>(L20-L19)*V$15</f>
        <v>7.0222256804577745E-5</v>
      </c>
      <c r="N20">
        <f>I20-V$16*M20^2</f>
        <v>2183482.6214731093</v>
      </c>
      <c r="O20">
        <f>(D20-D19)*V$17</f>
        <v>0.31619206313957027</v>
      </c>
      <c r="P20">
        <f>(O20-O19)*V$18</f>
        <v>-3.6466535483399518</v>
      </c>
      <c r="Q20">
        <f>N20-P20*V$19+V$20*P20^2</f>
        <v>2183514.5016497769</v>
      </c>
      <c r="R20">
        <f>Q20+U20</f>
        <v>2183514.5016497769</v>
      </c>
      <c r="S20">
        <f t="shared" si="0"/>
        <v>14.236308212383193</v>
      </c>
      <c r="T20">
        <f t="shared" si="1"/>
        <v>2183643.0947218104</v>
      </c>
      <c r="U20">
        <v>0</v>
      </c>
      <c r="V20">
        <v>0.56682369755686834</v>
      </c>
    </row>
    <row r="21" spans="1:22" x14ac:dyDescent="0.25">
      <c r="A21">
        <f>VLOOKUP('2024-03-18_windows_device_0'!P21,'2024-03-18_windows_device_0'!P21:P930,1,0)</f>
        <v>42.61866666666667</v>
      </c>
      <c r="B21">
        <f>VLOOKUP('2024-03-18_windows_device_0'!Q21,'2024-03-18_windows_device_0'!Q$2:Q$911,1,0)</f>
        <v>2183482</v>
      </c>
      <c r="C21">
        <f>(A21-A20)*V$4</f>
        <v>25.944059065398942</v>
      </c>
      <c r="D21">
        <f>(A21)*(1-EXP(-V$2))</f>
        <v>1.5233713123240076</v>
      </c>
      <c r="E21">
        <f>B21-D21^2*V$3</f>
        <v>2183481.9995320463</v>
      </c>
      <c r="F21">
        <f>E21+V$6*C21</f>
        <v>2184204.853040027</v>
      </c>
      <c r="G21">
        <f>F21-V$8*LN(D21)</f>
        <v>2183399.4860034287</v>
      </c>
      <c r="H21">
        <f t="shared" si="2"/>
        <v>-89.126251392066479</v>
      </c>
      <c r="I21">
        <f>G21-V$11*H21^2</f>
        <v>2183367.8205990545</v>
      </c>
      <c r="J21">
        <f>(C21-C20)*V$12</f>
        <v>-2.8366985465926469</v>
      </c>
      <c r="K21">
        <f>I21-J21*V$13</f>
        <v>2183459.5851283129</v>
      </c>
      <c r="L21">
        <f>(K21-K20)*V$16</f>
        <v>-6.3793626252936456E-2</v>
      </c>
      <c r="M21">
        <f>(L21-L20)*V$15</f>
        <v>-6.9990359895787948E-5</v>
      </c>
      <c r="N21">
        <f>I21-V$16*M21^2</f>
        <v>2183367.8205990545</v>
      </c>
      <c r="O21">
        <f>(D21-D20)*V$17</f>
        <v>0.27643138454118132</v>
      </c>
      <c r="P21">
        <f>(O21-O20)*V$18</f>
        <v>-9.5724655643966052</v>
      </c>
      <c r="Q21">
        <f>N21-P21*V$19+V$20*P21^2</f>
        <v>2183483.6589281564</v>
      </c>
      <c r="R21">
        <f>Q21+U21</f>
        <v>2183483.6589281564</v>
      </c>
      <c r="S21">
        <f t="shared" si="0"/>
        <v>14.334520576488153</v>
      </c>
      <c r="T21">
        <f t="shared" si="1"/>
        <v>2183614.0323765203</v>
      </c>
      <c r="U21">
        <v>0</v>
      </c>
      <c r="V21">
        <v>0.57995147442541717</v>
      </c>
    </row>
    <row r="22" spans="1:22" x14ac:dyDescent="0.25">
      <c r="A22">
        <f>VLOOKUP('2024-03-18_windows_device_0'!P22,'2024-03-18_windows_device_0'!P22:P931,1,0)</f>
        <v>42.902000000000001</v>
      </c>
      <c r="B22">
        <f>VLOOKUP('2024-03-18_windows_device_0'!Q22,'2024-03-18_windows_device_0'!Q$2:Q$911,1,0)</f>
        <v>2183522</v>
      </c>
      <c r="C22">
        <f>(A22-A21)*V$4</f>
        <v>25.174029915055744</v>
      </c>
      <c r="D22">
        <f>(A22)*(1-EXP(-V$2))</f>
        <v>1.5334988434173891</v>
      </c>
      <c r="E22">
        <f>B22-D22^2*V$3</f>
        <v>2183521.9995258036</v>
      </c>
      <c r="F22">
        <f>E22+V$6*C22</f>
        <v>2184223.3984776116</v>
      </c>
      <c r="G22">
        <f>F22-V$8*LN(D22)</f>
        <v>2183405.3535669567</v>
      </c>
      <c r="H22">
        <f t="shared" si="2"/>
        <v>5.867563528008759</v>
      </c>
      <c r="I22">
        <f>G22-V$11*H22^2</f>
        <v>2183405.2163242237</v>
      </c>
      <c r="J22">
        <f>(C22-C21)*V$12</f>
        <v>-0.58535049374155446</v>
      </c>
      <c r="K22">
        <f>I22-J22*V$13</f>
        <v>2183424.1518620071</v>
      </c>
      <c r="L22">
        <f>(K22-K21)*V$16</f>
        <v>-3.8976555958669293E-2</v>
      </c>
      <c r="M22">
        <f>(L22-L21)*V$15</f>
        <v>1.4735789869682256E-5</v>
      </c>
      <c r="N22">
        <f>I22-V$16*M22^2</f>
        <v>2183405.2163242237</v>
      </c>
      <c r="O22">
        <f>(D22-D21)*V$17</f>
        <v>0.2682268000684917</v>
      </c>
      <c r="P22">
        <f>(O22-O21)*V$18</f>
        <v>-1.9752706720198376</v>
      </c>
      <c r="Q22">
        <f>N22-P22*V$19+V$20*P22^2</f>
        <v>2183420.6134224646</v>
      </c>
      <c r="R22">
        <f>Q22+U22</f>
        <v>2183420.6134224646</v>
      </c>
      <c r="S22">
        <f t="shared" si="0"/>
        <v>14.429817961749812</v>
      </c>
      <c r="T22">
        <f t="shared" si="1"/>
        <v>2183552.7261054991</v>
      </c>
      <c r="U22">
        <v>0</v>
      </c>
      <c r="V22">
        <v>0.63448711643205613</v>
      </c>
    </row>
    <row r="23" spans="1:22" x14ac:dyDescent="0.25">
      <c r="A23">
        <f>VLOOKUP('2024-03-18_windows_device_0'!P23,'2024-03-18_windows_device_0'!P23:P932,1,0)</f>
        <v>43.206666666666663</v>
      </c>
      <c r="B23">
        <f>VLOOKUP('2024-03-18_windows_device_0'!Q23,'2024-03-18_windows_device_0'!Q$2:Q$911,1,0)</f>
        <v>2183530</v>
      </c>
      <c r="C23">
        <f>(A23-A22)*V$4</f>
        <v>27.069486285130335</v>
      </c>
      <c r="D23">
        <f>(A23)*(1-EXP(-V$2))</f>
        <v>1.5443889180283898</v>
      </c>
      <c r="E23">
        <f>B23-D23^2*V$3</f>
        <v>2183529.999519045</v>
      </c>
      <c r="F23">
        <f>E23+V$6*C23</f>
        <v>2184284.2096860479</v>
      </c>
      <c r="G23">
        <f>F23-V$8*LN(D23)</f>
        <v>2183452.6254152781</v>
      </c>
      <c r="H23">
        <f t="shared" si="2"/>
        <v>47.27184832142666</v>
      </c>
      <c r="I23">
        <f>G23-V$11*H23^2</f>
        <v>2183443.7174416217</v>
      </c>
      <c r="J23">
        <f>(C23-C22)*V$12</f>
        <v>1.4408627538246241</v>
      </c>
      <c r="K23">
        <f>I23-J23*V$13</f>
        <v>2183397.1068870774</v>
      </c>
      <c r="L23">
        <f>(K23-K22)*V$16</f>
        <v>-2.9749444198797537E-2</v>
      </c>
      <c r="M23">
        <f>(L23-L22)*V$15</f>
        <v>5.4788409101195768E-6</v>
      </c>
      <c r="N23">
        <f>I23-V$16*M23^2</f>
        <v>2183443.7174416217</v>
      </c>
      <c r="O23">
        <f>(D23-D22)*V$17</f>
        <v>0.28842270030894213</v>
      </c>
      <c r="P23">
        <f>(O23-O22)*V$18</f>
        <v>4.8622047311218202</v>
      </c>
      <c r="Q23">
        <f>N23-P23*V$19+V$20*P23^2</f>
        <v>2183424.6610622741</v>
      </c>
      <c r="R23">
        <f>Q23+U23</f>
        <v>2183424.6610622741</v>
      </c>
      <c r="S23">
        <f t="shared" si="0"/>
        <v>14.53229067954882</v>
      </c>
      <c r="T23">
        <f t="shared" si="1"/>
        <v>2183558.6567926607</v>
      </c>
      <c r="U23">
        <v>0</v>
      </c>
      <c r="V23">
        <v>0</v>
      </c>
    </row>
    <row r="24" spans="1:22" x14ac:dyDescent="0.25">
      <c r="A24">
        <f>VLOOKUP('2024-03-18_windows_device_0'!P24,'2024-03-18_windows_device_0'!P24:P933,1,0)</f>
        <v>43.488</v>
      </c>
      <c r="B24">
        <f>VLOOKUP('2024-03-18_windows_device_0'!Q24,'2024-03-18_windows_device_0'!Q$2:Q$911,1,0)</f>
        <v>2183570</v>
      </c>
      <c r="C24">
        <f>(A24-A23)*V$4</f>
        <v>24.996330880361647</v>
      </c>
      <c r="D24">
        <f>(A24)*(1-EXP(-V$2))</f>
        <v>1.554444960666995</v>
      </c>
      <c r="E24">
        <f>B24-D24^2*V$3</f>
        <v>2183569.9995127609</v>
      </c>
      <c r="F24">
        <f>E24+V$6*C24</f>
        <v>2184266.4474131442</v>
      </c>
      <c r="G24">
        <f>F24-V$8*LN(D24)</f>
        <v>2183422.4452301385</v>
      </c>
      <c r="H24">
        <f t="shared" si="2"/>
        <v>-30.180185139644891</v>
      </c>
      <c r="I24">
        <f>G24-V$11*H24^2</f>
        <v>2183418.8143028142</v>
      </c>
      <c r="J24">
        <f>(C24-C23)*V$12</f>
        <v>-1.5759436369953816</v>
      </c>
      <c r="K24">
        <f>I24-J24*V$13</f>
        <v>2183469.7945968467</v>
      </c>
      <c r="L24">
        <f>(K24-K23)*V$16</f>
        <v>7.995640489011005E-2</v>
      </c>
      <c r="M24">
        <f>(L24-L23)*V$15</f>
        <v>6.5140740646677211E-5</v>
      </c>
      <c r="N24">
        <f>I24-V$16*M24^2</f>
        <v>2183418.8143028142</v>
      </c>
      <c r="O24">
        <f>(D24-D23)*V$17</f>
        <v>0.26633343442096197</v>
      </c>
      <c r="P24">
        <f>(O24-O23)*V$18</f>
        <v>-5.3180364246614822</v>
      </c>
      <c r="Q24">
        <f>N24-P24*V$19+V$20*P24^2</f>
        <v>2183470.3444253951</v>
      </c>
      <c r="R24">
        <f>Q24+U24</f>
        <v>2183470.3444253951</v>
      </c>
      <c r="S24">
        <f t="shared" si="0"/>
        <v>14.626915377385107</v>
      </c>
      <c r="T24">
        <f t="shared" si="1"/>
        <v>2183606.0908206175</v>
      </c>
      <c r="U24">
        <v>0</v>
      </c>
    </row>
    <row r="25" spans="1:22" x14ac:dyDescent="0.25">
      <c r="A25">
        <f>VLOOKUP('2024-03-18_windows_device_0'!P25,'2024-03-18_windows_device_0'!P25:P934,1,0)</f>
        <v>43.76</v>
      </c>
      <c r="B25">
        <f>VLOOKUP('2024-03-18_windows_device_0'!Q25,'2024-03-18_windows_device_0'!Q$2:Q$911,1,0)</f>
        <v>2183577</v>
      </c>
      <c r="C25">
        <f>(A25-A24)*V$4</f>
        <v>24.167068718453542</v>
      </c>
      <c r="D25">
        <f>(A25)*(1-EXP(-V$2))</f>
        <v>1.5641673905166413</v>
      </c>
      <c r="E25">
        <f>B25-D25^2*V$3</f>
        <v>2183576.9995066472</v>
      </c>
      <c r="F25">
        <f>E25+V$6*C25</f>
        <v>2184250.342500383</v>
      </c>
      <c r="G25">
        <f>F25-V$8*LN(D25)</f>
        <v>2183394.410519612</v>
      </c>
      <c r="H25">
        <f t="shared" si="2"/>
        <v>-28.03471052646637</v>
      </c>
      <c r="I25">
        <f>G25-V$11*H25^2</f>
        <v>2183391.2774798307</v>
      </c>
      <c r="J25">
        <f>(C25-C24)*V$12</f>
        <v>-0.63037745479863128</v>
      </c>
      <c r="K25">
        <f>I25-J25*V$13</f>
        <v>2183411.6695974437</v>
      </c>
      <c r="L25">
        <f>(K25-K24)*V$16</f>
        <v>-6.3937438684751977E-2</v>
      </c>
      <c r="M25">
        <f>(L25-L24)*V$15</f>
        <v>-8.5440763849950192E-5</v>
      </c>
      <c r="N25">
        <f>I25-V$16*M25^2</f>
        <v>2183391.2774798307</v>
      </c>
      <c r="O25">
        <f>(D25-D24)*V$17</f>
        <v>0.25749772806575466</v>
      </c>
      <c r="P25">
        <f>(O25-O24)*V$18</f>
        <v>-2.1272145698682627</v>
      </c>
      <c r="Q25">
        <f>N25-P25*V$19+V$20*P25^2</f>
        <v>2183408.0421774536</v>
      </c>
      <c r="R25">
        <f>Q25+U25</f>
        <v>2183408.0421774536</v>
      </c>
      <c r="S25">
        <f t="shared" si="0"/>
        <v>14.7184008672363</v>
      </c>
      <c r="T25">
        <f t="shared" si="1"/>
        <v>2183545.4919616035</v>
      </c>
      <c r="U25">
        <v>0</v>
      </c>
    </row>
    <row r="26" spans="1:22" x14ac:dyDescent="0.25">
      <c r="A26">
        <f>VLOOKUP('2024-03-18_windows_device_0'!P26,'2024-03-18_windows_device_0'!P26:P935,1,0)</f>
        <v>44.024000000000001</v>
      </c>
      <c r="B26">
        <f>VLOOKUP('2024-03-18_windows_device_0'!Q26,'2024-03-18_windows_device_0'!Q$2:Q$911,1,0)</f>
        <v>2183599</v>
      </c>
      <c r="C26">
        <f>(A26-A25)*V$4</f>
        <v>23.456272579675886</v>
      </c>
      <c r="D26">
        <f>(A26)*(1-EXP(-V$2))</f>
        <v>1.5736038665471805</v>
      </c>
      <c r="E26">
        <f>B26-D26^2*V$3</f>
        <v>2183598.9995006765</v>
      </c>
      <c r="F26">
        <f>E26+V$6*C26</f>
        <v>2184252.5382887139</v>
      </c>
      <c r="G26">
        <f>F26-V$8*LN(D26)</f>
        <v>2183385.0980888638</v>
      </c>
      <c r="H26">
        <f t="shared" si="2"/>
        <v>-9.3124307482503355</v>
      </c>
      <c r="I26">
        <f>G26-V$11*H26^2</f>
        <v>2183384.7523884741</v>
      </c>
      <c r="J26">
        <f>(C26-C25)*V$12</f>
        <v>-0.54032353268399436</v>
      </c>
      <c r="K26">
        <f>I26-J26*V$13</f>
        <v>2183402.2313464279</v>
      </c>
      <c r="L26">
        <f>(K26-K25)*V$16</f>
        <v>-1.0382066267654377E-2</v>
      </c>
      <c r="M26">
        <f>(L26-L25)*V$15</f>
        <v>3.1799914533555193E-5</v>
      </c>
      <c r="N26">
        <f>I26-V$16*M26^2</f>
        <v>2183384.7523884741</v>
      </c>
      <c r="O26">
        <f>(D26-D25)*V$17</f>
        <v>0.24992426547558866</v>
      </c>
      <c r="P26">
        <f>(O26-O25)*V$18</f>
        <v>-1.8233267741699826</v>
      </c>
      <c r="Q26">
        <f>N26-P26*V$19+V$20*P26^2</f>
        <v>2183398.8080597911</v>
      </c>
      <c r="R26">
        <f>Q26+U26</f>
        <v>2183398.8080597911</v>
      </c>
      <c r="S26">
        <f t="shared" si="0"/>
        <v>14.80719560738599</v>
      </c>
      <c r="T26">
        <f t="shared" si="1"/>
        <v>2183537.9212900233</v>
      </c>
      <c r="U26">
        <v>0</v>
      </c>
    </row>
    <row r="27" spans="1:22" x14ac:dyDescent="0.25">
      <c r="A27">
        <f>VLOOKUP('2024-03-18_windows_device_0'!P27,'2024-03-18_windows_device_0'!P27:P936,1,0)</f>
        <v>44.289333333333332</v>
      </c>
      <c r="B27">
        <f>VLOOKUP('2024-03-18_windows_device_0'!Q27,'2024-03-18_windows_device_0'!Q$2:Q$911,1,0)</f>
        <v>2183628</v>
      </c>
      <c r="C27">
        <f>(A27-A26)*V$4</f>
        <v>23.574738602805073</v>
      </c>
      <c r="D27">
        <f>(A27)*(1-EXP(-V$2))</f>
        <v>1.5830880015475708</v>
      </c>
      <c r="E27">
        <f>B27-D27^2*V$3</f>
        <v>2183627.9994946392</v>
      </c>
      <c r="F27">
        <f>E27+V$6*C27</f>
        <v>2184284.8389836266</v>
      </c>
      <c r="G27">
        <f>F27-V$8*LN(D27)</f>
        <v>2183405.9017688986</v>
      </c>
      <c r="H27">
        <f t="shared" si="2"/>
        <v>20.80368003481999</v>
      </c>
      <c r="I27">
        <f>G27-V$11*H27^2</f>
        <v>2183404.1765107461</v>
      </c>
      <c r="J27">
        <f>(C27-C26)*V$12</f>
        <v>9.0053922113678131E-2</v>
      </c>
      <c r="K27">
        <f>I27-J27*V$13</f>
        <v>2183401.263351087</v>
      </c>
      <c r="L27">
        <f>(K27-K26)*V$16</f>
        <v>-1.0647938648408097E-3</v>
      </c>
      <c r="M27">
        <f>(L27-L26)*V$15</f>
        <v>5.5323761692437329E-6</v>
      </c>
      <c r="N27">
        <f>I27-V$16*M27^2</f>
        <v>2183404.1765107461</v>
      </c>
      <c r="O27">
        <f>(D27-D26)*V$17</f>
        <v>0.25118650924061242</v>
      </c>
      <c r="P27">
        <f>(O27-O26)*V$18</f>
        <v>0.30388779569405711</v>
      </c>
      <c r="Q27">
        <f>N27-P27*V$19+V$20*P27^2</f>
        <v>2183402.2003132799</v>
      </c>
      <c r="R27">
        <f>Q27+U27</f>
        <v>2183402.2003132799</v>
      </c>
      <c r="S27">
        <f t="shared" si="0"/>
        <v>14.896438805819262</v>
      </c>
      <c r="T27">
        <f t="shared" si="1"/>
        <v>2183542.9954719972</v>
      </c>
      <c r="U27">
        <v>0</v>
      </c>
    </row>
    <row r="28" spans="1:22" x14ac:dyDescent="0.25">
      <c r="A28">
        <f>VLOOKUP('2024-03-18_windows_device_0'!P28,'2024-03-18_windows_device_0'!P28:P937,1,0)</f>
        <v>44.60733333333333</v>
      </c>
      <c r="B28">
        <f>VLOOKUP('2024-03-18_windows_device_0'!Q28,'2024-03-18_windows_device_0'!Q$2:Q$911,1,0)</f>
        <v>2183644</v>
      </c>
      <c r="C28">
        <f>(A28-A27)*V$4</f>
        <v>28.254146516427269</v>
      </c>
      <c r="D28">
        <f>(A28)*(1-EXP(-V$2))</f>
        <v>1.5944546658570837</v>
      </c>
      <c r="E28">
        <f>B28-D28^2*V$3</f>
        <v>2183643.9994873563</v>
      </c>
      <c r="F28">
        <f>E28+V$6*C28</f>
        <v>2184431.2166638561</v>
      </c>
      <c r="G28">
        <f>F28-V$8*LN(D28)</f>
        <v>2183538.5907635954</v>
      </c>
      <c r="H28">
        <f t="shared" si="2"/>
        <v>132.68899469682947</v>
      </c>
      <c r="I28">
        <f>G28-V$11*H28^2</f>
        <v>2183468.4058831441</v>
      </c>
      <c r="J28">
        <f>(C28-C27)*V$12</f>
        <v>3.5571299235049589</v>
      </c>
      <c r="K28">
        <f>I28-J28*V$13</f>
        <v>2183353.3360766135</v>
      </c>
      <c r="L28">
        <f>(K28-K27)*V$16</f>
        <v>-5.2719951904479374E-2</v>
      </c>
      <c r="M28">
        <f>(L28-L27)*V$15</f>
        <v>-3.0671612141630481E-5</v>
      </c>
      <c r="N28">
        <f>I28-V$16*M28^2</f>
        <v>2183468.4058831441</v>
      </c>
      <c r="O28">
        <f>(D28-D27)*V$17</f>
        <v>0.30104513795922661</v>
      </c>
      <c r="P28">
        <f>(O28-O27)*V$18</f>
        <v>12.003567929957521</v>
      </c>
      <c r="Q28">
        <f>N28-P28*V$19+V$20*P28^2</f>
        <v>2183469.9496159591</v>
      </c>
      <c r="R28">
        <f>Q28+U28</f>
        <v>2183469.9496159591</v>
      </c>
      <c r="S28">
        <f t="shared" si="0"/>
        <v>15.003396106454113</v>
      </c>
      <c r="T28">
        <f t="shared" si="1"/>
        <v>2183612.7738680481</v>
      </c>
      <c r="U28">
        <v>0</v>
      </c>
    </row>
    <row r="29" spans="1:22" x14ac:dyDescent="0.25">
      <c r="A29">
        <f>VLOOKUP('2024-03-18_windows_device_0'!P29,'2024-03-18_windows_device_0'!P29:P938,1,0)</f>
        <v>44.887333333333331</v>
      </c>
      <c r="B29">
        <f>VLOOKUP('2024-03-18_windows_device_0'!Q29,'2024-03-18_windows_device_0'!Q$2:Q$911,1,0)</f>
        <v>2183671</v>
      </c>
      <c r="C29">
        <f>(A29-A28)*V$4</f>
        <v>24.877864857231828</v>
      </c>
      <c r="D29">
        <f>(A29)*(1-EXP(-V$2))</f>
        <v>1.6044630495258374</v>
      </c>
      <c r="E29">
        <f>B29-D29^2*V$3</f>
        <v>2183670.9994809004</v>
      </c>
      <c r="F29">
        <f>E29+V$6*C29</f>
        <v>2184364.1466803341</v>
      </c>
      <c r="G29">
        <f>F29-V$8*LN(D29)</f>
        <v>2183459.5483986484</v>
      </c>
      <c r="H29">
        <f t="shared" si="2"/>
        <v>-79.042364947032183</v>
      </c>
      <c r="I29">
        <f>G29-V$11*H29^2</f>
        <v>2183434.6429936276</v>
      </c>
      <c r="J29">
        <f>(C29-C28)*V$12</f>
        <v>-2.5665367802501704</v>
      </c>
      <c r="K29">
        <f>I29-J29*V$13</f>
        <v>2183517.6680439091</v>
      </c>
      <c r="L29">
        <f>(K29-K28)*V$16</f>
        <v>0.18076499253024714</v>
      </c>
      <c r="M29">
        <f>(L29-L28)*V$15</f>
        <v>1.3863784234512786E-4</v>
      </c>
      <c r="N29">
        <f>I29-V$16*M29^2</f>
        <v>2183434.6429936276</v>
      </c>
      <c r="O29">
        <f>(D29-D28)*V$17</f>
        <v>0.26507119065592649</v>
      </c>
      <c r="P29">
        <f>(O29-O28)*V$18</f>
        <v>-8.6608021773102095</v>
      </c>
      <c r="Q29">
        <f>N29-P29*V$19+V$20*P29^2</f>
        <v>2183534.9736104952</v>
      </c>
      <c r="R29">
        <f>Q29+U29</f>
        <v>2183534.9736104952</v>
      </c>
      <c r="S29">
        <f t="shared" si="0"/>
        <v>15.097572346006814</v>
      </c>
      <c r="T29">
        <f t="shared" si="1"/>
        <v>2183679.5965041337</v>
      </c>
      <c r="U29">
        <v>0</v>
      </c>
    </row>
    <row r="30" spans="1:22" x14ac:dyDescent="0.25">
      <c r="A30">
        <f>VLOOKUP('2024-03-18_windows_device_0'!P30,'2024-03-18_windows_device_0'!P30:P939,1,0)</f>
        <v>45.177999999999997</v>
      </c>
      <c r="B30">
        <f>VLOOKUP('2024-03-18_windows_device_0'!Q30,'2024-03-18_windows_device_0'!Q$2:Q$911,1,0)</f>
        <v>2183704</v>
      </c>
      <c r="C30">
        <f>(A30-A29)*V$4</f>
        <v>25.825593042269123</v>
      </c>
      <c r="D30">
        <f>(A30)*(1-EXP(-V$2))</f>
        <v>1.6148527049534007</v>
      </c>
      <c r="E30">
        <f>B30-D30^2*V$3</f>
        <v>2183703.9994741557</v>
      </c>
      <c r="F30">
        <f>E30+V$6*C30</f>
        <v>2184423.5522811869</v>
      </c>
      <c r="G30">
        <f>F30-V$8*LN(D30)</f>
        <v>2183506.6042733295</v>
      </c>
      <c r="H30">
        <f t="shared" si="2"/>
        <v>47.055874681100249</v>
      </c>
      <c r="I30">
        <f>G30-V$11*H30^2</f>
        <v>2183497.7775104861</v>
      </c>
      <c r="J30">
        <f>(C30-C29)*V$12</f>
        <v>0.72043137691231207</v>
      </c>
      <c r="K30">
        <f>I30-J30*V$13</f>
        <v>2183474.4722332139</v>
      </c>
      <c r="L30">
        <f>(K30-K29)*V$16</f>
        <v>-4.7515346686051688E-2</v>
      </c>
      <c r="M30">
        <f>(L30-L29)*V$15</f>
        <v>-1.3554747076040786E-4</v>
      </c>
      <c r="N30">
        <f>I30-V$16*M30^2</f>
        <v>2183497.7775104861</v>
      </c>
      <c r="O30">
        <f>(D30-D29)*V$17</f>
        <v>0.27516914077615168</v>
      </c>
      <c r="P30">
        <f>(O30-O29)*V$18</f>
        <v>2.4311023655609034</v>
      </c>
      <c r="Q30">
        <f>N30-P30*V$19+V$20*P30^2</f>
        <v>2183484.8992461157</v>
      </c>
      <c r="R30">
        <f>Q30+U30</f>
        <v>2183484.8992461157</v>
      </c>
      <c r="S30">
        <f t="shared" si="0"/>
        <v>15.19533625182819</v>
      </c>
      <c r="T30">
        <f t="shared" si="1"/>
        <v>2183631.4012070172</v>
      </c>
      <c r="U30">
        <v>0</v>
      </c>
    </row>
    <row r="31" spans="1:22" x14ac:dyDescent="0.25">
      <c r="A31">
        <f>VLOOKUP('2024-03-18_windows_device_0'!P31,'2024-03-18_windows_device_0'!P31:P940,1,0)</f>
        <v>45.426666666666662</v>
      </c>
      <c r="B31">
        <f>VLOOKUP('2024-03-18_windows_device_0'!Q31,'2024-03-18_windows_device_0'!Q$2:Q$911,1,0)</f>
        <v>2183716</v>
      </c>
      <c r="C31">
        <f>(A31-A30)*V$4</f>
        <v>22.093913313684222</v>
      </c>
      <c r="D31">
        <f>(A31)*(1-EXP(-V$2))</f>
        <v>1.623741102830651</v>
      </c>
      <c r="E31">
        <f>B31-D31^2*V$3</f>
        <v>2183715.9994683512</v>
      </c>
      <c r="F31">
        <f>E31+V$6*C31</f>
        <v>2184331.5801954675</v>
      </c>
      <c r="G31">
        <f>F31-V$8*LN(D31)</f>
        <v>2183404.129841004</v>
      </c>
      <c r="H31">
        <f t="shared" si="2"/>
        <v>-102.47443232545629</v>
      </c>
      <c r="I31">
        <f>G31-V$11*H31^2</f>
        <v>2183362.2693036138</v>
      </c>
      <c r="J31">
        <f>(C31-C30)*V$12</f>
        <v>-2.8366985465926469</v>
      </c>
      <c r="K31">
        <f>I31-J31*V$13</f>
        <v>2183454.0338328723</v>
      </c>
      <c r="L31">
        <f>(K31-K30)*V$16</f>
        <v>-2.2482219046553283E-2</v>
      </c>
      <c r="M31">
        <f>(L31-L30)*V$15</f>
        <v>1.4864079615465198E-5</v>
      </c>
      <c r="N31">
        <f>I31-V$16*M31^2</f>
        <v>2183362.2693036138</v>
      </c>
      <c r="O31">
        <f>(D31-D30)*V$17</f>
        <v>0.23540846217776273</v>
      </c>
      <c r="P31">
        <f>(O31-O30)*V$18</f>
        <v>-9.5724655643966052</v>
      </c>
      <c r="Q31">
        <f>N31-P31*V$19+V$20*P31^2</f>
        <v>2183478.1076327157</v>
      </c>
      <c r="R31">
        <f>Q31+U31</f>
        <v>2183478.1076327157</v>
      </c>
      <c r="S31">
        <f t="shared" si="0"/>
        <v>15.278973721716659</v>
      </c>
      <c r="T31">
        <f t="shared" si="1"/>
        <v>2183626.2267706888</v>
      </c>
      <c r="U31">
        <v>0</v>
      </c>
    </row>
    <row r="32" spans="1:22" x14ac:dyDescent="0.25">
      <c r="A32">
        <f>VLOOKUP('2024-03-18_windows_device_0'!P32,'2024-03-18_windows_device_0'!P32:P941,1,0)</f>
        <v>45.662666666666667</v>
      </c>
      <c r="B32">
        <f>VLOOKUP('2024-03-18_windows_device_0'!Q32,'2024-03-18_windows_device_0'!Q$2:Q$911,1,0)</f>
        <v>2183746</v>
      </c>
      <c r="C32">
        <f>(A32-A31)*V$4</f>
        <v>20.96848609395283</v>
      </c>
      <c r="D32">
        <f>(A32)*(1-EXP(-V$2))</f>
        <v>1.6321767404943148</v>
      </c>
      <c r="E32">
        <f>B32-D32^2*V$3</f>
        <v>2183745.9994628127</v>
      </c>
      <c r="F32">
        <f>E32+V$6*C32</f>
        <v>2184330.2235309067</v>
      </c>
      <c r="G32">
        <f>F32-V$8*LN(D32)</f>
        <v>2183392.8588388721</v>
      </c>
      <c r="H32">
        <f t="shared" si="2"/>
        <v>-11.271002131979913</v>
      </c>
      <c r="I32">
        <f>G32-V$11*H32^2</f>
        <v>2183392.3524328973</v>
      </c>
      <c r="J32">
        <f>(C32-C31)*V$12</f>
        <v>-0.85551226008306958</v>
      </c>
      <c r="K32">
        <f>I32-J32*V$13</f>
        <v>2183420.0274496577</v>
      </c>
      <c r="L32">
        <f>(K32-K31)*V$16</f>
        <v>-3.740698604740722E-2</v>
      </c>
      <c r="M32">
        <f>(L32-L31)*V$15</f>
        <v>-8.861973946592548E-6</v>
      </c>
      <c r="N32">
        <f>I32-V$16*M32^2</f>
        <v>2183392.3524328973</v>
      </c>
      <c r="O32">
        <f>(D32-D31)*V$17</f>
        <v>0.22341714640999602</v>
      </c>
      <c r="P32">
        <f>(O32-O31)*V$18</f>
        <v>-2.8869340591034058</v>
      </c>
      <c r="Q32">
        <f>N32-P32*V$19+V$20*P32^2</f>
        <v>2183416.3477143105</v>
      </c>
      <c r="R32">
        <f>Q32+U32</f>
        <v>2183416.3477143105</v>
      </c>
      <c r="S32">
        <f t="shared" si="0"/>
        <v>15.358350837911079</v>
      </c>
      <c r="T32">
        <f t="shared" si="1"/>
        <v>2183566.0098630702</v>
      </c>
      <c r="U32">
        <v>0</v>
      </c>
    </row>
    <row r="33" spans="1:21" x14ac:dyDescent="0.25">
      <c r="A33">
        <f>VLOOKUP('2024-03-18_windows_device_0'!P33,'2024-03-18_windows_device_0'!P33:P942,1,0)</f>
        <v>45.874000000000002</v>
      </c>
      <c r="B33">
        <f>VLOOKUP('2024-03-18_windows_device_0'!Q33,'2024-03-18_windows_device_0'!Q$2:Q$911,1,0)</f>
        <v>2183770</v>
      </c>
      <c r="C33">
        <f>(A33-A32)*V$4</f>
        <v>18.77686466605369</v>
      </c>
      <c r="D33">
        <f>(A33)*(1-EXP(-V$2))</f>
        <v>1.6397306872157313</v>
      </c>
      <c r="E33">
        <f>B33-D33^2*V$3</f>
        <v>2183769.9994578287</v>
      </c>
      <c r="F33">
        <f>E33+V$6*C33</f>
        <v>2184293.1605583536</v>
      </c>
      <c r="G33">
        <f>F33-V$8*LN(D33)</f>
        <v>2183346.9611637667</v>
      </c>
      <c r="H33">
        <f t="shared" si="2"/>
        <v>-45.897675105370581</v>
      </c>
      <c r="I33">
        <f>G33-V$11*H33^2</f>
        <v>2183338.5635647788</v>
      </c>
      <c r="J33">
        <f>(C33-C32)*V$12</f>
        <v>-1.6659975591100213</v>
      </c>
      <c r="K33">
        <f>I33-J33*V$13</f>
        <v>2183392.4570184704</v>
      </c>
      <c r="L33">
        <f>(K33-K32)*V$16</f>
        <v>-3.0327445533830662E-2</v>
      </c>
      <c r="M33">
        <f>(L33-L32)*V$15</f>
        <v>4.2036638549581531E-6</v>
      </c>
      <c r="N33">
        <f>I33-V$16*M33^2</f>
        <v>2183338.5635647788</v>
      </c>
      <c r="O33">
        <f>(D33-D32)*V$17</f>
        <v>0.20006563675697447</v>
      </c>
      <c r="P33">
        <f>(O33-O32)*V$18</f>
        <v>-5.6219242203597828</v>
      </c>
      <c r="Q33">
        <f>N33-P33*V$19+V$20*P33^2</f>
        <v>2183394.0066467603</v>
      </c>
      <c r="R33">
        <f>Q33+U33</f>
        <v>2183394.0066467603</v>
      </c>
      <c r="S33">
        <f t="shared" si="0"/>
        <v>15.429431475859188</v>
      </c>
      <c r="T33">
        <f t="shared" si="1"/>
        <v>2183545.057316775</v>
      </c>
      <c r="U33">
        <v>0</v>
      </c>
    </row>
    <row r="34" spans="1:21" x14ac:dyDescent="0.25">
      <c r="A34">
        <f>VLOOKUP('2024-03-18_windows_device_0'!P34,'2024-03-18_windows_device_0'!P34:P943,1,0)</f>
        <v>46.12</v>
      </c>
      <c r="B34">
        <f>VLOOKUP('2024-03-18_windows_device_0'!Q34,'2024-03-18_windows_device_0'!Q$2:Q$911,1,0)</f>
        <v>2183758</v>
      </c>
      <c r="C34">
        <f>(A34-A33)*V$4</f>
        <v>21.856981267424583</v>
      </c>
      <c r="D34">
        <f>(A34)*(1-EXP(-V$2))</f>
        <v>1.6485237671532791</v>
      </c>
      <c r="E34">
        <f>B34-D34^2*V$3</f>
        <v>2183757.9994519986</v>
      </c>
      <c r="F34">
        <f>E34+V$6*C34</f>
        <v>2184366.9787772154</v>
      </c>
      <c r="G34">
        <f>F34-V$8*LN(D34)</f>
        <v>2183410.5465731011</v>
      </c>
      <c r="H34">
        <f t="shared" si="2"/>
        <v>63.585409334395081</v>
      </c>
      <c r="I34">
        <f>G34-V$11*H34^2</f>
        <v>2183394.4294063244</v>
      </c>
      <c r="J34">
        <f>(C34-C33)*V$12</f>
        <v>2.3414019749647732</v>
      </c>
      <c r="K34">
        <f>I34-J34*V$13</f>
        <v>2183318.6872551902</v>
      </c>
      <c r="L34">
        <f>(K34-K33)*V$16</f>
        <v>-8.1146662622923235E-2</v>
      </c>
      <c r="M34">
        <f>(L34-L33)*V$15</f>
        <v>-3.0175250159952342E-5</v>
      </c>
      <c r="N34">
        <f>I34-V$16*M34^2</f>
        <v>2183394.4294063244</v>
      </c>
      <c r="O34">
        <f>(D34-D33)*V$17</f>
        <v>0.23288397464770347</v>
      </c>
      <c r="P34">
        <f>(O34-O33)*V$18</f>
        <v>7.9010826880722478</v>
      </c>
      <c r="Q34">
        <f>N34-P34*V$19+V$20*P34^2</f>
        <v>2183377.0724683395</v>
      </c>
      <c r="R34">
        <f>Q34+U34</f>
        <v>2183377.0724683395</v>
      </c>
      <c r="S34">
        <f t="shared" si="0"/>
        <v>15.512172029180487</v>
      </c>
      <c r="T34">
        <f t="shared" si="1"/>
        <v>2183529.7475049333</v>
      </c>
      <c r="U34">
        <v>0</v>
      </c>
    </row>
    <row r="35" spans="1:21" x14ac:dyDescent="0.25">
      <c r="A35">
        <f>VLOOKUP('2024-03-18_windows_device_0'!P35,'2024-03-18_windows_device_0'!P35:P944,1,0)</f>
        <v>46.325333333333333</v>
      </c>
      <c r="B35">
        <f>VLOOKUP('2024-03-18_windows_device_0'!Q35,'2024-03-18_windows_device_0'!Q$2:Q$911,1,0)</f>
        <v>2183786</v>
      </c>
      <c r="C35">
        <f>(A35-A34)*V$4</f>
        <v>18.243767561970134</v>
      </c>
      <c r="D35">
        <f>(A35)*(1-EXP(-V$2))</f>
        <v>1.6558632485103653</v>
      </c>
      <c r="E35">
        <f>B35-D35^2*V$3</f>
        <v>2183785.9994471082</v>
      </c>
      <c r="F35">
        <f>E35+V$6*C35</f>
        <v>2184294.3073933595</v>
      </c>
      <c r="G35">
        <f>F35-V$8*LN(D35)</f>
        <v>2183329.3756882367</v>
      </c>
      <c r="H35">
        <f t="shared" si="2"/>
        <v>-81.170884864404798</v>
      </c>
      <c r="I35">
        <f>G35-V$11*H35^2</f>
        <v>2183303.1108749532</v>
      </c>
      <c r="J35">
        <f>(C35-C34)*V$12</f>
        <v>-2.7466446244780074</v>
      </c>
      <c r="K35">
        <f>I35-J35*V$13</f>
        <v>2183391.962244553</v>
      </c>
      <c r="L35">
        <f>(K35-K34)*V$16</f>
        <v>8.0602411830161133E-2</v>
      </c>
      <c r="M35">
        <f>(L35-L34)*V$15</f>
        <v>9.6042777994904542E-5</v>
      </c>
      <c r="N35">
        <f>I35-V$16*M35^2</f>
        <v>2183303.1108749532</v>
      </c>
      <c r="O35">
        <f>(D35-D34)*V$17</f>
        <v>0.19438553981435</v>
      </c>
      <c r="P35">
        <f>(O35-O34)*V$18</f>
        <v>-9.2685777686997284</v>
      </c>
      <c r="Q35">
        <f>N35-P35*V$19+V$20*P35^2</f>
        <v>2183413.6752768094</v>
      </c>
      <c r="R35">
        <f>Q35+U35</f>
        <v>2183413.6752768094</v>
      </c>
      <c r="S35">
        <f t="shared" si="0"/>
        <v>15.581234604852469</v>
      </c>
      <c r="T35">
        <f t="shared" si="1"/>
        <v>2183567.7128051673</v>
      </c>
      <c r="U35">
        <v>0</v>
      </c>
    </row>
    <row r="36" spans="1:21" x14ac:dyDescent="0.25">
      <c r="A36">
        <f>VLOOKUP('2024-03-18_windows_device_0'!P36,'2024-03-18_windows_device_0'!P36:P945,1,0)</f>
        <v>46.55</v>
      </c>
      <c r="B36">
        <f>VLOOKUP('2024-03-18_windows_device_0'!Q36,'2024-03-18_windows_device_0'!Q$2:Q$911,1,0)</f>
        <v>2183804</v>
      </c>
      <c r="C36">
        <f>(A36-A35)*V$4</f>
        <v>19.961524897349992</v>
      </c>
      <c r="D36">
        <f>(A36)*(1-EXP(-V$2))</f>
        <v>1.6638937849302937</v>
      </c>
      <c r="E36">
        <f>B36-D36^2*V$3</f>
        <v>2183803.9994417322</v>
      </c>
      <c r="F36">
        <f>E36+V$6*C36</f>
        <v>2184360.167551754</v>
      </c>
      <c r="G36">
        <f>F36-V$8*LN(D36)</f>
        <v>2183385.9791217921</v>
      </c>
      <c r="H36">
        <f t="shared" si="2"/>
        <v>56.603433555457741</v>
      </c>
      <c r="I36">
        <f>G36-V$11*H36^2</f>
        <v>2183373.2071100394</v>
      </c>
      <c r="J36">
        <f>(C36-C35)*V$12</f>
        <v>1.3057818706533832</v>
      </c>
      <c r="K36">
        <f>I36-J36*V$13</f>
        <v>2183330.9662949839</v>
      </c>
      <c r="L36">
        <f>(K36-K35)*V$16</f>
        <v>-6.7095480871411456E-2</v>
      </c>
      <c r="M36">
        <f>(L36-L35)*V$15</f>
        <v>-8.7699518325014259E-5</v>
      </c>
      <c r="N36">
        <f>I36-V$16*M36^2</f>
        <v>2183373.2071100394</v>
      </c>
      <c r="O36">
        <f>(D36-D35)*V$17</f>
        <v>0.21268807440725307</v>
      </c>
      <c r="P36">
        <f>(O36-O35)*V$18</f>
        <v>4.4063730375779144</v>
      </c>
      <c r="Q36">
        <f>N36-P36*V$19+V$20*P36^2</f>
        <v>2183354.7987643084</v>
      </c>
      <c r="R36">
        <f>Q36+U36</f>
        <v>2183354.7987643084</v>
      </c>
      <c r="S36">
        <f t="shared" si="0"/>
        <v>15.656799825636421</v>
      </c>
      <c r="T36">
        <f t="shared" si="1"/>
        <v>2183510.3340051952</v>
      </c>
      <c r="U36">
        <v>0</v>
      </c>
    </row>
    <row r="37" spans="1:21" x14ac:dyDescent="0.25">
      <c r="A37">
        <f>VLOOKUP('2024-03-18_windows_device_0'!P37,'2024-03-18_windows_device_0'!P37:P946,1,0)</f>
        <v>46.75333333333333</v>
      </c>
      <c r="B37">
        <f>VLOOKUP('2024-03-18_windows_device_0'!Q37,'2024-03-18_windows_device_0'!Q$2:Q$911,1,0)</f>
        <v>2183823</v>
      </c>
      <c r="C37">
        <f>(A37-A36)*V$4</f>
        <v>18.066068527275405</v>
      </c>
      <c r="D37">
        <f>(A37)*(1-EXP(-V$2))</f>
        <v>1.6711617778326029</v>
      </c>
      <c r="E37">
        <f>B37-D37^2*V$3</f>
        <v>2183822.9994368446</v>
      </c>
      <c r="F37">
        <f>E37+V$6*C37</f>
        <v>2184326.3563316716</v>
      </c>
      <c r="G37">
        <f>F37-V$8*LN(D37)</f>
        <v>2183343.828587085</v>
      </c>
      <c r="H37">
        <f t="shared" si="2"/>
        <v>-42.150534707121551</v>
      </c>
      <c r="I37">
        <f>G37-V$11*H37^2</f>
        <v>2183336.7461955249</v>
      </c>
      <c r="J37">
        <f>(C37-C36)*V$12</f>
        <v>-1.4408627538246215</v>
      </c>
      <c r="K37">
        <f>I37-J37*V$13</f>
        <v>2183383.3567500692</v>
      </c>
      <c r="L37">
        <f>(K37-K36)*V$16</f>
        <v>5.7629445919781586E-2</v>
      </c>
      <c r="M37">
        <f>(L37-L36)*V$15</f>
        <v>7.405871405905192E-5</v>
      </c>
      <c r="N37">
        <f>I37-V$16*M37^2</f>
        <v>2183336.7461955249</v>
      </c>
      <c r="O37">
        <f>(D37-D36)*V$17</f>
        <v>0.19249217416680264</v>
      </c>
      <c r="P37">
        <f>(O37-O36)*V$18</f>
        <v>-4.8622047311218202</v>
      </c>
      <c r="Q37">
        <f>N37-P37*V$19+V$20*P37^2</f>
        <v>2183382.6031724452</v>
      </c>
      <c r="R37">
        <f>Q37+U37</f>
        <v>2183382.6031724452</v>
      </c>
      <c r="S37">
        <f t="shared" si="0"/>
        <v>15.725189713883024</v>
      </c>
      <c r="T37">
        <f t="shared" si="1"/>
        <v>2183539.5001564068</v>
      </c>
      <c r="U37">
        <v>0</v>
      </c>
    </row>
    <row r="38" spans="1:21" x14ac:dyDescent="0.25">
      <c r="A38">
        <f>VLOOKUP('2024-03-18_windows_device_0'!P38,'2024-03-18_windows_device_0'!P38:P947,1,0)</f>
        <v>46.927999999999997</v>
      </c>
      <c r="B38">
        <f>VLOOKUP('2024-03-18_windows_device_0'!Q38,'2024-03-18_windows_device_0'!Q$2:Q$911,1,0)</f>
        <v>2183854</v>
      </c>
      <c r="C38">
        <f>(A38-A37)*V$4</f>
        <v>15.519049029987437</v>
      </c>
      <c r="D38">
        <f>(A38)*(1-EXP(-V$2))</f>
        <v>1.677405102883111</v>
      </c>
      <c r="E38">
        <f>B38-D38^2*V$3</f>
        <v>2183853.999432629</v>
      </c>
      <c r="F38">
        <f>E38+V$6*C38</f>
        <v>2184286.3912570374</v>
      </c>
      <c r="G38">
        <f>F38-V$8*LN(D38)</f>
        <v>2183296.7288123444</v>
      </c>
      <c r="H38">
        <f t="shared" si="2"/>
        <v>-47.099774740636349</v>
      </c>
      <c r="I38">
        <f>G38-V$11*H38^2</f>
        <v>2183287.8855722314</v>
      </c>
      <c r="J38">
        <f>(C38-C37)*V$12</f>
        <v>-1.9361593254520184</v>
      </c>
      <c r="K38">
        <f>I38-J38*V$13</f>
        <v>2183350.5185048999</v>
      </c>
      <c r="L38">
        <f>(K38-K37)*V$16</f>
        <v>-3.6122035416575334E-2</v>
      </c>
      <c r="M38">
        <f>(L38-L37)*V$15</f>
        <v>-5.566741410500519E-5</v>
      </c>
      <c r="N38">
        <f>I38-V$16*M38^2</f>
        <v>2183287.8855722314</v>
      </c>
      <c r="O38">
        <f>(D38-D37)*V$17</f>
        <v>0.16535393321869224</v>
      </c>
      <c r="P38">
        <f>(O38-O37)*V$18</f>
        <v>-6.5335876074461838</v>
      </c>
      <c r="Q38">
        <f>N38-P38*V$19+V$20*P38^2</f>
        <v>2183355.6956714187</v>
      </c>
      <c r="R38">
        <f>Q38+U38</f>
        <v>2183355.6956714187</v>
      </c>
      <c r="S38">
        <f t="shared" si="0"/>
        <v>15.783937749032566</v>
      </c>
      <c r="T38">
        <f t="shared" si="1"/>
        <v>2183513.7671540547</v>
      </c>
      <c r="U38">
        <v>0</v>
      </c>
    </row>
    <row r="39" spans="1:21" x14ac:dyDescent="0.25">
      <c r="A39">
        <f>VLOOKUP('2024-03-18_windows_device_0'!P39,'2024-03-18_windows_device_0'!P39:P948,1,0)</f>
        <v>47.132666666666665</v>
      </c>
      <c r="B39">
        <f>VLOOKUP('2024-03-18_windows_device_0'!Q39,'2024-03-18_windows_device_0'!Q$2:Q$911,1,0)</f>
        <v>2183852</v>
      </c>
      <c r="C39">
        <f>(A39-A38)*V$4</f>
        <v>18.184534550405225</v>
      </c>
      <c r="D39">
        <f>(A39)*(1-EXP(-V$2))</f>
        <v>1.6847207547552716</v>
      </c>
      <c r="E39">
        <f>B39-D39^2*V$3</f>
        <v>2183851.9994276692</v>
      </c>
      <c r="F39">
        <f>E39+V$6*C39</f>
        <v>2184358.6570234457</v>
      </c>
      <c r="G39">
        <f>F39-V$8*LN(D39)</f>
        <v>2183360.6681647645</v>
      </c>
      <c r="H39">
        <f t="shared" si="2"/>
        <v>63.939352420158684</v>
      </c>
      <c r="I39">
        <f>G39-V$11*H39^2</f>
        <v>2183344.3710687621</v>
      </c>
      <c r="J39">
        <f>(C39-C38)*V$12</f>
        <v>2.0262132475661772</v>
      </c>
      <c r="K39">
        <f>I39-J39*V$13</f>
        <v>2183278.8249764345</v>
      </c>
      <c r="L39">
        <f>(K39-K38)*V$16</f>
        <v>-7.8862806493475698E-2</v>
      </c>
      <c r="M39">
        <f>(L39-L38)*V$15</f>
        <v>-2.5378459825811403E-5</v>
      </c>
      <c r="N39">
        <f>I39-V$16*M39^2</f>
        <v>2183344.3710687621</v>
      </c>
      <c r="O39">
        <f>(D39-D38)*V$17</f>
        <v>0.19375441793183815</v>
      </c>
      <c r="P39">
        <f>(O39-O38)*V$18</f>
        <v>6.8374754031430678</v>
      </c>
      <c r="Q39">
        <f>N39-P39*V$19+V$20*P39^2</f>
        <v>2183325.2284794352</v>
      </c>
      <c r="R39">
        <f>Q39+U39</f>
        <v>2183325.2284794352</v>
      </c>
      <c r="S39">
        <f t="shared" si="0"/>
        <v>15.852776095562755</v>
      </c>
      <c r="T39">
        <f t="shared" si="1"/>
        <v>2183484.6817602138</v>
      </c>
      <c r="U39">
        <v>0</v>
      </c>
    </row>
    <row r="40" spans="1:21" x14ac:dyDescent="0.25">
      <c r="A40">
        <f>VLOOKUP('2024-03-18_windows_device_0'!P40,'2024-03-18_windows_device_0'!P40:P949,1,0)</f>
        <v>47.329333333333331</v>
      </c>
      <c r="B40">
        <f>VLOOKUP('2024-03-18_windows_device_0'!Q40,'2024-03-18_windows_device_0'!Q$2:Q$911,1,0)</f>
        <v>2183882</v>
      </c>
      <c r="C40">
        <f>(A40-A39)*V$4</f>
        <v>17.473738411626936</v>
      </c>
      <c r="D40">
        <f>(A40)*(1-EXP(-V$2))</f>
        <v>1.6917504528083247</v>
      </c>
      <c r="E40">
        <f>B40-D40^2*V$3</f>
        <v>2183881.9994228831</v>
      </c>
      <c r="F40">
        <f>E40+V$6*C40</f>
        <v>2184368.8528129617</v>
      </c>
      <c r="G40">
        <f>F40-V$8*LN(D40)</f>
        <v>2183362.8969968096</v>
      </c>
      <c r="H40">
        <f t="shared" si="2"/>
        <v>2.2288320451043546</v>
      </c>
      <c r="I40">
        <f>G40-V$11*H40^2</f>
        <v>2183362.8771939254</v>
      </c>
      <c r="J40">
        <f>(C40-C39)*V$12</f>
        <v>-0.54032353268447508</v>
      </c>
      <c r="K40">
        <f>I40-J40*V$13</f>
        <v>2183380.3561518793</v>
      </c>
      <c r="L40">
        <f>(K40-K39)*V$16</f>
        <v>0.11168418703256502</v>
      </c>
      <c r="M40">
        <f>(L40-L39)*V$15</f>
        <v>1.1314230179490877E-4</v>
      </c>
      <c r="N40">
        <f>I40-V$16*M40^2</f>
        <v>2183362.8771939254</v>
      </c>
      <c r="O40">
        <f>(D40-D39)*V$17</f>
        <v>0.1861809553416604</v>
      </c>
      <c r="P40">
        <f>(O40-O39)*V$18</f>
        <v>-1.8233267741728092</v>
      </c>
      <c r="Q40">
        <f>N40-P40*V$19+V$20*P40^2</f>
        <v>2183376.9328652425</v>
      </c>
      <c r="R40">
        <f>Q40+U40</f>
        <v>2183376.9328652425</v>
      </c>
      <c r="S40">
        <f t="shared" si="0"/>
        <v>15.918923692391436</v>
      </c>
      <c r="T40">
        <f t="shared" si="1"/>
        <v>2183537.7195978421</v>
      </c>
      <c r="U40">
        <v>0</v>
      </c>
    </row>
    <row r="41" spans="1:21" x14ac:dyDescent="0.25">
      <c r="A41">
        <f>VLOOKUP('2024-03-18_windows_device_0'!P41,'2024-03-18_windows_device_0'!P41:P950,1,0)</f>
        <v>47.499333333333333</v>
      </c>
      <c r="B41">
        <f>VLOOKUP('2024-03-18_windows_device_0'!Q41,'2024-03-18_windows_device_0'!Q$2:Q$911,1,0)</f>
        <v>2183905</v>
      </c>
      <c r="C41">
        <f>(A41-A40)*V$4</f>
        <v>15.104417949033699</v>
      </c>
      <c r="D41">
        <f>(A41)*(1-EXP(-V$2))</f>
        <v>1.6978269714643537</v>
      </c>
      <c r="E41">
        <f>B41-D41^2*V$3</f>
        <v>2183904.9994187295</v>
      </c>
      <c r="F41">
        <f>E41+V$6*C41</f>
        <v>2184325.8387898142</v>
      </c>
      <c r="G41">
        <f>F41-V$8*LN(D41)</f>
        <v>2183313.0229124133</v>
      </c>
      <c r="H41">
        <f t="shared" si="2"/>
        <v>-49.874084396287799</v>
      </c>
      <c r="I41">
        <f>G41-V$11*H41^2</f>
        <v>2183303.1072067036</v>
      </c>
      <c r="J41">
        <f>(C41-C40)*V$12</f>
        <v>-1.8010784422807788</v>
      </c>
      <c r="K41">
        <f>I41-J41*V$13</f>
        <v>2183361.3703998835</v>
      </c>
      <c r="L41">
        <f>(K41-K40)*V$16</f>
        <v>-2.0884307382088827E-2</v>
      </c>
      <c r="M41">
        <f>(L41-L40)*V$15</f>
        <v>-7.8716039156553905E-5</v>
      </c>
      <c r="N41">
        <f>I41-V$16*M41^2</f>
        <v>2183303.1072067036</v>
      </c>
      <c r="O41">
        <f>(D41-D40)*V$17</f>
        <v>0.16093608004109738</v>
      </c>
      <c r="P41">
        <f>(O41-O40)*V$18</f>
        <v>-6.0777559139022719</v>
      </c>
      <c r="Q41">
        <f>N41-P41*V$19+V$20*P41^2</f>
        <v>2183364.6160212243</v>
      </c>
      <c r="R41">
        <f>Q41+U41</f>
        <v>2183364.6160212243</v>
      </c>
      <c r="S41">
        <f t="shared" si="0"/>
        <v>15.976102123548433</v>
      </c>
      <c r="T41">
        <f t="shared" si="1"/>
        <v>2183526.5598727609</v>
      </c>
      <c r="U41">
        <v>0</v>
      </c>
    </row>
    <row r="42" spans="1:21" x14ac:dyDescent="0.25">
      <c r="A42">
        <f>VLOOKUP('2024-03-18_windows_device_0'!P42,'2024-03-18_windows_device_0'!P42:P951,1,0)</f>
        <v>47.667333333333332</v>
      </c>
      <c r="B42">
        <f>VLOOKUP('2024-03-18_windows_device_0'!Q42,'2024-03-18_windows_device_0'!Q$2:Q$911,1,0)</f>
        <v>2183915</v>
      </c>
      <c r="C42">
        <f>(A42-A41)*V$4</f>
        <v>14.92671891433897</v>
      </c>
      <c r="D42">
        <f>(A42)*(1-EXP(-V$2))</f>
        <v>1.7038320016656059</v>
      </c>
      <c r="E42">
        <f>B42-D42^2*V$3</f>
        <v>2183914.9994146107</v>
      </c>
      <c r="F42">
        <f>E42+V$6*C42</f>
        <v>2184330.8877342707</v>
      </c>
      <c r="G42">
        <f>F42-V$8*LN(D42)</f>
        <v>2183311.3165804311</v>
      </c>
      <c r="H42">
        <f t="shared" si="2"/>
        <v>-1.7063319822773337</v>
      </c>
      <c r="I42">
        <f>G42-V$11*H42^2</f>
        <v>2183311.3049739432</v>
      </c>
      <c r="J42">
        <f>(C42-C41)*V$12</f>
        <v>-0.13508088317123829</v>
      </c>
      <c r="K42">
        <f>I42-J42*V$13</f>
        <v>2183315.6747134319</v>
      </c>
      <c r="L42">
        <f>(K42-K41)*V$16</f>
        <v>-5.0265207409301363E-2</v>
      </c>
      <c r="M42">
        <f>(L42-L41)*V$15</f>
        <v>-1.7445684113775462E-5</v>
      </c>
      <c r="N42">
        <f>I42-V$16*M42^2</f>
        <v>2183311.3049739432</v>
      </c>
      <c r="O42">
        <f>(D42-D41)*V$17</f>
        <v>0.15904271439355588</v>
      </c>
      <c r="P42">
        <f>(O42-O41)*V$18</f>
        <v>-0.45583169354249564</v>
      </c>
      <c r="Q42">
        <f>N42-P42*V$19+V$20*P42^2</f>
        <v>2183314.4655635818</v>
      </c>
      <c r="R42">
        <f>Q42+U42</f>
        <v>2183314.4655635818</v>
      </c>
      <c r="S42">
        <f t="shared" si="0"/>
        <v>16.032607867280053</v>
      </c>
      <c r="T42">
        <f t="shared" si="1"/>
        <v>2183477.5569967153</v>
      </c>
      <c r="U42">
        <v>0</v>
      </c>
    </row>
    <row r="43" spans="1:21" x14ac:dyDescent="0.25">
      <c r="A43">
        <f>VLOOKUP('2024-03-18_windows_device_0'!P43,'2024-03-18_windows_device_0'!P43:P952,1,0)</f>
        <v>47.827333333333335</v>
      </c>
      <c r="B43">
        <f>VLOOKUP('2024-03-18_windows_device_0'!Q43,'2024-03-18_windows_device_0'!Q$2:Q$911,1,0)</f>
        <v>2183932</v>
      </c>
      <c r="C43">
        <f>(A43-A42)*V$4</f>
        <v>14.215922775561316</v>
      </c>
      <c r="D43">
        <f>(A43)*(1-EXP(-V$2))</f>
        <v>1.709551078047751</v>
      </c>
      <c r="E43">
        <f>B43-D43^2*V$3</f>
        <v>2183931.999410674</v>
      </c>
      <c r="F43">
        <f>E43+V$6*C43</f>
        <v>2184328.083524636</v>
      </c>
      <c r="G43">
        <f>F43-V$8*LN(D43)</f>
        <v>2183302.1008726247</v>
      </c>
      <c r="H43">
        <f t="shared" si="2"/>
        <v>-9.21570780640468</v>
      </c>
      <c r="I43">
        <f>G43-V$11*H43^2</f>
        <v>2183301.7623161296</v>
      </c>
      <c r="J43">
        <f>(C43-C42)*V$12</f>
        <v>-0.54032353268399302</v>
      </c>
      <c r="K43">
        <f>I43-J43*V$13</f>
        <v>2183319.2412740835</v>
      </c>
      <c r="L43">
        <f>(K43-K42)*V$16</f>
        <v>3.9232129947843119E-3</v>
      </c>
      <c r="M43">
        <f>(L43-L42)*V$15</f>
        <v>3.2175803468190502E-5</v>
      </c>
      <c r="N43">
        <f>I43-V$16*M43^2</f>
        <v>2183301.7623161296</v>
      </c>
      <c r="O43">
        <f>(D43-D42)*V$17</f>
        <v>0.15146925180338991</v>
      </c>
      <c r="P43">
        <f>(O43-O42)*V$18</f>
        <v>-1.8233267741699759</v>
      </c>
      <c r="Q43">
        <f>N43-P43*V$19+V$20*P43^2</f>
        <v>2183315.8179874467</v>
      </c>
      <c r="R43">
        <f>Q43+U43</f>
        <v>2183315.8179874467</v>
      </c>
      <c r="S43">
        <f t="shared" si="0"/>
        <v>16.086422861310169</v>
      </c>
      <c r="T43">
        <f t="shared" si="1"/>
        <v>2183480.0061223274</v>
      </c>
      <c r="U43">
        <v>0</v>
      </c>
    </row>
    <row r="44" spans="1:21" x14ac:dyDescent="0.25">
      <c r="A44">
        <f>VLOOKUP('2024-03-18_windows_device_0'!P44,'2024-03-18_windows_device_0'!P44:P953,1,0)</f>
        <v>47.981333333333332</v>
      </c>
      <c r="B44">
        <f>VLOOKUP('2024-03-18_windows_device_0'!Q44,'2024-03-18_windows_device_0'!Q$2:Q$911,1,0)</f>
        <v>2183962</v>
      </c>
      <c r="C44">
        <f>(A44-A43)*V$4</f>
        <v>13.682825671477126</v>
      </c>
      <c r="D44">
        <f>(A44)*(1-EXP(-V$2))</f>
        <v>1.7150556890655653</v>
      </c>
      <c r="E44">
        <f>B44-D44^2*V$3</f>
        <v>2183961.9994068728</v>
      </c>
      <c r="F44">
        <f>E44+V$6*C44</f>
        <v>2184343.2303665611</v>
      </c>
      <c r="G44">
        <f>F44-V$8*LN(D44)</f>
        <v>2183311.0968728582</v>
      </c>
      <c r="H44">
        <f t="shared" si="2"/>
        <v>8.9960002335719764</v>
      </c>
      <c r="I44">
        <f>G44-V$11*H44^2</f>
        <v>2183310.7742666854</v>
      </c>
      <c r="J44">
        <f>(C44-C43)*V$12</f>
        <v>-0.40524264951371619</v>
      </c>
      <c r="K44">
        <f>I44-J44*V$13</f>
        <v>2183323.883485151</v>
      </c>
      <c r="L44">
        <f>(K44-K43)*V$16</f>
        <v>5.1064273296818992E-3</v>
      </c>
      <c r="M44">
        <f>(L44-L43)*V$15</f>
        <v>7.0256471062478246E-7</v>
      </c>
      <c r="N44">
        <f>I44-V$16*M44^2</f>
        <v>2183310.7742666854</v>
      </c>
      <c r="O44">
        <f>(D44-D43)*V$17</f>
        <v>0.14578915486075369</v>
      </c>
      <c r="P44">
        <f>(O44-O43)*V$18</f>
        <v>-1.3674950806303068</v>
      </c>
      <c r="Q44">
        <f>N44-P44*V$19+V$20*P44^2</f>
        <v>2183320.9626919823</v>
      </c>
      <c r="R44">
        <f>Q44+U44</f>
        <v>2183320.9626919823</v>
      </c>
      <c r="S44">
        <f t="shared" si="0"/>
        <v>16.138219793064152</v>
      </c>
      <c r="T44">
        <f t="shared" si="1"/>
        <v>2183486.2098731757</v>
      </c>
      <c r="U44">
        <v>0</v>
      </c>
    </row>
    <row r="45" spans="1:21" x14ac:dyDescent="0.25">
      <c r="A45">
        <f>VLOOKUP('2024-03-18_windows_device_0'!P45,'2024-03-18_windows_device_0'!P45:P954,1,0)</f>
        <v>48.159333333333336</v>
      </c>
      <c r="B45">
        <f>VLOOKUP('2024-03-18_windows_device_0'!Q45,'2024-03-18_windows_device_0'!Q$2:Q$911,1,0)</f>
        <v>2183969</v>
      </c>
      <c r="C45">
        <f>(A45-A44)*V$4</f>
        <v>15.815214087811986</v>
      </c>
      <c r="D45">
        <f>(A45)*(1-EXP(-V$2))</f>
        <v>1.7214181615407016</v>
      </c>
      <c r="E45">
        <f>B45-D45^2*V$3</f>
        <v>2183968.9994024639</v>
      </c>
      <c r="F45">
        <f>E45+V$6*C45</f>
        <v>2184409.6429792466</v>
      </c>
      <c r="G45">
        <f>F45-V$8*LN(D45)</f>
        <v>2183370.4246198786</v>
      </c>
      <c r="H45">
        <f t="shared" si="2"/>
        <v>59.327747020404786</v>
      </c>
      <c r="I45">
        <f>G45-V$11*H45^2</f>
        <v>2183356.3935925807</v>
      </c>
      <c r="J45">
        <f>(C45-C44)*V$12</f>
        <v>1.6209705980534213</v>
      </c>
      <c r="K45">
        <f>I45-J45*V$13</f>
        <v>2183303.9567187186</v>
      </c>
      <c r="L45">
        <f>(K45-K44)*V$16</f>
        <v>-2.191942228025031E-2</v>
      </c>
      <c r="M45">
        <f>(L45-L44)*V$15</f>
        <v>-1.6047310829981082E-5</v>
      </c>
      <c r="N45">
        <f>I45-V$16*M45^2</f>
        <v>2183356.3935925807</v>
      </c>
      <c r="O45">
        <f>(D45-D44)*V$17</f>
        <v>0.16850954263126924</v>
      </c>
      <c r="P45">
        <f>(O45-O44)*V$18</f>
        <v>5.4699803225141705</v>
      </c>
      <c r="Q45">
        <f>N45-P45*V$19+V$20*P45^2</f>
        <v>2183336.8395828316</v>
      </c>
      <c r="R45">
        <f>Q45+U45</f>
        <v>2183336.8395828316</v>
      </c>
      <c r="S45">
        <f t="shared" si="0"/>
        <v>16.198088973922658</v>
      </c>
      <c r="T45">
        <f t="shared" si="1"/>
        <v>2183503.3150982908</v>
      </c>
      <c r="U45">
        <v>0</v>
      </c>
    </row>
    <row r="46" spans="1:21" x14ac:dyDescent="0.25">
      <c r="A46">
        <f>VLOOKUP('2024-03-18_windows_device_0'!P46,'2024-03-18_windows_device_0'!P46:P955,1,0)</f>
        <v>48.321333333333335</v>
      </c>
      <c r="B46">
        <f>VLOOKUP('2024-03-18_windows_device_0'!Q46,'2024-03-18_windows_device_0'!Q$2:Q$911,1,0)</f>
        <v>2183987</v>
      </c>
      <c r="C46">
        <f>(A46-A45)*V$4</f>
        <v>14.393621810255413</v>
      </c>
      <c r="D46">
        <f>(A46)*(1-EXP(-V$2))</f>
        <v>1.7272087263776235</v>
      </c>
      <c r="E46">
        <f>B46-D46^2*V$3</f>
        <v>2183986.9993984373</v>
      </c>
      <c r="F46">
        <f>E46+V$6*C46</f>
        <v>2184388.0345638241</v>
      </c>
      <c r="G46">
        <f>F46-V$8*LN(D46)</f>
        <v>2183342.39090493</v>
      </c>
      <c r="H46">
        <f t="shared" si="2"/>
        <v>-28.033714948687702</v>
      </c>
      <c r="I46">
        <f>G46-V$11*H46^2</f>
        <v>2183339.2580876676</v>
      </c>
      <c r="J46">
        <f>(C46-C45)*V$12</f>
        <v>-1.0806470653689475</v>
      </c>
      <c r="K46">
        <f>I46-J46*V$13</f>
        <v>2183374.2160035758</v>
      </c>
      <c r="L46">
        <f>(K46-K45)*V$16</f>
        <v>7.7285140021142895E-2</v>
      </c>
      <c r="M46">
        <f>(L46-L45)*V$15</f>
        <v>5.8905324716142137E-5</v>
      </c>
      <c r="N46">
        <f>I46-V$16*M46^2</f>
        <v>2183339.2580876676</v>
      </c>
      <c r="O46">
        <f>(D46-D45)*V$17</f>
        <v>0.15336261745093141</v>
      </c>
      <c r="P46">
        <f>(O46-O45)*V$18</f>
        <v>-3.6466535483413685</v>
      </c>
      <c r="Q46">
        <f>N46-P46*V$19+V$20*P46^2</f>
        <v>2183371.1382643352</v>
      </c>
      <c r="R46">
        <f>Q46+U46</f>
        <v>2183371.1382643352</v>
      </c>
      <c r="S46">
        <f t="shared" si="0"/>
        <v>16.252576655378146</v>
      </c>
      <c r="T46">
        <f t="shared" si="1"/>
        <v>2183538.7356555061</v>
      </c>
      <c r="U46">
        <v>0</v>
      </c>
    </row>
    <row r="47" spans="1:21" x14ac:dyDescent="0.25">
      <c r="A47">
        <f>VLOOKUP('2024-03-18_windows_device_0'!P47,'2024-03-18_windows_device_0'!P47:P956,1,0)</f>
        <v>48.492000000000004</v>
      </c>
      <c r="B47">
        <f>VLOOKUP('2024-03-18_windows_device_0'!Q47,'2024-03-18_windows_device_0'!Q$2:Q$911,1,0)</f>
        <v>2183983</v>
      </c>
      <c r="C47">
        <f>(A47-A46)*V$4</f>
        <v>15.163650960598609</v>
      </c>
      <c r="D47">
        <f>(A47)*(1-EXP(-V$2))</f>
        <v>1.7333090745185782</v>
      </c>
      <c r="E47">
        <f>B47-D47^2*V$3</f>
        <v>2183982.9993941803</v>
      </c>
      <c r="F47">
        <f>E47+V$6*C47</f>
        <v>2184405.4891157397</v>
      </c>
      <c r="G47">
        <f>F47-V$8*LN(D47)</f>
        <v>2183353.099675911</v>
      </c>
      <c r="H47">
        <f t="shared" si="2"/>
        <v>10.708770981058478</v>
      </c>
      <c r="I47">
        <f>G47-V$11*H47^2</f>
        <v>2183352.6425319165</v>
      </c>
      <c r="J47">
        <f>(C47-C46)*V$12</f>
        <v>0.58535049374155312</v>
      </c>
      <c r="K47">
        <f>I47-J47*V$13</f>
        <v>2183333.7069941331</v>
      </c>
      <c r="L47">
        <f>(K47-K46)*V$16</f>
        <v>-4.45598681123031E-2</v>
      </c>
      <c r="M47">
        <f>(L47-L46)*V$15</f>
        <v>-7.2348686417628784E-5</v>
      </c>
      <c r="N47">
        <f>I47-V$16*M47^2</f>
        <v>2183352.6425319165</v>
      </c>
      <c r="O47">
        <f>(D47-D46)*V$17</f>
        <v>0.16156720192361512</v>
      </c>
      <c r="P47">
        <f>(O47-O46)*V$18</f>
        <v>1.9752706720184143</v>
      </c>
      <c r="Q47">
        <f>N47-P47*V$19+V$20*P47^2</f>
        <v>2183341.6685791737</v>
      </c>
      <c r="R47">
        <f>Q47+U47</f>
        <v>2183341.6685791737</v>
      </c>
      <c r="S47">
        <f t="shared" si="0"/>
        <v>16.309979315676937</v>
      </c>
      <c r="T47">
        <f t="shared" si="1"/>
        <v>2183510.4519392848</v>
      </c>
      <c r="U47">
        <v>0</v>
      </c>
    </row>
    <row r="48" spans="1:21" x14ac:dyDescent="0.25">
      <c r="A48">
        <f>VLOOKUP('2024-03-18_windows_device_0'!P48,'2024-03-18_windows_device_0'!P48:P957,1,0)</f>
        <v>48.665333333333336</v>
      </c>
      <c r="B48">
        <f>VLOOKUP('2024-03-18_windows_device_0'!Q48,'2024-03-18_windows_device_0'!Q$2:Q$911,1,0)</f>
        <v>2184030</v>
      </c>
      <c r="C48">
        <f>(A48-A47)*V$4</f>
        <v>15.400583006857618</v>
      </c>
      <c r="D48">
        <f>(A48)*(1-EXP(-V$2))</f>
        <v>1.739504740599235</v>
      </c>
      <c r="E48">
        <f>B48-D48^2*V$3</f>
        <v>2184029.9993898417</v>
      </c>
      <c r="F48">
        <f>E48+V$6*C48</f>
        <v>2184459.0905133006</v>
      </c>
      <c r="G48">
        <f>F48-V$8*LN(D48)</f>
        <v>2183399.8741471749</v>
      </c>
      <c r="H48">
        <f t="shared" si="2"/>
        <v>46.774471263866872</v>
      </c>
      <c r="I48">
        <f>G48-V$11*H48^2</f>
        <v>2183391.1526402296</v>
      </c>
      <c r="J48">
        <f>(C48-C47)*V$12</f>
        <v>0.18010784422783832</v>
      </c>
      <c r="K48">
        <f>I48-J48*V$13</f>
        <v>2183385.3263209118</v>
      </c>
      <c r="L48">
        <f>(K48-K47)*V$16</f>
        <v>5.6781205587228004E-2</v>
      </c>
      <c r="M48">
        <f>(L48-L47)*V$15</f>
        <v>6.017393469483143E-5</v>
      </c>
      <c r="N48">
        <f>I48-V$16*M48^2</f>
        <v>2183391.1526402296</v>
      </c>
      <c r="O48">
        <f>(D48-D47)*V$17</f>
        <v>0.16409168945366262</v>
      </c>
      <c r="P48">
        <f>(O48-O47)*V$18</f>
        <v>0.60777559138810755</v>
      </c>
      <c r="Q48">
        <f>N48-P48*V$19+V$20*P48^2</f>
        <v>2183387.3049351312</v>
      </c>
      <c r="R48">
        <f>Q48+U48</f>
        <v>2183387.3049351312</v>
      </c>
      <c r="S48">
        <f t="shared" si="0"/>
        <v>16.368278892542893</v>
      </c>
      <c r="T48">
        <f t="shared" si="1"/>
        <v>2183557.2970748106</v>
      </c>
      <c r="U48">
        <v>0</v>
      </c>
    </row>
    <row r="49" spans="1:21" x14ac:dyDescent="0.25">
      <c r="A49">
        <f>VLOOKUP('2024-03-18_windows_device_0'!P49,'2024-03-18_windows_device_0'!P49:P958,1,0)</f>
        <v>48.838000000000001</v>
      </c>
      <c r="B49">
        <f>VLOOKUP('2024-03-18_windows_device_0'!Q49,'2024-03-18_windows_device_0'!Q$2:Q$911,1,0)</f>
        <v>2184043</v>
      </c>
      <c r="C49">
        <f>(A49-A48)*V$4</f>
        <v>15.341349995292708</v>
      </c>
      <c r="D49">
        <f>(A49)*(1-EXP(-V$2))</f>
        <v>1.7456765771949665</v>
      </c>
      <c r="E49">
        <f>B49-D49^2*V$3</f>
        <v>2184042.9993855041</v>
      </c>
      <c r="F49">
        <f>E49+V$6*C49</f>
        <v>2184470.4401584882</v>
      </c>
      <c r="G49">
        <f>F49-V$8*LN(D49)</f>
        <v>2183404.4472564105</v>
      </c>
      <c r="H49">
        <f t="shared" si="2"/>
        <v>4.5731092356145382</v>
      </c>
      <c r="I49">
        <f>G49-V$11*H49^2</f>
        <v>2183404.3638888858</v>
      </c>
      <c r="J49">
        <f>(C49-C48)*V$12</f>
        <v>-4.5026961057079422E-2</v>
      </c>
      <c r="K49">
        <f>I49-J49*V$13</f>
        <v>2183405.8204687154</v>
      </c>
      <c r="L49">
        <f>(K49-K48)*V$16</f>
        <v>2.2543541196543865E-2</v>
      </c>
      <c r="M49">
        <f>(L49-L48)*V$15</f>
        <v>-2.0329516018914208E-5</v>
      </c>
      <c r="N49">
        <f>I49-V$16*M49^2</f>
        <v>2183404.3638888858</v>
      </c>
      <c r="O49">
        <f>(D49-D48)*V$17</f>
        <v>0.16346056757115662</v>
      </c>
      <c r="P49">
        <f>(O49-O48)*V$18</f>
        <v>-0.15194389784561194</v>
      </c>
      <c r="Q49">
        <f>N49-P49*V$19+V$20*P49^2</f>
        <v>2183405.3912463067</v>
      </c>
      <c r="R49">
        <f>Q49+U49</f>
        <v>2183405.3912463067</v>
      </c>
      <c r="S49">
        <f t="shared" si="0"/>
        <v>16.426354240267059</v>
      </c>
      <c r="T49">
        <f t="shared" si="1"/>
        <v>2183576.5918045929</v>
      </c>
      <c r="U49">
        <v>0</v>
      </c>
    </row>
    <row r="50" spans="1:21" x14ac:dyDescent="0.25">
      <c r="A50">
        <f>VLOOKUP('2024-03-18_windows_device_0'!P50,'2024-03-18_windows_device_0'!P50:P959,1,0)</f>
        <v>48.989333333333335</v>
      </c>
      <c r="B50">
        <f>VLOOKUP('2024-03-18_windows_device_0'!Q50,'2024-03-18_windows_device_0'!Q$2:Q$911,1,0)</f>
        <v>2184040</v>
      </c>
      <c r="C50">
        <f>(A50-A49)*V$4</f>
        <v>13.445893625218119</v>
      </c>
      <c r="D50">
        <f>(A50)*(1-EXP(-V$2))</f>
        <v>1.7510858702730785</v>
      </c>
      <c r="E50">
        <f>B50-D50^2*V$3</f>
        <v>2184039.9993816903</v>
      </c>
      <c r="F50">
        <f>E50+V$6*C50</f>
        <v>2184414.6289394796</v>
      </c>
      <c r="G50">
        <f>F50-V$8*LN(D50)</f>
        <v>2183342.71642897</v>
      </c>
      <c r="H50">
        <f t="shared" si="2"/>
        <v>-61.73082744050771</v>
      </c>
      <c r="I50">
        <f>G50-V$11*H50^2</f>
        <v>2183327.5257231402</v>
      </c>
      <c r="J50">
        <f>(C50-C49)*V$12</f>
        <v>-1.4408627538246228</v>
      </c>
      <c r="K50">
        <f>I50-J50*V$13</f>
        <v>2183374.1362776845</v>
      </c>
      <c r="L50">
        <f>(K50-K49)*V$16</f>
        <v>-3.485257706875463E-2</v>
      </c>
      <c r="M50">
        <f>(L50-L49)*V$15</f>
        <v>-3.4080458654632088E-5</v>
      </c>
      <c r="N50">
        <f>I50-V$16*M50^2</f>
        <v>2183327.5257231402</v>
      </c>
      <c r="O50">
        <f>(D50-D49)*V$17</f>
        <v>0.14326466733070031</v>
      </c>
      <c r="P50">
        <f>(O50-O49)*V$18</f>
        <v>-4.8622047311232368</v>
      </c>
      <c r="Q50">
        <f>N50-P50*V$19+V$20*P50^2</f>
        <v>2183373.3827000605</v>
      </c>
      <c r="R50">
        <f>Q50+U50</f>
        <v>2183373.3827000605</v>
      </c>
      <c r="S50">
        <f t="shared" si="0"/>
        <v>16.477254255453875</v>
      </c>
      <c r="T50">
        <f t="shared" si="1"/>
        <v>2183545.6458936715</v>
      </c>
      <c r="U50">
        <v>0</v>
      </c>
    </row>
    <row r="51" spans="1:21" x14ac:dyDescent="0.25">
      <c r="A51">
        <f>VLOOKUP('2024-03-18_windows_device_0'!P51,'2024-03-18_windows_device_0'!P51:P960,1,0)</f>
        <v>49.132666666666665</v>
      </c>
      <c r="B51">
        <f>VLOOKUP('2024-03-18_windows_device_0'!Q51,'2024-03-18_windows_device_0'!Q$2:Q$911,1,0)</f>
        <v>2184041</v>
      </c>
      <c r="C51">
        <f>(A51-A50)*V$4</f>
        <v>12.735097486439832</v>
      </c>
      <c r="D51">
        <f>(A51)*(1-EXP(-V$2))</f>
        <v>1.7562092095320834</v>
      </c>
      <c r="E51">
        <f>B51-D51^2*V$3</f>
        <v>2184040.9993780665</v>
      </c>
      <c r="F51">
        <f>E51+V$6*C51</f>
        <v>2184395.8247301574</v>
      </c>
      <c r="G51">
        <f>F51-V$8*LN(D51)</f>
        <v>2183318.3223797535</v>
      </c>
      <c r="H51">
        <f t="shared" si="2"/>
        <v>-24.394049216527492</v>
      </c>
      <c r="I51">
        <f>G51-V$11*H51^2</f>
        <v>2183315.9502330264</v>
      </c>
      <c r="J51">
        <f>(C51-C50)*V$12</f>
        <v>-0.54032353268447375</v>
      </c>
      <c r="K51">
        <f>I51-J51*V$13</f>
        <v>2183333.4291909803</v>
      </c>
      <c r="L51">
        <f>(K51-K50)*V$16</f>
        <v>-4.4777752893184669E-2</v>
      </c>
      <c r="M51">
        <f>(L51-L50)*V$15</f>
        <v>-5.8933348551717214E-6</v>
      </c>
      <c r="N51">
        <f>I51-V$16*M51^2</f>
        <v>2183315.9502330264</v>
      </c>
      <c r="O51">
        <f>(D51-D50)*V$17</f>
        <v>0.13569120474053437</v>
      </c>
      <c r="P51">
        <f>(O51-O50)*V$18</f>
        <v>-1.8233267741699692</v>
      </c>
      <c r="Q51">
        <f>N51-P51*V$19+V$20*P51^2</f>
        <v>2183330.0059043434</v>
      </c>
      <c r="R51">
        <f>Q51+U51</f>
        <v>2183330.0059043434</v>
      </c>
      <c r="S51">
        <f t="shared" si="0"/>
        <v>16.525463520939184</v>
      </c>
      <c r="T51">
        <f t="shared" si="1"/>
        <v>2183503.278590295</v>
      </c>
      <c r="U51">
        <v>0</v>
      </c>
    </row>
    <row r="52" spans="1:21" x14ac:dyDescent="0.25">
      <c r="A52">
        <f>VLOOKUP('2024-03-18_windows_device_0'!P52,'2024-03-18_windows_device_0'!P52:P961,1,0)</f>
        <v>49.267333333333333</v>
      </c>
      <c r="B52">
        <f>VLOOKUP('2024-03-18_windows_device_0'!Q52,'2024-03-18_windows_device_0'!Q$2:Q$911,1,0)</f>
        <v>2184059</v>
      </c>
      <c r="C52">
        <f>(A52-A51)*V$4</f>
        <v>11.965068336097266</v>
      </c>
      <c r="D52">
        <f>(A52)*(1-EXP(-V$2))</f>
        <v>1.7610227654870554</v>
      </c>
      <c r="E52">
        <f>B52-D52^2*V$3</f>
        <v>2184058.9993746527</v>
      </c>
      <c r="F52">
        <f>E52+V$6*C52</f>
        <v>2184392.3701705709</v>
      </c>
      <c r="G52">
        <f>F52-V$8*LN(D52)</f>
        <v>2183309.63080859</v>
      </c>
      <c r="H52">
        <f t="shared" si="2"/>
        <v>-8.6915711634792387</v>
      </c>
      <c r="I52">
        <f>G52-V$11*H52^2</f>
        <v>2183309.3296672781</v>
      </c>
      <c r="J52">
        <f>(C52-C51)*V$12</f>
        <v>-0.58535049374107384</v>
      </c>
      <c r="K52">
        <f>I52-J52*V$13</f>
        <v>2183328.2652050615</v>
      </c>
      <c r="L52">
        <f>(K52-K51)*V$16</f>
        <v>-5.6803791215402737E-3</v>
      </c>
      <c r="M52">
        <f>(L52-L51)*V$15</f>
        <v>2.3215096605841765E-5</v>
      </c>
      <c r="N52">
        <f>I52-V$16*M52^2</f>
        <v>2183309.3296672781</v>
      </c>
      <c r="O52">
        <f>(D52-D51)*V$17</f>
        <v>0.12748662026785063</v>
      </c>
      <c r="P52">
        <f>(O52-O51)*V$18</f>
        <v>-1.975270672018421</v>
      </c>
      <c r="Q52">
        <f>N52-P52*V$19+V$20*P52^2</f>
        <v>2183324.726765519</v>
      </c>
      <c r="R52">
        <f>Q52+U52</f>
        <v>2183324.726765519</v>
      </c>
      <c r="S52">
        <f t="shared" si="0"/>
        <v>16.570757807581199</v>
      </c>
      <c r="T52">
        <f t="shared" si="1"/>
        <v>2183498.9505919046</v>
      </c>
      <c r="U52">
        <v>0</v>
      </c>
    </row>
    <row r="53" spans="1:21" x14ac:dyDescent="0.25">
      <c r="A53">
        <f>VLOOKUP('2024-03-18_windows_device_0'!P53,'2024-03-18_windows_device_0'!P53:P962,1,0)</f>
        <v>49.385333333333335</v>
      </c>
      <c r="B53">
        <f>VLOOKUP('2024-03-18_windows_device_0'!Q53,'2024-03-18_windows_device_0'!Q$2:Q$911,1,0)</f>
        <v>2184071</v>
      </c>
      <c r="C53">
        <f>(A53-A52)*V$4</f>
        <v>10.484243046976415</v>
      </c>
      <c r="D53">
        <f>(A53)*(1-EXP(-V$2))</f>
        <v>1.7652405843188872</v>
      </c>
      <c r="E53">
        <f>B53-D53^2*V$3</f>
        <v>2184070.9993716534</v>
      </c>
      <c r="F53">
        <f>E53+V$6*C53</f>
        <v>2184363.1114057004</v>
      </c>
      <c r="G53">
        <f>F53-V$8*LN(D53)</f>
        <v>2183275.7949307016</v>
      </c>
      <c r="H53">
        <f t="shared" si="2"/>
        <v>-33.835877888370305</v>
      </c>
      <c r="I53">
        <f>G53-V$11*H53^2</f>
        <v>2183271.2311091493</v>
      </c>
      <c r="J53">
        <f>(C53-C52)*V$12</f>
        <v>-1.1256740264255463</v>
      </c>
      <c r="K53">
        <f>I53-J53*V$13</f>
        <v>2183307.645604887</v>
      </c>
      <c r="L53">
        <f>(K53-K52)*V$16</f>
        <v>-2.268153867355659E-2</v>
      </c>
      <c r="M53">
        <f>(L53-L52)*V$15</f>
        <v>-1.0094886774661958E-5</v>
      </c>
      <c r="N53">
        <f>I53-V$16*M53^2</f>
        <v>2183271.2311091493</v>
      </c>
      <c r="O53">
        <f>(D53-D52)*V$17</f>
        <v>0.11170857320499507</v>
      </c>
      <c r="P53">
        <f>(O53-O52)*V$18</f>
        <v>-3.7985974461898033</v>
      </c>
      <c r="Q53">
        <f>N53-P53*V$19+V$20*P53^2</f>
        <v>2183304.7667822433</v>
      </c>
      <c r="R53">
        <f>Q53+U53</f>
        <v>2183304.7667822433</v>
      </c>
      <c r="S53">
        <f t="shared" si="0"/>
        <v>16.61044636567841</v>
      </c>
      <c r="T53">
        <f t="shared" si="1"/>
        <v>2183479.8261736901</v>
      </c>
      <c r="U53">
        <v>0</v>
      </c>
    </row>
    <row r="54" spans="1:21" x14ac:dyDescent="0.25">
      <c r="A54">
        <f>VLOOKUP('2024-03-18_windows_device_0'!P54,'2024-03-18_windows_device_0'!P54:P963,1,0)</f>
        <v>49.516666666666666</v>
      </c>
      <c r="B54">
        <f>VLOOKUP('2024-03-18_windows_device_0'!Q54,'2024-03-18_windows_device_0'!Q$2:Q$911,1,0)</f>
        <v>2184097</v>
      </c>
      <c r="C54">
        <f>(A54-A53)*V$4</f>
        <v>11.668903278272717</v>
      </c>
      <c r="D54">
        <f>(A54)*(1-EXP(-V$2))</f>
        <v>1.7699349928492312</v>
      </c>
      <c r="E54">
        <f>B54-D54^2*V$3</f>
        <v>2184096.9993683072</v>
      </c>
      <c r="F54">
        <f>E54+V$6*C54</f>
        <v>2184422.1184118511</v>
      </c>
      <c r="G54">
        <f>F54-V$8*LN(D54)</f>
        <v>2183329.7204781631</v>
      </c>
      <c r="H54">
        <f t="shared" si="2"/>
        <v>53.925547461491078</v>
      </c>
      <c r="I54">
        <f>G54-V$11*H54^2</f>
        <v>2183318.1283577769</v>
      </c>
      <c r="J54">
        <f>(C54-C53)*V$12</f>
        <v>0.90053922114014906</v>
      </c>
      <c r="K54">
        <f>I54-J54*V$13</f>
        <v>2183288.996761187</v>
      </c>
      <c r="L54">
        <f>(K54-K53)*V$16</f>
        <v>-2.0513708608356721E-2</v>
      </c>
      <c r="M54">
        <f>(L54-L53)*V$15</f>
        <v>1.2872062630754684E-6</v>
      </c>
      <c r="N54">
        <f>I54-V$16*M54^2</f>
        <v>2183318.1283577769</v>
      </c>
      <c r="O54">
        <f>(D54-D53)*V$17</f>
        <v>0.12433101085527952</v>
      </c>
      <c r="P54">
        <f>(O54-O53)*V$18</f>
        <v>3.0388779569518443</v>
      </c>
      <c r="Q54">
        <f>N54-P54*V$19+V$20*P54^2</f>
        <v>2183303.0774256564</v>
      </c>
      <c r="R54">
        <f>Q54+U54</f>
        <v>2183303.0774256564</v>
      </c>
      <c r="S54">
        <f t="shared" si="0"/>
        <v>16.654619506611461</v>
      </c>
      <c r="T54">
        <f t="shared" si="1"/>
        <v>2183479.0691467118</v>
      </c>
      <c r="U54">
        <v>0</v>
      </c>
    </row>
    <row r="55" spans="1:21" x14ac:dyDescent="0.25">
      <c r="A55">
        <f>VLOOKUP('2024-03-18_windows_device_0'!P55,'2024-03-18_windows_device_0'!P55:P964,1,0)</f>
        <v>49.641999999999996</v>
      </c>
      <c r="B55">
        <f>VLOOKUP('2024-03-18_windows_device_0'!Q55,'2024-03-18_windows_device_0'!Q$2:Q$911,1,0)</f>
        <v>2184106</v>
      </c>
      <c r="C55">
        <f>(A55-A54)*V$4</f>
        <v>11.13580617418916</v>
      </c>
      <c r="D55">
        <f>(A55)*(1-EXP(-V$2))</f>
        <v>1.7744149360152446</v>
      </c>
      <c r="E55">
        <f>B55-D55^2*V$3</f>
        <v>2184105.9993651053</v>
      </c>
      <c r="F55">
        <f>E55+V$6*C55</f>
        <v>2184416.2652543755</v>
      </c>
      <c r="G55">
        <f>F55-V$8*LN(D55)</f>
        <v>2183319.0305622946</v>
      </c>
      <c r="H55">
        <f t="shared" si="2"/>
        <v>-10.689915868453681</v>
      </c>
      <c r="I55">
        <f>G55-V$11*H55^2</f>
        <v>2183318.5750266854</v>
      </c>
      <c r="J55">
        <f>(C55-C54)*V$12</f>
        <v>-0.40524264951323546</v>
      </c>
      <c r="K55">
        <f>I55-J55*V$13</f>
        <v>2183331.684245151</v>
      </c>
      <c r="L55">
        <f>(K55-K54)*V$16</f>
        <v>4.6956187812263336E-2</v>
      </c>
      <c r="M55">
        <f>(L55-L54)*V$15</f>
        <v>4.0062030062152546E-5</v>
      </c>
      <c r="N55">
        <f>I55-V$16*M55^2</f>
        <v>2183318.5750266854</v>
      </c>
      <c r="O55">
        <f>(D55-D54)*V$17</f>
        <v>0.11865091391264916</v>
      </c>
      <c r="P55">
        <f>(O55-O54)*V$18</f>
        <v>-1.3674950806288968</v>
      </c>
      <c r="Q55">
        <f>N55-P55*V$19+V$20*P55^2</f>
        <v>2183328.7634519823</v>
      </c>
      <c r="R55">
        <f>Q55+U55</f>
        <v>2183328.7634519823</v>
      </c>
      <c r="S55">
        <f t="shared" si="0"/>
        <v>16.696774585268383</v>
      </c>
      <c r="T55">
        <f t="shared" si="1"/>
        <v>2183505.6472179163</v>
      </c>
      <c r="U55">
        <v>0</v>
      </c>
    </row>
    <row r="56" spans="1:21" x14ac:dyDescent="0.25">
      <c r="A56">
        <f>VLOOKUP('2024-03-18_windows_device_0'!P56,'2024-03-18_windows_device_0'!P56:P965,1,0)</f>
        <v>49.74666666666667</v>
      </c>
      <c r="B56">
        <f>VLOOKUP('2024-03-18_windows_device_0'!Q56,'2024-03-18_windows_device_0'!Q$2:Q$911,1,0)</f>
        <v>2184113</v>
      </c>
      <c r="C56">
        <f>(A56-A55)*V$4</f>
        <v>9.299582815680111</v>
      </c>
      <c r="D56">
        <f>(A56)*(1-EXP(-V$2))</f>
        <v>1.7781561651485647</v>
      </c>
      <c r="E56">
        <f>B56-D56^2*V$3</f>
        <v>2184112.9993624254</v>
      </c>
      <c r="F56">
        <f>E56+V$6*C56</f>
        <v>2184372.1043869755</v>
      </c>
      <c r="G56">
        <f>F56-V$8*LN(D56)</f>
        <v>2183270.8398350654</v>
      </c>
      <c r="H56">
        <f t="shared" si="2"/>
        <v>-48.190727229230106</v>
      </c>
      <c r="I56">
        <f>G56-V$11*H56^2</f>
        <v>2183261.5821859231</v>
      </c>
      <c r="J56">
        <f>(C56-C55)*V$12</f>
        <v>-1.3958357927670639</v>
      </c>
      <c r="K56">
        <f>I56-J56*V$13</f>
        <v>2183306.7361606378</v>
      </c>
      <c r="L56">
        <f>(K56-K55)*V$16</f>
        <v>-2.7442866928979785E-2</v>
      </c>
      <c r="M56">
        <f>(L56-L55)*V$15</f>
        <v>-4.4176400524730832E-5</v>
      </c>
      <c r="N56">
        <f>I56-V$16*M56^2</f>
        <v>2183261.5821859231</v>
      </c>
      <c r="O56">
        <f>(D56-D55)*V$17</f>
        <v>9.9086135554722371E-2</v>
      </c>
      <c r="P56">
        <f>(O56-O55)*V$18</f>
        <v>-4.7102608332719615</v>
      </c>
      <c r="Q56">
        <f>N56-P56*V$19+V$20*P56^2</f>
        <v>2183305.6004592068</v>
      </c>
      <c r="R56">
        <f>Q56+U56</f>
        <v>2183305.6004592068</v>
      </c>
      <c r="S56">
        <f t="shared" si="0"/>
        <v>16.73197856052975</v>
      </c>
      <c r="T56">
        <f t="shared" si="1"/>
        <v>2183483.2309054406</v>
      </c>
      <c r="U56">
        <v>0</v>
      </c>
    </row>
    <row r="57" spans="1:21" x14ac:dyDescent="0.25">
      <c r="A57">
        <f>VLOOKUP('2024-03-18_windows_device_0'!P57,'2024-03-18_windows_device_0'!P57:P966,1,0)</f>
        <v>49.867333333333335</v>
      </c>
      <c r="B57">
        <f>VLOOKUP('2024-03-18_windows_device_0'!Q57,'2024-03-18_windows_device_0'!Q$2:Q$911,1,0)</f>
        <v>2184128</v>
      </c>
      <c r="C57">
        <f>(A57-A56)*V$4</f>
        <v>10.721175093235424</v>
      </c>
      <c r="D57">
        <f>(A57)*(1-EXP(-V$2))</f>
        <v>1.7824693019200988</v>
      </c>
      <c r="E57">
        <f>B57-D57^2*V$3</f>
        <v>2184127.9993593283</v>
      </c>
      <c r="F57">
        <f>E57+V$6*C57</f>
        <v>2184426.7127952748</v>
      </c>
      <c r="G57">
        <f>F57-V$8*LN(D57)</f>
        <v>2183320.8128627567</v>
      </c>
      <c r="H57">
        <f t="shared" si="2"/>
        <v>49.973027691245079</v>
      </c>
      <c r="I57">
        <f>G57-V$11*H57^2</f>
        <v>2183310.8577752402</v>
      </c>
      <c r="J57">
        <f>(C57-C56)*V$12</f>
        <v>1.0806470653679887</v>
      </c>
      <c r="K57">
        <f>I57-J57*V$13</f>
        <v>2183275.899859332</v>
      </c>
      <c r="L57">
        <f>(K57-K56)*V$16</f>
        <v>-3.3919899255971712E-2</v>
      </c>
      <c r="M57">
        <f>(L57-L56)*V$15</f>
        <v>-3.8459087320931709E-6</v>
      </c>
      <c r="N57">
        <f>I57-V$16*M57^2</f>
        <v>2183310.8577752402</v>
      </c>
      <c r="O57">
        <f>(D57-D56)*V$17</f>
        <v>0.11423306073504844</v>
      </c>
      <c r="P57">
        <f>(O57-O56)*V$18</f>
        <v>3.6466535483385352</v>
      </c>
      <c r="Q57">
        <f>N57-P57*V$19+V$20*P57^2</f>
        <v>2183294.0529347067</v>
      </c>
      <c r="R57">
        <f>Q57+U57</f>
        <v>2183294.0529347067</v>
      </c>
      <c r="S57">
        <f t="shared" si="0"/>
        <v>16.772564035194129</v>
      </c>
      <c r="T57">
        <f t="shared" si="1"/>
        <v>2183472.546155103</v>
      </c>
      <c r="U57">
        <v>0</v>
      </c>
    </row>
    <row r="58" spans="1:21" x14ac:dyDescent="0.25">
      <c r="A58">
        <f>VLOOKUP('2024-03-18_windows_device_0'!P58,'2024-03-18_windows_device_0'!P58:P967,1,0)</f>
        <v>49.978666666666669</v>
      </c>
      <c r="B58">
        <f>VLOOKUP('2024-03-18_windows_device_0'!Q58,'2024-03-18_windows_device_0'!Q$2:Q$911,1,0)</f>
        <v>2184153</v>
      </c>
      <c r="C58">
        <f>(A58-A57)*V$4</f>
        <v>9.8919129313279477</v>
      </c>
      <c r="D58">
        <f>(A58)*(1-EXP(-V$2))</f>
        <v>1.7864488259026747</v>
      </c>
      <c r="E58">
        <f>B58-D58^2*V$3</f>
        <v>2184152.9993564645</v>
      </c>
      <c r="F58">
        <f>E58+V$6*C58</f>
        <v>2184428.607885763</v>
      </c>
      <c r="G58">
        <f>F58-V$8*LN(D58)</f>
        <v>2183318.4410482617</v>
      </c>
      <c r="H58">
        <f t="shared" si="2"/>
        <v>-2.3718144949525595</v>
      </c>
      <c r="I58">
        <f>G58-V$11*H58^2</f>
        <v>2183318.4186231201</v>
      </c>
      <c r="J58">
        <f>(C58-C57)*V$12</f>
        <v>-0.63037745479815321</v>
      </c>
      <c r="K58">
        <f>I58-J58*V$13</f>
        <v>2183338.8107407331</v>
      </c>
      <c r="L58">
        <f>(K58-K57)*V$16</f>
        <v>6.9201903888080438E-2</v>
      </c>
      <c r="M58">
        <f>(L58-L57)*V$15</f>
        <v>6.1231289757216847E-5</v>
      </c>
      <c r="N58">
        <f>I58-V$16*M58^2</f>
        <v>2183318.4186231201</v>
      </c>
      <c r="O58">
        <f>(D58-D57)*V$17</f>
        <v>0.10539735437985873</v>
      </c>
      <c r="P58">
        <f>(O58-O57)*V$18</f>
        <v>-2.1272145698640261</v>
      </c>
      <c r="Q58">
        <f>N58-P58*V$19+V$20*P58^2</f>
        <v>2183335.183320743</v>
      </c>
      <c r="R58">
        <f>Q58+U58</f>
        <v>2183335.183320743</v>
      </c>
      <c r="S58">
        <f t="shared" si="0"/>
        <v>16.810010301873415</v>
      </c>
      <c r="T58">
        <f t="shared" si="1"/>
        <v>2183514.4744353588</v>
      </c>
      <c r="U58">
        <v>0</v>
      </c>
    </row>
    <row r="59" spans="1:21" x14ac:dyDescent="0.25">
      <c r="A59">
        <f>VLOOKUP('2024-03-18_windows_device_0'!P59,'2024-03-18_windows_device_0'!P59:P968,1,0)</f>
        <v>50.102000000000004</v>
      </c>
      <c r="B59">
        <f>VLOOKUP('2024-03-18_windows_device_0'!Q59,'2024-03-18_windows_device_0'!Q$2:Q$911,1,0)</f>
        <v>2184173</v>
      </c>
      <c r="C59">
        <f>(A59-A58)*V$4</f>
        <v>10.958107139495063</v>
      </c>
      <c r="D59">
        <f>(A59)*(1-EXP(-V$2))</f>
        <v>1.7908572806139116</v>
      </c>
      <c r="E59">
        <f>B59-D59^2*V$3</f>
        <v>2184172.9993532845</v>
      </c>
      <c r="F59">
        <f>E59+V$6*C59</f>
        <v>2184478.3141911305</v>
      </c>
      <c r="G59">
        <f>F59-V$8*LN(D59)</f>
        <v>2183363.4316255958</v>
      </c>
      <c r="H59">
        <f t="shared" si="2"/>
        <v>44.990577334072441</v>
      </c>
      <c r="I59">
        <f>G59-V$11*H59^2</f>
        <v>2183355.3626781013</v>
      </c>
      <c r="J59">
        <f>(C59-C58)*V$12</f>
        <v>0.81048529902647093</v>
      </c>
      <c r="K59">
        <f>I59-J59*V$13</f>
        <v>2183329.14424117</v>
      </c>
      <c r="L59">
        <f>(K59-K58)*V$16</f>
        <v>-1.0633139431483519E-2</v>
      </c>
      <c r="M59">
        <f>(L59-L58)*V$15</f>
        <v>-4.7404162080559317E-5</v>
      </c>
      <c r="N59">
        <f>I59-V$16*M59^2</f>
        <v>2183355.3626781013</v>
      </c>
      <c r="O59">
        <f>(D59-D58)*V$17</f>
        <v>0.11675754826511356</v>
      </c>
      <c r="P59">
        <f>(O59-O58)*V$18</f>
        <v>2.734990161256377</v>
      </c>
      <c r="Q59">
        <f>N59-P59*V$19+V$20*P59^2</f>
        <v>2183341.345734939</v>
      </c>
      <c r="R59">
        <f>Q59+U59</f>
        <v>2183341.345734939</v>
      </c>
      <c r="S59">
        <f t="shared" si="0"/>
        <v>16.851492693104962</v>
      </c>
      <c r="T59">
        <f t="shared" si="1"/>
        <v>2183521.5228217542</v>
      </c>
      <c r="U59">
        <v>0</v>
      </c>
    </row>
    <row r="60" spans="1:21" x14ac:dyDescent="0.25">
      <c r="A60">
        <f>VLOOKUP('2024-03-18_windows_device_0'!P60,'2024-03-18_windows_device_0'!P60:P969,1,0)</f>
        <v>50.204666666666668</v>
      </c>
      <c r="B60">
        <f>VLOOKUP('2024-03-18_windows_device_0'!Q60,'2024-03-18_windows_device_0'!Q$2:Q$911,1,0)</f>
        <v>2184182</v>
      </c>
      <c r="C60">
        <f>(A60-A59)*V$4</f>
        <v>9.1218837809847511</v>
      </c>
      <c r="D60">
        <f>(A60)*(1-EXP(-V$2))</f>
        <v>1.7945270212924544</v>
      </c>
      <c r="E60">
        <f>B60-D60^2*V$3</f>
        <v>2184181.9993506311</v>
      </c>
      <c r="F60">
        <f>E60+V$6*C60</f>
        <v>2184436.153323757</v>
      </c>
      <c r="G60">
        <f>F60-V$8*LN(D60)</f>
        <v>2183317.3540784433</v>
      </c>
      <c r="H60">
        <f t="shared" si="2"/>
        <v>-46.077547152526677</v>
      </c>
      <c r="I60">
        <f>G60-V$11*H60^2</f>
        <v>2183308.8905304451</v>
      </c>
      <c r="J60">
        <f>(C60-C59)*V$12</f>
        <v>-1.3958357927680241</v>
      </c>
      <c r="K60">
        <f>I60-J60*V$13</f>
        <v>2183354.0445051598</v>
      </c>
      <c r="L60">
        <f>(K60-K59)*V$16</f>
        <v>2.739026440316537E-2</v>
      </c>
      <c r="M60">
        <f>(L60-L59)*V$15</f>
        <v>2.2577398637053828E-5</v>
      </c>
      <c r="N60">
        <f>I60-V$16*M60^2</f>
        <v>2183308.8905304451</v>
      </c>
      <c r="O60">
        <f>(D60-D59)*V$17</f>
        <v>9.719276990716913E-2</v>
      </c>
      <c r="P60">
        <f>(O60-O59)*V$18</f>
        <v>-4.7102608332762079</v>
      </c>
      <c r="Q60">
        <f>N60-P60*V$19+V$20*P60^2</f>
        <v>2183352.9088037289</v>
      </c>
      <c r="R60">
        <f>Q60+U60</f>
        <v>2183352.9088037289</v>
      </c>
      <c r="S60">
        <f t="shared" si="0"/>
        <v>16.886023980940951</v>
      </c>
      <c r="T60">
        <f t="shared" si="1"/>
        <v>2183533.8250679704</v>
      </c>
      <c r="U60">
        <v>0</v>
      </c>
    </row>
    <row r="61" spans="1:21" x14ac:dyDescent="0.25">
      <c r="A61">
        <f>VLOOKUP('2024-03-18_windows_device_0'!P61,'2024-03-18_windows_device_0'!P61:P970,1,0)</f>
        <v>50.315333333333335</v>
      </c>
      <c r="B61">
        <f>VLOOKUP('2024-03-18_windows_device_0'!Q61,'2024-03-18_windows_device_0'!Q$2:Q$911,1,0)</f>
        <v>2184184</v>
      </c>
      <c r="C61">
        <f>(A61-A60)*V$4</f>
        <v>9.8326799197630379</v>
      </c>
      <c r="D61">
        <f>(A61)*(1-EXP(-V$2))</f>
        <v>1.7984827157901047</v>
      </c>
      <c r="E61">
        <f>B61-D61^2*V$3</f>
        <v>2184183.9993477655</v>
      </c>
      <c r="F61">
        <f>E61+V$6*C61</f>
        <v>2184457.9575265893</v>
      </c>
      <c r="G61">
        <f>F61-V$8*LN(D61)</f>
        <v>2183334.9453655137</v>
      </c>
      <c r="H61">
        <f t="shared" si="2"/>
        <v>17.591287070419639</v>
      </c>
      <c r="I61">
        <f>G61-V$11*H61^2</f>
        <v>2183333.7117807721</v>
      </c>
      <c r="J61">
        <f>(C61-C60)*V$12</f>
        <v>0.54032353268447375</v>
      </c>
      <c r="K61">
        <f>I61-J61*V$13</f>
        <v>2183316.2328228182</v>
      </c>
      <c r="L61">
        <f>(K61-K60)*V$16</f>
        <v>-4.1592811115951006E-2</v>
      </c>
      <c r="M61">
        <f>(L61-L60)*V$15</f>
        <v>-4.0960520051754103E-5</v>
      </c>
      <c r="N61">
        <f>I61-V$16*M61^2</f>
        <v>2183333.7117807721</v>
      </c>
      <c r="O61">
        <f>(D61-D60)*V$17</f>
        <v>0.10476623249734097</v>
      </c>
      <c r="P61">
        <f>(O61-O60)*V$18</f>
        <v>1.8233267741713892</v>
      </c>
      <c r="Q61">
        <f>N61-P61*V$19+V$20*P61^2</f>
        <v>2183323.424943489</v>
      </c>
      <c r="R61">
        <f>Q61+U61</f>
        <v>2183323.424943489</v>
      </c>
      <c r="S61">
        <f t="shared" si="0"/>
        <v>16.923246018478448</v>
      </c>
      <c r="T61">
        <f t="shared" si="1"/>
        <v>2183505.1396779898</v>
      </c>
      <c r="U61">
        <v>0</v>
      </c>
    </row>
    <row r="62" spans="1:21" x14ac:dyDescent="0.25">
      <c r="A62">
        <f>VLOOKUP('2024-03-18_windows_device_0'!P62,'2024-03-18_windows_device_0'!P62:P971,1,0)</f>
        <v>50.414000000000001</v>
      </c>
      <c r="B62">
        <f>VLOOKUP('2024-03-18_windows_device_0'!Q62,'2024-03-18_windows_device_0'!Q$2:Q$911,1,0)</f>
        <v>2184200</v>
      </c>
      <c r="C62">
        <f>(A62-A61)*V$4</f>
        <v>8.7664857115959229</v>
      </c>
      <c r="D62">
        <f>(A62)*(1-EXP(-V$2))</f>
        <v>1.8020094795590942</v>
      </c>
      <c r="E62">
        <f>B62-D62^2*V$3</f>
        <v>2184199.9993452048</v>
      </c>
      <c r="F62">
        <f>E62+V$6*C62</f>
        <v>2184444.2512154812</v>
      </c>
      <c r="G62">
        <f>F62-V$8*LN(D62)</f>
        <v>2183317.490766976</v>
      </c>
      <c r="H62">
        <f t="shared" si="2"/>
        <v>-17.454598537646234</v>
      </c>
      <c r="I62">
        <f>G62-V$11*H62^2</f>
        <v>2183316.2762782555</v>
      </c>
      <c r="J62">
        <f>(C62-C61)*V$12</f>
        <v>-0.81048529902647093</v>
      </c>
      <c r="K62">
        <f>I62-J62*V$13</f>
        <v>2183342.4947151868</v>
      </c>
      <c r="L62">
        <f>(K62-K61)*V$16</f>
        <v>2.888805419880144E-2</v>
      </c>
      <c r="M62">
        <f>(L62-L61)*V$15</f>
        <v>4.1849872236993548E-5</v>
      </c>
      <c r="N62">
        <f>I62-V$16*M62^2</f>
        <v>2183316.2762782555</v>
      </c>
      <c r="O62">
        <f>(D62-D61)*V$17</f>
        <v>9.3406038612092027E-2</v>
      </c>
      <c r="P62">
        <f>(O62-O61)*V$18</f>
        <v>-2.7349901612549603</v>
      </c>
      <c r="Q62">
        <f>N62-P62*V$19+V$20*P62^2</f>
        <v>2183338.7730979938</v>
      </c>
      <c r="R62">
        <f>Q62+U62</f>
        <v>2183338.7730979938</v>
      </c>
      <c r="S62">
        <f t="shared" si="0"/>
        <v>16.956431931463687</v>
      </c>
      <c r="T62">
        <f t="shared" si="1"/>
        <v>2183521.2012041532</v>
      </c>
      <c r="U62">
        <v>0</v>
      </c>
    </row>
    <row r="63" spans="1:21" x14ac:dyDescent="0.25">
      <c r="A63">
        <f>VLOOKUP('2024-03-18_windows_device_0'!P63,'2024-03-18_windows_device_0'!P63:P972,1,0)</f>
        <v>50.511333333333333</v>
      </c>
      <c r="B63">
        <f>VLOOKUP('2024-03-18_windows_device_0'!Q63,'2024-03-18_windows_device_0'!Q$2:Q$911,1,0)</f>
        <v>2184212</v>
      </c>
      <c r="C63">
        <f>(A63-A62)*V$4</f>
        <v>8.6480196884661034</v>
      </c>
      <c r="D63">
        <f>(A63)*(1-EXP(-V$2))</f>
        <v>1.8054885843582322</v>
      </c>
      <c r="E63">
        <f>B63-D63^2*V$3</f>
        <v>2184211.9993426739</v>
      </c>
      <c r="F63">
        <f>E63+V$6*C63</f>
        <v>2184452.9505120008</v>
      </c>
      <c r="G63">
        <f>F63-V$8*LN(D63)</f>
        <v>2183322.4996095519</v>
      </c>
      <c r="H63">
        <f t="shared" si="2"/>
        <v>5.0088425758294761</v>
      </c>
      <c r="I63">
        <f>G63-V$11*H63^2</f>
        <v>2183322.3995983787</v>
      </c>
      <c r="J63">
        <f>(C63-C62)*V$12</f>
        <v>-9.0053922114158844E-2</v>
      </c>
      <c r="K63">
        <f>I63-J63*V$13</f>
        <v>2183325.3127580378</v>
      </c>
      <c r="L63">
        <f>(K63-K62)*V$16</f>
        <v>-1.8900134932951118E-2</v>
      </c>
      <c r="M63">
        <f>(L63-L62)*V$15</f>
        <v>-2.8375497387409632E-5</v>
      </c>
      <c r="N63">
        <f>I63-V$16*M63^2</f>
        <v>2183322.3995983787</v>
      </c>
      <c r="O63">
        <f>(D63-D62)*V$17</f>
        <v>9.2143794847056523E-2</v>
      </c>
      <c r="P63">
        <f>(O63-O62)*V$18</f>
        <v>-0.30388779569688368</v>
      </c>
      <c r="Q63">
        <f>N63-P63*V$19+V$20*P63^2</f>
        <v>2183324.4804856796</v>
      </c>
      <c r="R63">
        <f>Q63+U63</f>
        <v>2183324.4804856796</v>
      </c>
      <c r="S63">
        <f t="shared" si="0"/>
        <v>16.989169386165337</v>
      </c>
      <c r="T63">
        <f t="shared" si="1"/>
        <v>2183507.6136926673</v>
      </c>
      <c r="U63">
        <v>0</v>
      </c>
    </row>
    <row r="64" spans="1:21" x14ac:dyDescent="0.25">
      <c r="A64">
        <f>VLOOKUP('2024-03-18_windows_device_0'!P64,'2024-03-18_windows_device_0'!P64:P973,1,0)</f>
        <v>50.62</v>
      </c>
      <c r="B64">
        <f>VLOOKUP('2024-03-18_windows_device_0'!Q64,'2024-03-18_windows_device_0'!Q$2:Q$911,1,0)</f>
        <v>2184219</v>
      </c>
      <c r="C64">
        <f>(A64-A63)*V$4</f>
        <v>9.6549808850683085</v>
      </c>
      <c r="D64">
        <f>(A64)*(1-EXP(-V$2))</f>
        <v>1.8093727904011057</v>
      </c>
      <c r="E64">
        <f>B64-D64^2*V$3</f>
        <v>2184218.9993398427</v>
      </c>
      <c r="F64">
        <f>E64+V$6*C64</f>
        <v>2184488.0064672418</v>
      </c>
      <c r="G64">
        <f>F64-V$8*LN(D64)</f>
        <v>2183353.4437927413</v>
      </c>
      <c r="H64">
        <f t="shared" si="2"/>
        <v>30.944183189421892</v>
      </c>
      <c r="I64">
        <f>G64-V$11*H64^2</f>
        <v>2183349.6267079799</v>
      </c>
      <c r="J64">
        <f>(C64-C63)*V$12</f>
        <v>0.76545833796939144</v>
      </c>
      <c r="K64">
        <f>I64-J64*V$13</f>
        <v>2183324.8648508782</v>
      </c>
      <c r="L64">
        <f>(K64-K63)*V$16</f>
        <v>-4.9269740809696947E-4</v>
      </c>
      <c r="M64">
        <f>(L64-L63)*V$15</f>
        <v>1.0929901402109262E-5</v>
      </c>
      <c r="N64">
        <f>I64-V$16*M64^2</f>
        <v>2183349.6267079799</v>
      </c>
      <c r="O64">
        <f>(D64-D63)*V$17</f>
        <v>0.10287286684979947</v>
      </c>
      <c r="P64">
        <f>(O64-O63)*V$18</f>
        <v>2.5830462634093485</v>
      </c>
      <c r="Q64">
        <f>N64-P64*V$19+V$20*P64^2</f>
        <v>2183336.1660179845</v>
      </c>
      <c r="R64">
        <f>Q64+U64</f>
        <v>2183336.1660179845</v>
      </c>
      <c r="S64">
        <f t="shared" si="0"/>
        <v>17.025718736277458</v>
      </c>
      <c r="T64">
        <f t="shared" si="1"/>
        <v>2183520.0880333488</v>
      </c>
      <c r="U64">
        <v>0</v>
      </c>
    </row>
    <row r="65" spans="1:21" x14ac:dyDescent="0.25">
      <c r="A65">
        <f>VLOOKUP('2024-03-18_windows_device_0'!P65,'2024-03-18_windows_device_0'!P65:P974,1,0)</f>
        <v>50.712666666666664</v>
      </c>
      <c r="B65">
        <f>VLOOKUP('2024-03-18_windows_device_0'!Q65,'2024-03-18_windows_device_0'!Q$2:Q$911,1,0)</f>
        <v>2184222</v>
      </c>
      <c r="C65">
        <f>(A65-A64)*V$4</f>
        <v>8.2333886075123655</v>
      </c>
      <c r="D65">
        <f>(A65)*(1-EXP(-V$2))</f>
        <v>1.8126850888057644</v>
      </c>
      <c r="E65">
        <f>B65-D65^2*V$3</f>
        <v>2184221.9993374236</v>
      </c>
      <c r="F65">
        <f>E65+V$6*C65</f>
        <v>2184451.3980534268</v>
      </c>
      <c r="G65">
        <f>F65-V$8*LN(D65)</f>
        <v>2183313.3359881607</v>
      </c>
      <c r="H65">
        <f t="shared" si="2"/>
        <v>-40.107804580591619</v>
      </c>
      <c r="I65">
        <f>G65-V$11*H65^2</f>
        <v>2183306.9234267455</v>
      </c>
      <c r="J65">
        <f>(C65-C64)*V$12</f>
        <v>-1.0806470653684681</v>
      </c>
      <c r="K65">
        <f>I65-J65*V$13</f>
        <v>2183341.8813426537</v>
      </c>
      <c r="L65">
        <f>(K65-K64)*V$16</f>
        <v>1.8718123194728382E-2</v>
      </c>
      <c r="M65">
        <f>(L65-L64)*V$15</f>
        <v>1.1406931288452331E-5</v>
      </c>
      <c r="N65">
        <f>I65-V$16*M65^2</f>
        <v>2183306.9234267455</v>
      </c>
      <c r="O65">
        <f>(D65-D64)*V$17</f>
        <v>8.7725941669455784E-2</v>
      </c>
      <c r="P65">
        <f>(O65-O64)*V$18</f>
        <v>-3.6466535483427784</v>
      </c>
      <c r="Q65">
        <f>N65-P65*V$19+V$20*P65^2</f>
        <v>2183338.8036034135</v>
      </c>
      <c r="R65">
        <f>Q65+U65</f>
        <v>2183338.8036034135</v>
      </c>
      <c r="S65">
        <f t="shared" si="0"/>
        <v>17.056886586986565</v>
      </c>
      <c r="T65">
        <f t="shared" si="1"/>
        <v>2183523.3996227384</v>
      </c>
      <c r="U65">
        <v>0</v>
      </c>
    </row>
    <row r="66" spans="1:21" x14ac:dyDescent="0.25">
      <c r="A66">
        <f>VLOOKUP('2024-03-18_windows_device_0'!P66,'2024-03-18_windows_device_0'!P66:P975,1,0)</f>
        <v>50.786666666666669</v>
      </c>
      <c r="B66">
        <f>VLOOKUP('2024-03-18_windows_device_0'!Q66,'2024-03-18_windows_device_0'!Q$2:Q$911,1,0)</f>
        <v>2184257</v>
      </c>
      <c r="C66">
        <f>(A66-A65)*V$4</f>
        <v>6.5748642836974156</v>
      </c>
      <c r="D66">
        <f>(A66)*(1-EXP(-V$2))</f>
        <v>1.8153301616325068</v>
      </c>
      <c r="E66">
        <f>B66-D66^2*V$3</f>
        <v>2184256.9993354883</v>
      </c>
      <c r="F66">
        <f>E66+V$6*C66</f>
        <v>2184440.1882381956</v>
      </c>
      <c r="G66">
        <f>F66-V$8*LN(D66)</f>
        <v>2183299.3362843581</v>
      </c>
      <c r="H66">
        <f t="shared" si="2"/>
        <v>-13.999703802634031</v>
      </c>
      <c r="I66">
        <f>G66-V$11*H66^2</f>
        <v>2183298.5549958227</v>
      </c>
      <c r="J66">
        <f>(C66-C65)*V$12</f>
        <v>-1.2607549095963051</v>
      </c>
      <c r="K66">
        <f>I66-J66*V$13</f>
        <v>2183339.3392310487</v>
      </c>
      <c r="L66">
        <f>(K66-K65)*V$16</f>
        <v>-2.7963201125160947E-3</v>
      </c>
      <c r="M66">
        <f>(L66-L65)*V$15</f>
        <v>-1.2774768011677109E-5</v>
      </c>
      <c r="N66">
        <f>I66-V$16*M66^2</f>
        <v>2183298.5549958227</v>
      </c>
      <c r="O66">
        <f>(D66-D65)*V$17</f>
        <v>7.0054528959076365E-2</v>
      </c>
      <c r="P66">
        <f>(O66-O65)*V$18</f>
        <v>-4.2544291397280523</v>
      </c>
      <c r="Q66">
        <f>N66-P66*V$19+V$20*P66^2</f>
        <v>2183337.2141929483</v>
      </c>
      <c r="R66">
        <f>Q66+U66</f>
        <v>2183337.2141929483</v>
      </c>
      <c r="S66">
        <f t="shared" si="0"/>
        <v>17.081776021725496</v>
      </c>
      <c r="T66">
        <f t="shared" si="1"/>
        <v>2183522.3493309096</v>
      </c>
      <c r="U66">
        <v>0</v>
      </c>
    </row>
    <row r="67" spans="1:21" x14ac:dyDescent="0.25">
      <c r="A67">
        <f>VLOOKUP('2024-03-18_windows_device_0'!P67,'2024-03-18_windows_device_0'!P67:P976,1,0)</f>
        <v>50.852666666666664</v>
      </c>
      <c r="B67">
        <f>VLOOKUP('2024-03-18_windows_device_0'!Q67,'2024-03-18_windows_device_0'!Q$2:Q$911,1,0)</f>
        <v>2184255</v>
      </c>
      <c r="C67">
        <f>(A67-A66)*V$4</f>
        <v>5.8640681449184981</v>
      </c>
      <c r="D67">
        <f>(A67)*(1-EXP(-V$2))</f>
        <v>1.8176892806401412</v>
      </c>
      <c r="E67">
        <f>B67-D67^2*V$3</f>
        <v>2184254.9993337602</v>
      </c>
      <c r="F67">
        <f>E67+V$6*C67</f>
        <v>2184418.3840307696</v>
      </c>
      <c r="G67">
        <f>F67-V$8*LN(D67)</f>
        <v>2183275.0472254311</v>
      </c>
      <c r="H67">
        <f t="shared" si="2"/>
        <v>-24.289058926980942</v>
      </c>
      <c r="I67">
        <f>G67-V$11*H67^2</f>
        <v>2183272.6954538715</v>
      </c>
      <c r="J67">
        <f>(C67-C66)*V$12</f>
        <v>-0.54032353268495315</v>
      </c>
      <c r="K67">
        <f>I67-J67*V$13</f>
        <v>2183290.1744118254</v>
      </c>
      <c r="L67">
        <f>(K67-K66)*V$16</f>
        <v>-5.4081249837841877E-2</v>
      </c>
      <c r="M67">
        <f>(L67-L66)*V$15</f>
        <v>-3.0451779317738289E-5</v>
      </c>
      <c r="N67">
        <f>I67-V$16*M67^2</f>
        <v>2183272.6954538715</v>
      </c>
      <c r="O67">
        <f>(D67-D66)*V$17</f>
        <v>6.2481066368886874E-2</v>
      </c>
      <c r="P67">
        <f>(O67-O66)*V$18</f>
        <v>-1.8233267741756374</v>
      </c>
      <c r="Q67">
        <f>N67-P67*V$19+V$20*P67^2</f>
        <v>2183286.7511251885</v>
      </c>
      <c r="R67">
        <f>Q67+U67</f>
        <v>2183286.7511251885</v>
      </c>
      <c r="S67">
        <f t="shared" ref="S67:S130" si="3">V$21^2*A67</f>
        <v>17.103974706762916</v>
      </c>
      <c r="T67">
        <f t="shared" ref="T67:T130" si="4">Q67+V$22*S67^2-V$23*S67</f>
        <v>2183472.367761916</v>
      </c>
      <c r="U67">
        <v>0</v>
      </c>
    </row>
    <row r="68" spans="1:21" x14ac:dyDescent="0.25">
      <c r="A68">
        <f>VLOOKUP('2024-03-18_windows_device_0'!P68,'2024-03-18_windows_device_0'!P68:P977,1,0)</f>
        <v>50.945999999999998</v>
      </c>
      <c r="B68">
        <f>VLOOKUP('2024-03-18_windows_device_0'!Q68,'2024-03-18_windows_device_0'!Q$2:Q$911,1,0)</f>
        <v>2184260</v>
      </c>
      <c r="C68">
        <f>(A68-A67)*V$4</f>
        <v>8.2926216190772752</v>
      </c>
      <c r="D68">
        <f>(A68)*(1-EXP(-V$2))</f>
        <v>1.8210254085297259</v>
      </c>
      <c r="E68">
        <f>B68-D68^2*V$3</f>
        <v>2184259.9993313123</v>
      </c>
      <c r="F68">
        <f>E68+V$6*C68</f>
        <v>2184491.0483977902</v>
      </c>
      <c r="G68">
        <f>F68-V$8*LN(D68)</f>
        <v>2183344.2031604848</v>
      </c>
      <c r="H68">
        <f t="shared" ref="H68:H131" si="5">G68-G67</f>
        <v>69.15593505371362</v>
      </c>
      <c r="I68">
        <f>G68-V$11*H68^2</f>
        <v>2183325.1383420937</v>
      </c>
      <c r="J68">
        <f>(C68-C67)*V$12</f>
        <v>1.8461054033383375</v>
      </c>
      <c r="K68">
        <f>I68-J68*V$13</f>
        <v>2183265.4185690843</v>
      </c>
      <c r="L68">
        <f>(K68-K67)*V$16</f>
        <v>-2.7231401180315286E-2</v>
      </c>
      <c r="M68">
        <f>(L68-L67)*V$15</f>
        <v>1.5942805623654922E-5</v>
      </c>
      <c r="N68">
        <f>I68-V$16*M68^2</f>
        <v>2183325.1383420937</v>
      </c>
      <c r="O68">
        <f>(D68-D67)*V$17</f>
        <v>8.835706355197942E-2</v>
      </c>
      <c r="P68">
        <f>(O68-O67)*V$18</f>
        <v>6.229699811753548</v>
      </c>
      <c r="Q68">
        <f>N68-P68*V$19+V$20*P68^2</f>
        <v>2183305.5511746602</v>
      </c>
      <c r="R68">
        <f>Q68+U68</f>
        <v>2183305.5511746602</v>
      </c>
      <c r="S68">
        <f t="shared" si="3"/>
        <v>17.135366786613815</v>
      </c>
      <c r="T68">
        <f t="shared" si="4"/>
        <v>2183491.8497861484</v>
      </c>
      <c r="U68">
        <v>0</v>
      </c>
    </row>
    <row r="69" spans="1:21" x14ac:dyDescent="0.25">
      <c r="A69">
        <f>VLOOKUP('2024-03-18_windows_device_0'!P69,'2024-03-18_windows_device_0'!P69:P978,1,0)</f>
        <v>51.036000000000001</v>
      </c>
      <c r="B69">
        <f>VLOOKUP('2024-03-18_windows_device_0'!Q69,'2024-03-18_windows_device_0'!Q$2:Q$911,1,0)</f>
        <v>2184267</v>
      </c>
      <c r="C69">
        <f>(A69-A68)*V$4</f>
        <v>7.9964565612533578</v>
      </c>
      <c r="D69">
        <f>(A69)*(1-EXP(-V$2))</f>
        <v>1.8242423889946826</v>
      </c>
      <c r="E69">
        <f>B69-D69^2*V$3</f>
        <v>2184266.9993289476</v>
      </c>
      <c r="F69">
        <f>E69+V$6*C69</f>
        <v>2184489.7966430513</v>
      </c>
      <c r="G69">
        <f>F69-V$8*LN(D69)</f>
        <v>2183339.574356854</v>
      </c>
      <c r="H69">
        <f t="shared" si="5"/>
        <v>-4.6288036308251321</v>
      </c>
      <c r="I69">
        <f>G69-V$11*H69^2</f>
        <v>2183339.4889463526</v>
      </c>
      <c r="J69">
        <f>(C69-C68)*V$12</f>
        <v>-0.22513480528491708</v>
      </c>
      <c r="K69">
        <f>I69-J69*V$13</f>
        <v>2183346.7718455</v>
      </c>
      <c r="L69">
        <f>(K69-K68)*V$16</f>
        <v>8.9488519157968988E-2</v>
      </c>
      <c r="M69">
        <f>(L69-L68)*V$15</f>
        <v>6.9305530399707432E-5</v>
      </c>
      <c r="N69">
        <f>I69-V$16*M69^2</f>
        <v>2183339.4889463526</v>
      </c>
      <c r="O69">
        <f>(D69-D68)*V$17</f>
        <v>8.52014541394083E-2</v>
      </c>
      <c r="P69">
        <f>(O69-O68)*V$18</f>
        <v>-0.75971948923796273</v>
      </c>
      <c r="Q69">
        <f>N69-P69*V$19+V$20*P69^2</f>
        <v>2183344.8874580432</v>
      </c>
      <c r="R69">
        <f>Q69+U69</f>
        <v>2183344.8874580432</v>
      </c>
      <c r="S69">
        <f t="shared" si="3"/>
        <v>17.165637720755754</v>
      </c>
      <c r="T69">
        <f t="shared" si="4"/>
        <v>2183531.844872382</v>
      </c>
      <c r="U69">
        <v>0</v>
      </c>
    </row>
    <row r="70" spans="1:21" x14ac:dyDescent="0.25">
      <c r="A70">
        <f>VLOOKUP('2024-03-18_windows_device_0'!P70,'2024-03-18_windows_device_0'!P70:P979,1,0)</f>
        <v>51.106666666666669</v>
      </c>
      <c r="B70">
        <f>VLOOKUP('2024-03-18_windows_device_0'!Q70,'2024-03-18_windows_device_0'!Q$2:Q$911,1,0)</f>
        <v>2184297</v>
      </c>
      <c r="C70">
        <f>(A70-A69)*V$4</f>
        <v>6.2786992258728667</v>
      </c>
      <c r="D70">
        <f>(A70)*(1-EXP(-V$2))</f>
        <v>1.8267683143967965</v>
      </c>
      <c r="E70">
        <f>B70-D70^2*V$3</f>
        <v>2184296.9993270882</v>
      </c>
      <c r="F70">
        <f>E70+V$6*C70</f>
        <v>2184471.9364774213</v>
      </c>
      <c r="G70">
        <f>F70-V$8*LN(D70)</f>
        <v>2183319.0667536128</v>
      </c>
      <c r="H70">
        <f t="shared" si="5"/>
        <v>-20.50760324113071</v>
      </c>
      <c r="I70">
        <f>G70-V$11*H70^2</f>
        <v>2183317.3902535648</v>
      </c>
      <c r="J70">
        <f>(C70-C69)*V$12</f>
        <v>-1.3057818706538646</v>
      </c>
      <c r="K70">
        <f>I70-J70*V$13</f>
        <v>2183359.6310686204</v>
      </c>
      <c r="L70">
        <f>(K70-K69)*V$16</f>
        <v>1.4145132012682717E-2</v>
      </c>
      <c r="M70">
        <f>(L70-L69)*V$15</f>
        <v>-4.4737122790014751E-5</v>
      </c>
      <c r="N70">
        <f>I70-V$16*M70^2</f>
        <v>2183317.3902535648</v>
      </c>
      <c r="O70">
        <f>(D70-D69)*V$17</f>
        <v>6.689891954649349E-2</v>
      </c>
      <c r="P70">
        <f>(O70-O69)*V$18</f>
        <v>-4.4063730375807406</v>
      </c>
      <c r="Q70">
        <f>N70-P70*V$19+V$20*P70^2</f>
        <v>2183357.809636951</v>
      </c>
      <c r="R70">
        <f>Q70+U70</f>
        <v>2183357.809636951</v>
      </c>
      <c r="S70">
        <f t="shared" si="3"/>
        <v>17.189406009785724</v>
      </c>
      <c r="T70">
        <f t="shared" si="4"/>
        <v>2183545.2851484758</v>
      </c>
      <c r="U70">
        <v>0</v>
      </c>
    </row>
    <row r="71" spans="1:21" x14ac:dyDescent="0.25">
      <c r="A71">
        <f>VLOOKUP('2024-03-18_windows_device_0'!P71,'2024-03-18_windows_device_0'!P71:P980,1,0)</f>
        <v>51.19</v>
      </c>
      <c r="B71">
        <f>VLOOKUP('2024-03-18_windows_device_0'!Q71,'2024-03-18_windows_device_0'!Q$2:Q$911,1,0)</f>
        <v>2184303</v>
      </c>
      <c r="C71">
        <f>(A71-A70)*V$4</f>
        <v>7.4041264456042599</v>
      </c>
      <c r="D71">
        <f>(A71)*(1-EXP(-V$2))</f>
        <v>1.8297470000124969</v>
      </c>
      <c r="E71">
        <f>B71-D71^2*V$3</f>
        <v>2184302.9993248917</v>
      </c>
      <c r="F71">
        <f>E71+V$6*C71</f>
        <v>2184509.293134247</v>
      </c>
      <c r="G71">
        <f>F71-V$8*LN(D71)</f>
        <v>2183353.3061318365</v>
      </c>
      <c r="H71">
        <f t="shared" si="5"/>
        <v>34.239378223661333</v>
      </c>
      <c r="I71">
        <f>G71-V$11*H71^2</f>
        <v>2183348.6328120939</v>
      </c>
      <c r="J71">
        <f>(C71-C70)*V$12</f>
        <v>0.85551226008307024</v>
      </c>
      <c r="K71">
        <f>I71-J71*V$13</f>
        <v>2183320.9577953336</v>
      </c>
      <c r="L71">
        <f>(K71-K70)*V$16</f>
        <v>-4.2540560256482798E-2</v>
      </c>
      <c r="M71">
        <f>(L71-L70)*V$15</f>
        <v>-3.3658624486745093E-5</v>
      </c>
      <c r="N71">
        <f>I71-V$16*M71^2</f>
        <v>2183348.6328120939</v>
      </c>
      <c r="O71">
        <f>(D71-D70)*V$17</f>
        <v>7.889023531426019E-2</v>
      </c>
      <c r="P71">
        <f>(O71-O70)*V$18</f>
        <v>2.8869340591034023</v>
      </c>
      <c r="Q71">
        <f>N71-P71*V$19+V$20*P71^2</f>
        <v>2183334.085788223</v>
      </c>
      <c r="R71">
        <f>Q71+U71</f>
        <v>2183334.085788223</v>
      </c>
      <c r="S71">
        <f t="shared" si="3"/>
        <v>17.217434652509738</v>
      </c>
      <c r="T71">
        <f t="shared" si="4"/>
        <v>2183522.1731845578</v>
      </c>
      <c r="U71">
        <v>0</v>
      </c>
    </row>
    <row r="72" spans="1:21" x14ac:dyDescent="0.25">
      <c r="A72">
        <f>VLOOKUP('2024-03-18_windows_device_0'!P72,'2024-03-18_windows_device_0'!P72:P981,1,0)</f>
        <v>51.274000000000001</v>
      </c>
      <c r="B72">
        <f>VLOOKUP('2024-03-18_windows_device_0'!Q72,'2024-03-18_windows_device_0'!Q$2:Q$911,1,0)</f>
        <v>2184302</v>
      </c>
      <c r="C72">
        <f>(A72-A71)*V$4</f>
        <v>7.4633594571698012</v>
      </c>
      <c r="D72">
        <f>(A72)*(1-EXP(-V$2))</f>
        <v>1.8327495151131232</v>
      </c>
      <c r="E72">
        <f>B72-D72^2*V$3</f>
        <v>2184301.9993226742</v>
      </c>
      <c r="F72">
        <f>E72+V$6*C72</f>
        <v>2184509.9434825042</v>
      </c>
      <c r="G72">
        <f>F72-V$8*LN(D72)</f>
        <v>2183350.8193947892</v>
      </c>
      <c r="H72">
        <f t="shared" si="5"/>
        <v>-2.4867370473220944</v>
      </c>
      <c r="I72">
        <f>G72-V$11*H72^2</f>
        <v>2183350.794743849</v>
      </c>
      <c r="J72">
        <f>(C72-C71)*V$12</f>
        <v>4.5026961057559468E-2</v>
      </c>
      <c r="K72">
        <f>I72-J72*V$13</f>
        <v>2183349.3381640194</v>
      </c>
      <c r="L72">
        <f>(K72-K71)*V$16</f>
        <v>3.1218375936974779E-2</v>
      </c>
      <c r="M72">
        <f>(L72-L71)*V$15</f>
        <v>4.3796313258183789E-5</v>
      </c>
      <c r="N72">
        <f>I72-V$16*M72^2</f>
        <v>2183350.794743849</v>
      </c>
      <c r="O72">
        <f>(D72-D71)*V$17</f>
        <v>7.9521357196783826E-2</v>
      </c>
      <c r="P72">
        <f>(O72-O71)*V$18</f>
        <v>0.15194389784985848</v>
      </c>
      <c r="Q72">
        <f>N72-P72*V$19+V$20*P72^2</f>
        <v>2183349.7935588863</v>
      </c>
      <c r="R72">
        <f>Q72+U72</f>
        <v>2183349.7935588863</v>
      </c>
      <c r="S72">
        <f t="shared" si="3"/>
        <v>17.245687524375551</v>
      </c>
      <c r="T72">
        <f t="shared" si="4"/>
        <v>2183538.4987440165</v>
      </c>
      <c r="U72">
        <v>0</v>
      </c>
    </row>
    <row r="73" spans="1:21" x14ac:dyDescent="0.25">
      <c r="A73">
        <f>VLOOKUP('2024-03-18_windows_device_0'!P73,'2024-03-18_windows_device_0'!P73:P982,1,0)</f>
        <v>51.332000000000001</v>
      </c>
      <c r="B73">
        <f>VLOOKUP('2024-03-18_windows_device_0'!Q73,'2024-03-18_windows_device_0'!Q$2:Q$911,1,0)</f>
        <v>2184302</v>
      </c>
      <c r="C73">
        <f>(A73-A72)*V$4</f>
        <v>5.1532720061408428</v>
      </c>
      <c r="D73">
        <f>(A73)*(1-EXP(-V$2))</f>
        <v>1.8348226803016507</v>
      </c>
      <c r="E73">
        <f>B73-D73^2*V$3</f>
        <v>2184301.9993211413</v>
      </c>
      <c r="F73">
        <f>E73+V$6*C73</f>
        <v>2184445.5798124527</v>
      </c>
      <c r="G73">
        <f>F73-V$8*LN(D73)</f>
        <v>2183284.2926399987</v>
      </c>
      <c r="H73">
        <f t="shared" si="5"/>
        <v>-66.526754790451378</v>
      </c>
      <c r="I73">
        <f>G73-V$11*H73^2</f>
        <v>2183266.6498837178</v>
      </c>
      <c r="J73">
        <f>(C73-C72)*V$12</f>
        <v>-1.7560514812241794</v>
      </c>
      <c r="K73">
        <f>I73-J73*V$13</f>
        <v>2183323.4564970685</v>
      </c>
      <c r="L73">
        <f>(K73-K72)*V$16</f>
        <v>-2.8469806636163407E-2</v>
      </c>
      <c r="M73">
        <f>(L73-L72)*V$15</f>
        <v>-3.5441432275113255E-5</v>
      </c>
      <c r="N73">
        <f>I73-V$16*M73^2</f>
        <v>2183266.6498837178</v>
      </c>
      <c r="O73">
        <f>(D73-D72)*V$17</f>
        <v>5.4907603778726791E-2</v>
      </c>
      <c r="P73">
        <f>(O73-O72)*V$18</f>
        <v>-5.9258120160566632</v>
      </c>
      <c r="Q73">
        <f>N73-P73*V$19+V$20*P73^2</f>
        <v>2183326.1106149335</v>
      </c>
      <c r="R73">
        <f>Q73+U73</f>
        <v>2183326.1106149335</v>
      </c>
      <c r="S73">
        <f t="shared" si="3"/>
        <v>17.265195459711467</v>
      </c>
      <c r="T73">
        <f t="shared" si="4"/>
        <v>2183515.2429596791</v>
      </c>
      <c r="U73">
        <v>0</v>
      </c>
    </row>
    <row r="74" spans="1:21" x14ac:dyDescent="0.25">
      <c r="A74">
        <f>VLOOKUP('2024-03-18_windows_device_0'!P74,'2024-03-18_windows_device_0'!P74:P983,1,0)</f>
        <v>51.421333333333337</v>
      </c>
      <c r="B74">
        <f>VLOOKUP('2024-03-18_windows_device_0'!Q74,'2024-03-18_windows_device_0'!Q$2:Q$911,1,0)</f>
        <v>2184322</v>
      </c>
      <c r="C74">
        <f>(A74-A73)*V$4</f>
        <v>7.937223549688448</v>
      </c>
      <c r="D74">
        <f>(A74)*(1-EXP(-V$2))</f>
        <v>1.8380158312816817</v>
      </c>
      <c r="E74">
        <f>B74-D74^2*V$3</f>
        <v>2184321.9993187762</v>
      </c>
      <c r="F74">
        <f>E74+V$6*C74</f>
        <v>2184543.1462824051</v>
      </c>
      <c r="G74">
        <f>F74-V$8*LN(D74)</f>
        <v>2183378.5322388066</v>
      </c>
      <c r="H74">
        <f t="shared" si="5"/>
        <v>94.239598807878792</v>
      </c>
      <c r="I74">
        <f>G74-V$11*H74^2</f>
        <v>2183343.1291940403</v>
      </c>
      <c r="J74">
        <f>(C74-C73)*V$12</f>
        <v>2.1162671696803348</v>
      </c>
      <c r="K74">
        <f>I74-J74*V$13</f>
        <v>2183274.6699420535</v>
      </c>
      <c r="L74">
        <f>(K74-K73)*V$16</f>
        <v>-5.3665159603437318E-2</v>
      </c>
      <c r="M74">
        <f>(L74-L73)*V$15</f>
        <v>-1.4960405181428254E-5</v>
      </c>
      <c r="N74">
        <f>I74-V$16*M74^2</f>
        <v>2183343.1291940403</v>
      </c>
      <c r="O74">
        <f>(D74-D73)*V$17</f>
        <v>8.4570332256890549E-2</v>
      </c>
      <c r="P74">
        <f>(O74-O73)*V$18</f>
        <v>7.1413631988357018</v>
      </c>
      <c r="Q74">
        <f>N74-P74*V$19+V$20*P74^2</f>
        <v>2183324.3659285186</v>
      </c>
      <c r="R74">
        <f>Q74+U74</f>
        <v>2183324.3659285186</v>
      </c>
      <c r="S74">
        <f t="shared" si="3"/>
        <v>17.295242164711617</v>
      </c>
      <c r="T74">
        <f t="shared" si="4"/>
        <v>2183514.157141991</v>
      </c>
      <c r="U74">
        <v>0</v>
      </c>
    </row>
    <row r="75" spans="1:21" x14ac:dyDescent="0.25">
      <c r="A75">
        <f>VLOOKUP('2024-03-18_windows_device_0'!P75,'2024-03-18_windows_device_0'!P75:P984,1,0)</f>
        <v>51.488</v>
      </c>
      <c r="B75">
        <f>VLOOKUP('2024-03-18_windows_device_0'!Q75,'2024-03-18_windows_device_0'!Q$2:Q$911,1,0)</f>
        <v>2184310</v>
      </c>
      <c r="C75">
        <f>(A75-A74)*V$4</f>
        <v>5.9233011564834079</v>
      </c>
      <c r="D75">
        <f>(A75)*(1-EXP(-V$2))</f>
        <v>1.840398779774242</v>
      </c>
      <c r="E75">
        <f>B75-D75^2*V$3</f>
        <v>2184309.9993170085</v>
      </c>
      <c r="F75">
        <f>E75+V$6*C75</f>
        <v>2184475.0343644926</v>
      </c>
      <c r="G75">
        <f>F75-V$8*LN(D75)</f>
        <v>2183307.9413450905</v>
      </c>
      <c r="H75">
        <f t="shared" si="5"/>
        <v>-70.590893716085702</v>
      </c>
      <c r="I75">
        <f>G75-V$11*H75^2</f>
        <v>2183288.0771433301</v>
      </c>
      <c r="J75">
        <f>(C75-C74)*V$12</f>
        <v>-1.5309166759392616</v>
      </c>
      <c r="K75">
        <f>I75-J75*V$13</f>
        <v>2183337.600857533</v>
      </c>
      <c r="L75">
        <f>(K75-K74)*V$16</f>
        <v>6.9223941353532575E-2</v>
      </c>
      <c r="M75">
        <f>(L75-L74)*V$15</f>
        <v>7.2968644062486066E-5</v>
      </c>
      <c r="N75">
        <f>I75-V$16*M75^2</f>
        <v>2183288.0771433301</v>
      </c>
      <c r="O75">
        <f>(D75-D74)*V$17</f>
        <v>6.3112188251410503E-2</v>
      </c>
      <c r="P75">
        <f>(O75-O74)*V$18</f>
        <v>-5.1660925268172875</v>
      </c>
      <c r="Q75">
        <f>N75-P75*V$19+V$20*P75^2</f>
        <v>2183337.690044899</v>
      </c>
      <c r="R75">
        <f>Q75+U75</f>
        <v>2183337.690044899</v>
      </c>
      <c r="S75">
        <f t="shared" si="3"/>
        <v>17.31766507889083</v>
      </c>
      <c r="T75">
        <f t="shared" si="4"/>
        <v>2183527.9736979385</v>
      </c>
      <c r="U75">
        <v>0</v>
      </c>
    </row>
    <row r="76" spans="1:21" x14ac:dyDescent="0.25">
      <c r="A76">
        <f>VLOOKUP('2024-03-18_windows_device_0'!P76,'2024-03-18_windows_device_0'!P76:P985,1,0)</f>
        <v>51.542666666666662</v>
      </c>
      <c r="B76">
        <f>VLOOKUP('2024-03-18_windows_device_0'!Q76,'2024-03-18_windows_device_0'!Q$2:Q$911,1,0)</f>
        <v>2184320</v>
      </c>
      <c r="C76">
        <f>(A76-A75)*V$4</f>
        <v>4.857106948316293</v>
      </c>
      <c r="D76">
        <f>(A76)*(1-EXP(-V$2))</f>
        <v>1.8423527975381413</v>
      </c>
      <c r="E76">
        <f>B76-D76^2*V$3</f>
        <v>2184319.9993155575</v>
      </c>
      <c r="F76">
        <f>E76+V$6*C76</f>
        <v>2184455.3280544947</v>
      </c>
      <c r="G76">
        <f>F76-V$8*LN(D76)</f>
        <v>2183286.2046688925</v>
      </c>
      <c r="H76">
        <f t="shared" si="5"/>
        <v>-21.736676197964698</v>
      </c>
      <c r="I76">
        <f>G76-V$11*H76^2</f>
        <v>2183284.32119316</v>
      </c>
      <c r="J76">
        <f>(C76-C75)*V$12</f>
        <v>-0.81048529902647093</v>
      </c>
      <c r="K76">
        <f>I76-J76*V$13</f>
        <v>2183310.5396300913</v>
      </c>
      <c r="L76">
        <f>(K76-K75)*V$16</f>
        <v>-2.9767321945160092E-2</v>
      </c>
      <c r="M76">
        <f>(L76-L75)*V$15</f>
        <v>-5.8778672808969425E-5</v>
      </c>
      <c r="N76">
        <f>I76-V$16*M76^2</f>
        <v>2183284.32119316</v>
      </c>
      <c r="O76">
        <f>(D76-D75)*V$17</f>
        <v>5.1751994366149794E-2</v>
      </c>
      <c r="P76">
        <f>(O76-O75)*V$18</f>
        <v>-2.7349901612577918</v>
      </c>
      <c r="Q76">
        <f>N76-P76*V$19+V$20*P76^2</f>
        <v>2183306.8180128983</v>
      </c>
      <c r="R76">
        <f>Q76+U76</f>
        <v>2183306.8180128983</v>
      </c>
      <c r="S76">
        <f t="shared" si="3"/>
        <v>17.336051868517782</v>
      </c>
      <c r="T76">
        <f t="shared" si="4"/>
        <v>2183497.5059424769</v>
      </c>
      <c r="U76">
        <v>0</v>
      </c>
    </row>
    <row r="77" spans="1:21" x14ac:dyDescent="0.25">
      <c r="A77">
        <f>VLOOKUP('2024-03-18_windows_device_0'!P77,'2024-03-18_windows_device_0'!P77:P986,1,0)</f>
        <v>51.632666666666665</v>
      </c>
      <c r="B77">
        <f>VLOOKUP('2024-03-18_windows_device_0'!Q77,'2024-03-18_windows_device_0'!Q$2:Q$911,1,0)</f>
        <v>2184320</v>
      </c>
      <c r="C77">
        <f>(A77-A76)*V$4</f>
        <v>7.9964565612533578</v>
      </c>
      <c r="D77">
        <f>(A77)*(1-EXP(-V$2))</f>
        <v>1.845569778003098</v>
      </c>
      <c r="E77">
        <f>B77-D77^2*V$3</f>
        <v>2184319.9993131654</v>
      </c>
      <c r="F77">
        <f>E77+V$6*C77</f>
        <v>2184542.7966272691</v>
      </c>
      <c r="G77">
        <f>F77-V$8*LN(D77)</f>
        <v>2183370.335251986</v>
      </c>
      <c r="H77">
        <f t="shared" si="5"/>
        <v>84.130583093501627</v>
      </c>
      <c r="I77">
        <f>G77-V$11*H77^2</f>
        <v>2183342.120154513</v>
      </c>
      <c r="J77">
        <f>(C77-C76)*V$12</f>
        <v>2.3864289360228121</v>
      </c>
      <c r="K77">
        <f>I77-J77*V$13</f>
        <v>2183264.9214235493</v>
      </c>
      <c r="L77">
        <f>(K77-K76)*V$16</f>
        <v>-5.017997958955471E-2</v>
      </c>
      <c r="M77">
        <f>(L77-L76)*V$15</f>
        <v>-1.2120553722211418E-5</v>
      </c>
      <c r="N77">
        <f>I77-V$16*M77^2</f>
        <v>2183342.120154513</v>
      </c>
      <c r="O77">
        <f>(D77-D76)*V$17</f>
        <v>8.52014541394083E-2</v>
      </c>
      <c r="P77">
        <f>(O77-O76)*V$18</f>
        <v>8.0530265859235204</v>
      </c>
      <c r="Q77">
        <f>N77-P77*V$19+V$20*P77^2</f>
        <v>2183325.1229994111</v>
      </c>
      <c r="R77">
        <f>Q77+U77</f>
        <v>2183325.1229994111</v>
      </c>
      <c r="S77">
        <f t="shared" si="3"/>
        <v>17.366322802659724</v>
      </c>
      <c r="T77">
        <f t="shared" si="4"/>
        <v>2183516.4774407633</v>
      </c>
      <c r="U77">
        <v>0</v>
      </c>
    </row>
    <row r="78" spans="1:21" x14ac:dyDescent="0.25">
      <c r="A78">
        <f>VLOOKUP('2024-03-18_windows_device_0'!P78,'2024-03-18_windows_device_0'!P78:P987,1,0)</f>
        <v>51.667999999999999</v>
      </c>
      <c r="B78">
        <f>VLOOKUP('2024-03-18_windows_device_0'!Q78,'2024-03-18_windows_device_0'!Q$2:Q$911,1,0)</f>
        <v>2184353</v>
      </c>
      <c r="C78">
        <f>(A78-A77)*V$4</f>
        <v>3.1393496129364333</v>
      </c>
      <c r="D78">
        <f>(A78)*(1-EXP(-V$2))</f>
        <v>1.8468327407041549</v>
      </c>
      <c r="E78">
        <f>B78-D78^2*V$3</f>
        <v>2184352.9993122248</v>
      </c>
      <c r="F78">
        <f>E78+V$6*C78</f>
        <v>2184440.4678873913</v>
      </c>
      <c r="G78">
        <f>F78-V$8*LN(D78)</f>
        <v>2183266.6976323421</v>
      </c>
      <c r="H78">
        <f t="shared" si="5"/>
        <v>-103.6376196439378</v>
      </c>
      <c r="I78">
        <f>G78-V$11*H78^2</f>
        <v>2183223.8813834717</v>
      </c>
      <c r="J78">
        <f>(C78-C77)*V$12</f>
        <v>-3.6922108066761967</v>
      </c>
      <c r="K78">
        <f>I78-J78*V$13</f>
        <v>2183343.320929491</v>
      </c>
      <c r="L78">
        <f>(K78-K77)*V$16</f>
        <v>8.6239374719017839E-2</v>
      </c>
      <c r="M78">
        <f>(L78-L77)*V$15</f>
        <v>8.1002588758965336E-5</v>
      </c>
      <c r="N78">
        <f>I78-V$16*M78^2</f>
        <v>2183223.8813834717</v>
      </c>
      <c r="O78">
        <f>(D78-D77)*V$17</f>
        <v>3.3449459773246745E-2</v>
      </c>
      <c r="P78">
        <f>(O78-O77)*V$18</f>
        <v>-12.459399623501431</v>
      </c>
      <c r="Q78">
        <f>N78-P78*V$19+V$20*P78^2</f>
        <v>2183395.0434268918</v>
      </c>
      <c r="R78">
        <f>Q78+U78</f>
        <v>2183395.0434268918</v>
      </c>
      <c r="S78">
        <f t="shared" si="3"/>
        <v>17.378206947174707</v>
      </c>
      <c r="T78">
        <f t="shared" si="4"/>
        <v>2183586.6598536931</v>
      </c>
      <c r="U78">
        <v>0</v>
      </c>
    </row>
    <row r="79" spans="1:21" x14ac:dyDescent="0.25">
      <c r="A79">
        <f>VLOOKUP('2024-03-18_windows_device_0'!P79,'2024-03-18_windows_device_0'!P79:P988,1,0)</f>
        <v>51.763999999999996</v>
      </c>
      <c r="B79">
        <f>VLOOKUP('2024-03-18_windows_device_0'!Q79,'2024-03-18_windows_device_0'!Q$2:Q$911,1,0)</f>
        <v>2184341</v>
      </c>
      <c r="C79">
        <f>(A79-A78)*V$4</f>
        <v>8.5295536653362838</v>
      </c>
      <c r="D79">
        <f>(A79)*(1-EXP(-V$2))</f>
        <v>1.8502641865334419</v>
      </c>
      <c r="E79">
        <f>B79-D79^2*V$3</f>
        <v>2184340.9993096669</v>
      </c>
      <c r="F79">
        <f>E79+V$6*C79</f>
        <v>2184578.6497780443</v>
      </c>
      <c r="G79">
        <f>F79-V$8*LN(D79)</f>
        <v>2183401.327835991</v>
      </c>
      <c r="H79">
        <f t="shared" si="5"/>
        <v>134.630203648936</v>
      </c>
      <c r="I79">
        <f>G79-V$11*H79^2</f>
        <v>2183329.0743571012</v>
      </c>
      <c r="J79">
        <f>(C79-C78)*V$12</f>
        <v>4.0974534561889522</v>
      </c>
      <c r="K79">
        <f>I79-J79*V$13</f>
        <v>2183196.5255926168</v>
      </c>
      <c r="L79">
        <f>(K79-K78)*V$16</f>
        <v>-0.16147471736771804</v>
      </c>
      <c r="M79">
        <f>(L79-L78)*V$15</f>
        <v>-1.4708677396108616E-4</v>
      </c>
      <c r="N79">
        <f>I79-V$16*M79^2</f>
        <v>2183329.0743571012</v>
      </c>
      <c r="O79">
        <f>(D79-D78)*V$17</f>
        <v>9.0881551082032774E-2</v>
      </c>
      <c r="P79">
        <f>(O79-O78)*V$18</f>
        <v>13.826894704128911</v>
      </c>
      <c r="Q79">
        <f>N79-P79*V$19+V$20*P79^2</f>
        <v>2183345.1427433542</v>
      </c>
      <c r="R79">
        <f>Q79+U79</f>
        <v>2183345.1427433542</v>
      </c>
      <c r="S79">
        <f t="shared" si="3"/>
        <v>17.410495943592775</v>
      </c>
      <c r="T79">
        <f t="shared" si="4"/>
        <v>2183537.4718846497</v>
      </c>
      <c r="U79">
        <v>0</v>
      </c>
    </row>
    <row r="80" spans="1:21" x14ac:dyDescent="0.25">
      <c r="A80">
        <f>VLOOKUP('2024-03-18_windows_device_0'!P80,'2024-03-18_windows_device_0'!P80:P989,1,0)</f>
        <v>51.816000000000003</v>
      </c>
      <c r="B80">
        <f>VLOOKUP('2024-03-18_windows_device_0'!Q80,'2024-03-18_windows_device_0'!Q$2:Q$911,1,0)</f>
        <v>2184344</v>
      </c>
      <c r="C80">
        <f>(A80-A79)*V$4</f>
        <v>4.6201749020579168</v>
      </c>
      <c r="D80">
        <f>(A80)*(1-EXP(-V$2))</f>
        <v>1.8521228863576391</v>
      </c>
      <c r="E80">
        <f>B80-D80^2*V$3</f>
        <v>2184343.9993082792</v>
      </c>
      <c r="F80">
        <f>E80+V$6*C80</f>
        <v>2184472.7266453169</v>
      </c>
      <c r="G80">
        <f>F80-V$8*LN(D80)</f>
        <v>2183293.4836220532</v>
      </c>
      <c r="H80">
        <f t="shared" si="5"/>
        <v>-107.84421393787488</v>
      </c>
      <c r="I80">
        <f>G80-V$11*H80^2</f>
        <v>2183247.1210570103</v>
      </c>
      <c r="J80">
        <f>(C80-C79)*V$12</f>
        <v>-2.971779429762925</v>
      </c>
      <c r="K80">
        <f>I80-J80*V$13</f>
        <v>2183343.2553257574</v>
      </c>
      <c r="L80">
        <f>(K80-K79)*V$16</f>
        <v>0.16140255332930009</v>
      </c>
      <c r="M80">
        <f>(L80-L79)*V$15</f>
        <v>1.9171689318166039E-4</v>
      </c>
      <c r="N80">
        <f>I80-V$16*M80^2</f>
        <v>2183247.1210570103</v>
      </c>
      <c r="O80">
        <f>(D80-D79)*V$17</f>
        <v>4.922750683610231E-2</v>
      </c>
      <c r="P80">
        <f>(O80-O79)*V$18</f>
        <v>-10.028297257939105</v>
      </c>
      <c r="Q80">
        <f>N80-P80*V$19+V$20*P80^2</f>
        <v>2183371.0665704198</v>
      </c>
      <c r="R80">
        <f>Q80+U80</f>
        <v>2183371.0665704198</v>
      </c>
      <c r="S80">
        <f t="shared" si="3"/>
        <v>17.427985816652562</v>
      </c>
      <c r="T80">
        <f t="shared" si="4"/>
        <v>2183563.7823178004</v>
      </c>
      <c r="U80">
        <v>0</v>
      </c>
    </row>
    <row r="81" spans="1:21" x14ac:dyDescent="0.25">
      <c r="A81">
        <f>VLOOKUP('2024-03-18_windows_device_0'!P81,'2024-03-18_windows_device_0'!P81:P990,1,0)</f>
        <v>51.87466666666667</v>
      </c>
      <c r="B81">
        <f>VLOOKUP('2024-03-18_windows_device_0'!Q81,'2024-03-18_windows_device_0'!Q$2:Q$911,1,0)</f>
        <v>2184388</v>
      </c>
      <c r="C81">
        <f>(A81-A80)*V$4</f>
        <v>5.2125050177057526</v>
      </c>
      <c r="D81">
        <f>(A81)*(1-EXP(-V$2))</f>
        <v>1.8542198810310924</v>
      </c>
      <c r="E81">
        <f>B81-D81^2*V$3</f>
        <v>2184387.9993067118</v>
      </c>
      <c r="F81">
        <f>E81+V$6*C81</f>
        <v>2184533.230148498</v>
      </c>
      <c r="G81">
        <f>F81-V$8*LN(D81)</f>
        <v>2183351.8220647001</v>
      </c>
      <c r="H81">
        <f t="shared" si="5"/>
        <v>58.338442646898329</v>
      </c>
      <c r="I81">
        <f>G81-V$11*H81^2</f>
        <v>2183338.2550773574</v>
      </c>
      <c r="J81">
        <f>(C81-C80)*V$12</f>
        <v>0.45026961056983483</v>
      </c>
      <c r="K81">
        <f>I81-J81*V$13</f>
        <v>2183323.6892790622</v>
      </c>
      <c r="L81">
        <f>(K81-K80)*V$16</f>
        <v>-2.1522630945848963E-2</v>
      </c>
      <c r="M81">
        <f>(L81-L80)*V$15</f>
        <v>-1.0861665157849768E-4</v>
      </c>
      <c r="N81">
        <f>I81-V$16*M81^2</f>
        <v>2183338.2550773574</v>
      </c>
      <c r="O81">
        <f>(D81-D80)*V$17</f>
        <v>5.5538725661244542E-2</v>
      </c>
      <c r="P81">
        <f>(O81-O80)*V$18</f>
        <v>1.5194389784759237</v>
      </c>
      <c r="Q81">
        <f>N81-P81*V$19+V$20*P81^2</f>
        <v>2183329.4209883688</v>
      </c>
      <c r="R81">
        <f>Q81+U81</f>
        <v>2183329.4209883688</v>
      </c>
      <c r="S81">
        <f t="shared" si="3"/>
        <v>17.447717981130271</v>
      </c>
      <c r="T81">
        <f t="shared" si="4"/>
        <v>2183522.5733727305</v>
      </c>
      <c r="U81">
        <v>0</v>
      </c>
    </row>
    <row r="82" spans="1:21" x14ac:dyDescent="0.25">
      <c r="A82">
        <f>VLOOKUP('2024-03-18_windows_device_0'!P82,'2024-03-18_windows_device_0'!P82:P991,1,0)</f>
        <v>51.941333333333333</v>
      </c>
      <c r="B82">
        <f>VLOOKUP('2024-03-18_windows_device_0'!Q82,'2024-03-18_windows_device_0'!Q$2:Q$911,1,0)</f>
        <v>2184409</v>
      </c>
      <c r="C82">
        <f>(A82-A81)*V$4</f>
        <v>5.9233011564834079</v>
      </c>
      <c r="D82">
        <f>(A82)*(1-EXP(-V$2))</f>
        <v>1.8566028295236525</v>
      </c>
      <c r="E82">
        <f>B82-D82^2*V$3</f>
        <v>2184408.9993049288</v>
      </c>
      <c r="F82">
        <f>E82+V$6*C82</f>
        <v>2184574.0343524129</v>
      </c>
      <c r="G82">
        <f>F82-V$8*LN(D82)</f>
        <v>2183390.1689427048</v>
      </c>
      <c r="H82">
        <f t="shared" si="5"/>
        <v>38.346878004726022</v>
      </c>
      <c r="I82">
        <f>G82-V$11*H82^2</f>
        <v>2183384.3071051263</v>
      </c>
      <c r="J82">
        <f>(C82-C81)*V$12</f>
        <v>0.54032353268399369</v>
      </c>
      <c r="K82">
        <f>I82-J82*V$13</f>
        <v>2183366.8281471725</v>
      </c>
      <c r="L82">
        <f>(K82-K81)*V$16</f>
        <v>4.7452709902059471E-2</v>
      </c>
      <c r="M82">
        <f>(L82-L81)*V$15</f>
        <v>4.0955927386774718E-5</v>
      </c>
      <c r="N82">
        <f>I82-V$16*M82^2</f>
        <v>2183384.3071051263</v>
      </c>
      <c r="O82">
        <f>(D82-D81)*V$17</f>
        <v>6.3112188251404633E-2</v>
      </c>
      <c r="P82">
        <f>(O82-O81)*V$18</f>
        <v>1.8233267741685593</v>
      </c>
      <c r="Q82">
        <f>N82-P82*V$19+V$20*P82^2</f>
        <v>2183374.0202678433</v>
      </c>
      <c r="R82">
        <f>Q82+U82</f>
        <v>2183374.0202678433</v>
      </c>
      <c r="S82">
        <f t="shared" si="3"/>
        <v>17.470140895309484</v>
      </c>
      <c r="T82">
        <f t="shared" si="4"/>
        <v>2183567.6694303346</v>
      </c>
      <c r="U82">
        <v>0</v>
      </c>
    </row>
    <row r="83" spans="1:21" x14ac:dyDescent="0.25">
      <c r="A83">
        <f>VLOOKUP('2024-03-18_windows_device_0'!P83,'2024-03-18_windows_device_0'!P83:P992,1,0)</f>
        <v>52.00266666666667</v>
      </c>
      <c r="B83">
        <f>VLOOKUP('2024-03-18_windows_device_0'!Q83,'2024-03-18_windows_device_0'!Q$2:Q$911,1,0)</f>
        <v>2184413</v>
      </c>
      <c r="C83">
        <f>(A83-A82)*V$4</f>
        <v>5.4494370639653917</v>
      </c>
      <c r="D83">
        <f>(A83)*(1-EXP(-V$2))</f>
        <v>1.8587951421368083</v>
      </c>
      <c r="E83">
        <f>B83-D83^2*V$3</f>
        <v>2184412.9993032864</v>
      </c>
      <c r="F83">
        <f>E83+V$6*C83</f>
        <v>2184564.831546972</v>
      </c>
      <c r="G83">
        <f>F83-V$8*LN(D83)</f>
        <v>2183378.7081814231</v>
      </c>
      <c r="H83">
        <f t="shared" si="5"/>
        <v>-11.460761281661689</v>
      </c>
      <c r="I83">
        <f>G83-V$11*H83^2</f>
        <v>2183378.1845801543</v>
      </c>
      <c r="J83">
        <f>(C83-C82)*V$12</f>
        <v>-0.36021568845567598</v>
      </c>
      <c r="K83">
        <f>I83-J83*V$13</f>
        <v>2183389.8372187903</v>
      </c>
      <c r="L83">
        <f>(K83-K82)*V$16</f>
        <v>2.5309954767639E-2</v>
      </c>
      <c r="M83">
        <f>(L83-L82)*V$15</f>
        <v>-1.3147844726539795E-5</v>
      </c>
      <c r="N83">
        <f>I83-V$16*M83^2</f>
        <v>2183378.1845801543</v>
      </c>
      <c r="O83">
        <f>(D83-D82)*V$17</f>
        <v>5.8063213191303781E-2</v>
      </c>
      <c r="P83">
        <f>(O83-O82)*V$18</f>
        <v>-1.2155511827776251</v>
      </c>
      <c r="Q83">
        <f>N83-P83*V$19+V$20*P83^2</f>
        <v>2183387.1362683619</v>
      </c>
      <c r="R83">
        <f>Q83+U83</f>
        <v>2183387.1362683619</v>
      </c>
      <c r="S83">
        <f t="shared" si="3"/>
        <v>17.490769976354365</v>
      </c>
      <c r="T83">
        <f t="shared" si="4"/>
        <v>2183581.2430302352</v>
      </c>
      <c r="U83">
        <v>0</v>
      </c>
    </row>
    <row r="84" spans="1:21" x14ac:dyDescent="0.25">
      <c r="A84">
        <f>VLOOKUP('2024-03-18_windows_device_0'!P84,'2024-03-18_windows_device_0'!P84:P993,1,0)</f>
        <v>52.081333333333333</v>
      </c>
      <c r="B84">
        <f>VLOOKUP('2024-03-18_windows_device_0'!Q84,'2024-03-18_windows_device_0'!Q$2:Q$911,1,0)</f>
        <v>2184411</v>
      </c>
      <c r="C84">
        <f>(A84-A83)*V$4</f>
        <v>6.989495364650522</v>
      </c>
      <c r="D84">
        <f>(A84)*(1-EXP(-V$2))</f>
        <v>1.8616070213580294</v>
      </c>
      <c r="E84">
        <f>B84-D84^2*V$3</f>
        <v>2184410.999301177</v>
      </c>
      <c r="F84">
        <f>E84+V$6*C84</f>
        <v>2184605.7406572085</v>
      </c>
      <c r="G84">
        <f>F84-V$8*LN(D84)</f>
        <v>2183416.7251130631</v>
      </c>
      <c r="H84">
        <f t="shared" si="5"/>
        <v>38.01693163998425</v>
      </c>
      <c r="I84">
        <f>G84-V$11*H84^2</f>
        <v>2183410.9637150192</v>
      </c>
      <c r="J84">
        <f>(C84-C83)*V$12</f>
        <v>1.1707009874821461</v>
      </c>
      <c r="K84">
        <f>I84-J84*V$13</f>
        <v>2183373.0926394523</v>
      </c>
      <c r="L84">
        <f>(K84-K83)*V$16</f>
        <v>-1.841901979735525E-2</v>
      </c>
      <c r="M84">
        <f>(L84-L83)*V$15</f>
        <v>-2.5965231704053709E-5</v>
      </c>
      <c r="N84">
        <f>I84-V$16*M84^2</f>
        <v>2183410.9637150192</v>
      </c>
      <c r="O84">
        <f>(D84-D83)*V$17</f>
        <v>7.4472382136659465E-2</v>
      </c>
      <c r="P84">
        <f>(O84-O83)*V$18</f>
        <v>3.950541344034002</v>
      </c>
      <c r="Q84">
        <f>N84-P84*V$19+V$20*P84^2</f>
        <v>2183393.4389550309</v>
      </c>
      <c r="R84">
        <f>Q84+U84</f>
        <v>2183393.4389550309</v>
      </c>
      <c r="S84">
        <f t="shared" si="3"/>
        <v>17.517229015085835</v>
      </c>
      <c r="T84">
        <f t="shared" si="4"/>
        <v>2183588.1334283622</v>
      </c>
      <c r="U84">
        <v>0</v>
      </c>
    </row>
    <row r="85" spans="1:21" x14ac:dyDescent="0.25">
      <c r="A85">
        <f>VLOOKUP('2024-03-18_windows_device_0'!P85,'2024-03-18_windows_device_0'!P85:P994,1,0)</f>
        <v>52.14</v>
      </c>
      <c r="B85">
        <f>VLOOKUP('2024-03-18_windows_device_0'!Q85,'2024-03-18_windows_device_0'!Q$2:Q$911,1,0)</f>
        <v>2184418</v>
      </c>
      <c r="C85">
        <f>(A85-A84)*V$4</f>
        <v>5.2125050177057526</v>
      </c>
      <c r="D85">
        <f>(A85)*(1-EXP(-V$2))</f>
        <v>1.8637040160314826</v>
      </c>
      <c r="E85">
        <f>B85-D85^2*V$3</f>
        <v>2184417.9992996017</v>
      </c>
      <c r="F85">
        <f>E85+V$6*C85</f>
        <v>2184563.2301413878</v>
      </c>
      <c r="G85">
        <f>F85-V$8*LN(D85)</f>
        <v>2183372.0605606097</v>
      </c>
      <c r="H85">
        <f t="shared" si="5"/>
        <v>-44.664552453439683</v>
      </c>
      <c r="I85">
        <f>G85-V$11*H85^2</f>
        <v>2183364.1081328923</v>
      </c>
      <c r="J85">
        <f>(C85-C84)*V$12</f>
        <v>-1.3508088317104638</v>
      </c>
      <c r="K85">
        <f>I85-J85*V$13</f>
        <v>2183407.8055277774</v>
      </c>
      <c r="L85">
        <f>(K85-K84)*V$16</f>
        <v>3.8184140931642789E-2</v>
      </c>
      <c r="M85">
        <f>(L85-L84)*V$15</f>
        <v>3.3609619208559213E-5</v>
      </c>
      <c r="N85">
        <f>I85-V$16*M85^2</f>
        <v>2183364.1081328923</v>
      </c>
      <c r="O85">
        <f>(D85-D84)*V$17</f>
        <v>5.5538725661244542E-2</v>
      </c>
      <c r="P85">
        <f>(O85-O84)*V$18</f>
        <v>-4.5583169354249362</v>
      </c>
      <c r="Q85">
        <f>N85-P85*V$19+V$20*P85^2</f>
        <v>2183406.3138749977</v>
      </c>
      <c r="R85">
        <f>Q85+U85</f>
        <v>2183416.3138749977</v>
      </c>
      <c r="S85">
        <f t="shared" si="3"/>
        <v>17.536961179563544</v>
      </c>
      <c r="T85">
        <f t="shared" si="4"/>
        <v>2183601.4472199245</v>
      </c>
      <c r="U85">
        <f>U84+X$2</f>
        <v>10</v>
      </c>
    </row>
    <row r="86" spans="1:21" x14ac:dyDescent="0.25">
      <c r="A86">
        <f>VLOOKUP('2024-03-18_windows_device_0'!P86,'2024-03-18_windows_device_0'!P86:P995,1,0)</f>
        <v>52.212000000000003</v>
      </c>
      <c r="B86">
        <f>VLOOKUP('2024-03-18_windows_device_0'!Q86,'2024-03-18_windows_device_0'!Q$2:Q$911,1,0)</f>
        <v>2184421</v>
      </c>
      <c r="C86">
        <f>(A86-A85)*V$4</f>
        <v>6.3971652490026862</v>
      </c>
      <c r="D86">
        <f>(A86)*(1-EXP(-V$2))</f>
        <v>1.866277600403448</v>
      </c>
      <c r="E86">
        <f>B86-D86^2*V$3</f>
        <v>2184420.9992976659</v>
      </c>
      <c r="F86">
        <f>E86+V$6*C86</f>
        <v>2184599.2371489489</v>
      </c>
      <c r="G86">
        <f>F86-V$8*LN(D86)</f>
        <v>2183405.4272878482</v>
      </c>
      <c r="H86">
        <f t="shared" si="5"/>
        <v>33.36672723852098</v>
      </c>
      <c r="I86">
        <f>G86-V$11*H86^2</f>
        <v>2183400.989148037</v>
      </c>
      <c r="J86">
        <f>(C86-C85)*V$12</f>
        <v>0.90053922114062912</v>
      </c>
      <c r="K86">
        <f>I86-J86*V$13</f>
        <v>2183371.8575514471</v>
      </c>
      <c r="L86">
        <f>(K86-K85)*V$16</f>
        <v>-3.9542736448435263E-2</v>
      </c>
      <c r="M86">
        <f>(L86-L85)*V$15</f>
        <v>-4.6152382965364493E-5</v>
      </c>
      <c r="N86">
        <f>I86-V$16*M86^2</f>
        <v>2183400.989148037</v>
      </c>
      <c r="O86">
        <f>(D86-D85)*V$17</f>
        <v>6.8161163311528994E-2</v>
      </c>
      <c r="P86">
        <f>(O86-O85)*V$18</f>
        <v>3.0388779569518443</v>
      </c>
      <c r="Q86">
        <f>N86-P86*V$19+V$20*P86^2</f>
        <v>2183385.9382159165</v>
      </c>
      <c r="R86">
        <f>Q86+U86</f>
        <v>2183405.9382159165</v>
      </c>
      <c r="S86">
        <f t="shared" si="3"/>
        <v>17.561177926877097</v>
      </c>
      <c r="T86">
        <f t="shared" si="4"/>
        <v>2183581.6108512678</v>
      </c>
      <c r="U86">
        <f t="shared" ref="U86:U149" si="6">U85+X$2</f>
        <v>20</v>
      </c>
    </row>
    <row r="87" spans="1:21" x14ac:dyDescent="0.25">
      <c r="A87">
        <f>VLOOKUP('2024-03-18_windows_device_0'!P87,'2024-03-18_windows_device_0'!P87:P996,1,0)</f>
        <v>52.274000000000001</v>
      </c>
      <c r="B87">
        <f>VLOOKUP('2024-03-18_windows_device_0'!Q87,'2024-03-18_windows_device_0'!Q$2:Q$911,1,0)</f>
        <v>2184446</v>
      </c>
      <c r="C87">
        <f>(A87-A86)*V$4</f>
        <v>5.50867007552967</v>
      </c>
      <c r="D87">
        <f>(A87)*(1-EXP(-V$2))</f>
        <v>1.8684937425015291</v>
      </c>
      <c r="E87">
        <f>B87-D87^2*V$3</f>
        <v>2184445.999295997</v>
      </c>
      <c r="F87">
        <f>E87+V$6*C87</f>
        <v>2184599.4818901573</v>
      </c>
      <c r="G87">
        <f>F87-V$8*LN(D87)</f>
        <v>2183403.4013702157</v>
      </c>
      <c r="H87">
        <f t="shared" si="5"/>
        <v>-2.0259176325052977</v>
      </c>
      <c r="I87">
        <f>G87-V$11*H87^2</f>
        <v>2183403.385008934</v>
      </c>
      <c r="J87">
        <f>(C87-C86)*V$12</f>
        <v>-0.67540441585571198</v>
      </c>
      <c r="K87">
        <f>I87-J87*V$13</f>
        <v>2183425.2337063765</v>
      </c>
      <c r="L87">
        <f>(K87-K86)*V$16</f>
        <v>5.8713714719605757E-2</v>
      </c>
      <c r="M87">
        <f>(L87-L86)*V$15</f>
        <v>5.8342358730692529E-5</v>
      </c>
      <c r="N87">
        <f>I87-V$16*M87^2</f>
        <v>2183403.385008934</v>
      </c>
      <c r="O87">
        <f>(D87-D86)*V$17</f>
        <v>5.8694335073809771E-2</v>
      </c>
      <c r="P87">
        <f>(O87-O86)*V$18</f>
        <v>-2.2791584677152996</v>
      </c>
      <c r="Q87">
        <f>N87-P87*V$19+V$20*P87^2</f>
        <v>2183421.5434783981</v>
      </c>
      <c r="R87">
        <f>Q87+U87</f>
        <v>2183451.5434783981</v>
      </c>
      <c r="S87">
        <f t="shared" si="3"/>
        <v>17.582031237063767</v>
      </c>
      <c r="T87">
        <f t="shared" si="4"/>
        <v>2183617.6810990549</v>
      </c>
      <c r="U87">
        <f t="shared" si="6"/>
        <v>30</v>
      </c>
    </row>
    <row r="88" spans="1:21" x14ac:dyDescent="0.25">
      <c r="A88">
        <f>VLOOKUP('2024-03-18_windows_device_0'!P88,'2024-03-18_windows_device_0'!P88:P997,1,0)</f>
        <v>52.327333333333328</v>
      </c>
      <c r="B88">
        <f>VLOOKUP('2024-03-18_windows_device_0'!Q88,'2024-03-18_windows_device_0'!Q$2:Q$911,1,0)</f>
        <v>2184446</v>
      </c>
      <c r="C88">
        <f>(A88-A87)*V$4</f>
        <v>4.7386409251864734</v>
      </c>
      <c r="D88">
        <f>(A88)*(1-EXP(-V$2))</f>
        <v>1.8704001012955771</v>
      </c>
      <c r="E88">
        <f>B88-D88^2*V$3</f>
        <v>2184445.9992945595</v>
      </c>
      <c r="F88">
        <f>E88+V$6*C88</f>
        <v>2184578.0273325467</v>
      </c>
      <c r="G88">
        <f>F88-V$8*LN(D88)</f>
        <v>2183379.9957114048</v>
      </c>
      <c r="H88">
        <f t="shared" si="5"/>
        <v>-23.405658810865134</v>
      </c>
      <c r="I88">
        <f>G88-V$11*H88^2</f>
        <v>2183377.8118981537</v>
      </c>
      <c r="J88">
        <f>(C88-C87)*V$12</f>
        <v>-0.58535049374155312</v>
      </c>
      <c r="K88">
        <f>I88-J88*V$13</f>
        <v>2183396.7474359372</v>
      </c>
      <c r="L88">
        <f>(K88-K87)*V$16</f>
        <v>-3.1334867755339842E-2</v>
      </c>
      <c r="M88">
        <f>(L88-L87)*V$15</f>
        <v>-5.3468720267117024E-5</v>
      </c>
      <c r="N88">
        <f>I88-V$16*M88^2</f>
        <v>2183377.8118981537</v>
      </c>
      <c r="O88">
        <f>(D88-D87)*V$17</f>
        <v>5.0489750601120174E-2</v>
      </c>
      <c r="P88">
        <f>(O88-O87)*V$18</f>
        <v>-1.975270672019831</v>
      </c>
      <c r="Q88">
        <f>N88-P88*V$19+V$20*P88^2</f>
        <v>2183393.2089963946</v>
      </c>
      <c r="R88">
        <f>Q88+U88</f>
        <v>2183433.2089963946</v>
      </c>
      <c r="S88">
        <f t="shared" si="3"/>
        <v>17.599969568407136</v>
      </c>
      <c r="T88">
        <f t="shared" si="4"/>
        <v>2183589.7470459235</v>
      </c>
      <c r="U88">
        <f t="shared" si="6"/>
        <v>40</v>
      </c>
    </row>
    <row r="89" spans="1:21" x14ac:dyDescent="0.25">
      <c r="A89">
        <f>VLOOKUP('2024-03-18_windows_device_0'!P89,'2024-03-18_windows_device_0'!P89:P998,1,0)</f>
        <v>52.38666666666667</v>
      </c>
      <c r="B89">
        <f>VLOOKUP('2024-03-18_windows_device_0'!Q89,'2024-03-18_windows_device_0'!Q$2:Q$911,1,0)</f>
        <v>2184432</v>
      </c>
      <c r="C89">
        <f>(A89-A88)*V$4</f>
        <v>5.2717380292712939</v>
      </c>
      <c r="D89">
        <f>(A89)*(1-EXP(-V$2))</f>
        <v>1.8725209254539561</v>
      </c>
      <c r="E89">
        <f>B89-D89^2*V$3</f>
        <v>2184431.999292959</v>
      </c>
      <c r="F89">
        <f>E89+V$6*C89</f>
        <v>2184578.8804852199</v>
      </c>
      <c r="G89">
        <f>F89-V$8*LN(D89)</f>
        <v>2183378.6805993989</v>
      </c>
      <c r="H89">
        <f t="shared" si="5"/>
        <v>-1.3151120059192181</v>
      </c>
      <c r="I89">
        <f>G89-V$11*H89^2</f>
        <v>2183378.6737049548</v>
      </c>
      <c r="J89">
        <f>(C89-C88)*V$12</f>
        <v>0.40524264951419553</v>
      </c>
      <c r="K89">
        <f>I89-J89*V$13</f>
        <v>2183365.5644864892</v>
      </c>
      <c r="L89">
        <f>(K89-K88)*V$16</f>
        <v>-3.4301211850641902E-2</v>
      </c>
      <c r="M89">
        <f>(L89-L88)*V$15</f>
        <v>-1.7613450238580894E-6</v>
      </c>
      <c r="N89">
        <f>I89-V$16*M89^2</f>
        <v>2183378.6737049548</v>
      </c>
      <c r="O89">
        <f>(D89-D88)*V$17</f>
        <v>5.6169847543762294E-2</v>
      </c>
      <c r="P89">
        <f>(O89-O88)*V$18</f>
        <v>1.3674950806317285</v>
      </c>
      <c r="Q89">
        <f>N89-P89*V$19+V$20*P89^2</f>
        <v>2183370.6052488014</v>
      </c>
      <c r="R89">
        <f>Q89+U89</f>
        <v>2183420.6052488014</v>
      </c>
      <c r="S89">
        <f t="shared" si="3"/>
        <v>17.619925962026638</v>
      </c>
      <c r="T89">
        <f t="shared" si="4"/>
        <v>2183567.5892552766</v>
      </c>
      <c r="U89">
        <f t="shared" si="6"/>
        <v>50</v>
      </c>
    </row>
    <row r="90" spans="1:21" x14ac:dyDescent="0.25">
      <c r="A90">
        <f>VLOOKUP('2024-03-18_windows_device_0'!P90,'2024-03-18_windows_device_0'!P90:P999,1,0)</f>
        <v>52.448666666666668</v>
      </c>
      <c r="B90">
        <f>VLOOKUP('2024-03-18_windows_device_0'!Q90,'2024-03-18_windows_device_0'!Q$2:Q$911,1,0)</f>
        <v>2184442</v>
      </c>
      <c r="C90">
        <f>(A90-A89)*V$4</f>
        <v>5.50867007552967</v>
      </c>
      <c r="D90">
        <f>(A90)*(1-EXP(-V$2))</f>
        <v>1.8747370675520372</v>
      </c>
      <c r="E90">
        <f>B90-D90^2*V$3</f>
        <v>2184441.9992912845</v>
      </c>
      <c r="F90">
        <f>E90+V$6*C90</f>
        <v>2184595.4818854448</v>
      </c>
      <c r="G90">
        <f>F90-V$8*LN(D90)</f>
        <v>2183393.0189070967</v>
      </c>
      <c r="H90">
        <f t="shared" si="5"/>
        <v>14.338307697791606</v>
      </c>
      <c r="I90">
        <f>G90-V$11*H90^2</f>
        <v>2183392.1993682408</v>
      </c>
      <c r="J90">
        <f>(C90-C89)*V$12</f>
        <v>0.18010784422735762</v>
      </c>
      <c r="K90">
        <f>I90-J90*V$13</f>
        <v>2183386.373048923</v>
      </c>
      <c r="L90">
        <f>(K90-K89)*V$16</f>
        <v>2.2889396961620616E-2</v>
      </c>
      <c r="M90">
        <f>(L90-L89)*V$15</f>
        <v>3.3958431997969436E-5</v>
      </c>
      <c r="N90">
        <f>I90-V$16*M90^2</f>
        <v>2183392.1993682408</v>
      </c>
      <c r="O90">
        <f>(D90-D89)*V$17</f>
        <v>5.8694335073809771E-2</v>
      </c>
      <c r="P90">
        <f>(O90-O89)*V$18</f>
        <v>0.60777559138810255</v>
      </c>
      <c r="Q90">
        <f>N90-P90*V$19+V$20*P90^2</f>
        <v>2183388.3516631424</v>
      </c>
      <c r="R90">
        <f>Q90+U90</f>
        <v>2183448.3516631424</v>
      </c>
      <c r="S90">
        <f t="shared" si="3"/>
        <v>17.640779272213308</v>
      </c>
      <c r="T90">
        <f t="shared" si="4"/>
        <v>2183585.8022095319</v>
      </c>
      <c r="U90">
        <f t="shared" si="6"/>
        <v>60</v>
      </c>
    </row>
    <row r="91" spans="1:21" x14ac:dyDescent="0.25">
      <c r="A91">
        <f>VLOOKUP('2024-03-18_windows_device_0'!P91,'2024-03-18_windows_device_0'!P91:P1000,1,0)</f>
        <v>52.504666666666665</v>
      </c>
      <c r="B91">
        <f>VLOOKUP('2024-03-18_windows_device_0'!Q91,'2024-03-18_windows_device_0'!Q$2:Q$911,1,0)</f>
        <v>2184473</v>
      </c>
      <c r="C91">
        <f>(A91-A90)*V$4</f>
        <v>4.9755729714461134</v>
      </c>
      <c r="D91">
        <f>(A91)*(1-EXP(-V$2))</f>
        <v>1.8767387442857879</v>
      </c>
      <c r="E91">
        <f>B91-D91^2*V$3</f>
        <v>2184472.9992897701</v>
      </c>
      <c r="F91">
        <f>E91+V$6*C91</f>
        <v>2184611.6287296568</v>
      </c>
      <c r="G91">
        <f>F91-V$8*LN(D91)</f>
        <v>2183407.1239659619</v>
      </c>
      <c r="H91">
        <f t="shared" si="5"/>
        <v>14.105058865156025</v>
      </c>
      <c r="I91">
        <f>G91-V$11*H91^2</f>
        <v>2183406.3308739732</v>
      </c>
      <c r="J91">
        <f>(C91-C90)*V$12</f>
        <v>-0.4052426495132348</v>
      </c>
      <c r="K91">
        <f>I91-J91*V$13</f>
        <v>2183419.4400924388</v>
      </c>
      <c r="L91">
        <f>(K91-K90)*V$16</f>
        <v>3.6373713359057418E-2</v>
      </c>
      <c r="M91">
        <f>(L91-L90)*V$15</f>
        <v>8.0066684186666661E-6</v>
      </c>
      <c r="N91">
        <f>I91-V$16*M91^2</f>
        <v>2183406.3308739732</v>
      </c>
      <c r="O91">
        <f>(D91-D90)*V$17</f>
        <v>5.3014238131185297E-2</v>
      </c>
      <c r="P91">
        <f>(O91-O90)*V$18</f>
        <v>-1.3674950806274802</v>
      </c>
      <c r="Q91">
        <f>N91-P91*V$19+V$20*P91^2</f>
        <v>2183416.5192992701</v>
      </c>
      <c r="R91">
        <f>Q91+U91</f>
        <v>2183486.5192992701</v>
      </c>
      <c r="S91">
        <f t="shared" si="3"/>
        <v>17.659614520123846</v>
      </c>
      <c r="T91">
        <f t="shared" si="4"/>
        <v>2183614.3917108569</v>
      </c>
      <c r="U91">
        <f t="shared" si="6"/>
        <v>70</v>
      </c>
    </row>
    <row r="92" spans="1:21" x14ac:dyDescent="0.25">
      <c r="A92">
        <f>VLOOKUP('2024-03-18_windows_device_0'!P92,'2024-03-18_windows_device_0'!P92:P1001,1,0)</f>
        <v>52.541333333333334</v>
      </c>
      <c r="B92">
        <f>VLOOKUP('2024-03-18_windows_device_0'!Q92,'2024-03-18_windows_device_0'!Q$2:Q$911,1,0)</f>
        <v>2184472</v>
      </c>
      <c r="C92">
        <f>(A92-A91)*V$4</f>
        <v>3.2578156360662529</v>
      </c>
      <c r="D92">
        <f>(A92)*(1-EXP(-V$2))</f>
        <v>1.8780493659566961</v>
      </c>
      <c r="E92">
        <f>B92-D92^2*V$3</f>
        <v>2184471.9992887778</v>
      </c>
      <c r="F92">
        <f>E92+V$6*C92</f>
        <v>2184562.7685648943</v>
      </c>
      <c r="G92">
        <f>F92-V$8*LN(D92)</f>
        <v>2183356.9280973449</v>
      </c>
      <c r="H92">
        <f t="shared" si="5"/>
        <v>-50.19586861692369</v>
      </c>
      <c r="I92">
        <f>G92-V$11*H92^2</f>
        <v>2183346.8840279439</v>
      </c>
      <c r="J92">
        <f>(C92-C91)*V$12</f>
        <v>-1.3057818706533852</v>
      </c>
      <c r="K92">
        <f>I92-J92*V$13</f>
        <v>2183389.1248429995</v>
      </c>
      <c r="L92">
        <f>(K92-K91)*V$16</f>
        <v>-3.3346742746620528E-2</v>
      </c>
      <c r="M92">
        <f>(L92-L91)*V$15</f>
        <v>-4.139835921845318E-5</v>
      </c>
      <c r="N92">
        <f>I92-V$16*M92^2</f>
        <v>2183346.8840279439</v>
      </c>
      <c r="O92">
        <f>(D92-D91)*V$17</f>
        <v>3.4711703538276364E-2</v>
      </c>
      <c r="P92">
        <f>(O92-O91)*V$18</f>
        <v>-4.4063730375793257</v>
      </c>
      <c r="Q92">
        <f>N92-P92*V$19+V$20*P92^2</f>
        <v>2183387.3034113301</v>
      </c>
      <c r="R92">
        <f>Q92+U92</f>
        <v>2183467.3034113301</v>
      </c>
      <c r="S92">
        <f t="shared" si="3"/>
        <v>17.671947122922415</v>
      </c>
      <c r="T92">
        <f t="shared" si="4"/>
        <v>2183585.4522880618</v>
      </c>
      <c r="U92">
        <f t="shared" si="6"/>
        <v>80</v>
      </c>
    </row>
    <row r="93" spans="1:21" x14ac:dyDescent="0.25">
      <c r="A93">
        <f>VLOOKUP('2024-03-18_windows_device_0'!P93,'2024-03-18_windows_device_0'!P93:P1002,1,0)</f>
        <v>52.602666666666664</v>
      </c>
      <c r="B93">
        <f>VLOOKUP('2024-03-18_windows_device_0'!Q93,'2024-03-18_windows_device_0'!Q$2:Q$911,1,0)</f>
        <v>2184469</v>
      </c>
      <c r="C93">
        <f>(A93-A92)*V$4</f>
        <v>5.4494370639647602</v>
      </c>
      <c r="D93">
        <f>(A93)*(1-EXP(-V$2))</f>
        <v>1.8802416785698517</v>
      </c>
      <c r="E93">
        <f>B93-D93^2*V$3</f>
        <v>2184468.9992871163</v>
      </c>
      <c r="F93">
        <f>E93+V$6*C93</f>
        <v>2184620.831530802</v>
      </c>
      <c r="G93">
        <f>F93-V$8*LN(D93)</f>
        <v>2183412.7588772858</v>
      </c>
      <c r="H93">
        <f t="shared" si="5"/>
        <v>55.83077994082123</v>
      </c>
      <c r="I93">
        <f>G93-V$11*H93^2</f>
        <v>2183400.3331691949</v>
      </c>
      <c r="J93">
        <f>(C93-C92)*V$12</f>
        <v>1.6659975591095406</v>
      </c>
      <c r="K93">
        <f>I93-J93*V$13</f>
        <v>2183346.4397155032</v>
      </c>
      <c r="L93">
        <f>(K93-K92)*V$16</f>
        <v>-4.6953595700177111E-2</v>
      </c>
      <c r="M93">
        <f>(L93-L92)*V$15</f>
        <v>-8.0794277299360851E-6</v>
      </c>
      <c r="N93">
        <f>I93-V$16*M93^2</f>
        <v>2183400.3331691949</v>
      </c>
      <c r="O93">
        <f>(D93-D92)*V$17</f>
        <v>5.8063213191297904E-2</v>
      </c>
      <c r="P93">
        <f>(O93-O92)*V$18</f>
        <v>5.621924220359781</v>
      </c>
      <c r="Q93">
        <f>N93-P93*V$19+V$20*P93^2</f>
        <v>2183380.7201829916</v>
      </c>
      <c r="R93">
        <f>Q93+U93</f>
        <v>2183470.7201829916</v>
      </c>
      <c r="S93">
        <f t="shared" si="3"/>
        <v>17.692576203967292</v>
      </c>
      <c r="T93">
        <f t="shared" si="4"/>
        <v>2183579.3319419427</v>
      </c>
      <c r="U93">
        <f t="shared" si="6"/>
        <v>90</v>
      </c>
    </row>
    <row r="94" spans="1:21" x14ac:dyDescent="0.25">
      <c r="A94">
        <f>VLOOKUP('2024-03-18_windows_device_0'!P94,'2024-03-18_windows_device_0'!P94:P1003,1,0)</f>
        <v>52.63066666666667</v>
      </c>
      <c r="B94">
        <f>VLOOKUP('2024-03-18_windows_device_0'!Q94,'2024-03-18_windows_device_0'!Q$2:Q$911,1,0)</f>
        <v>2184473</v>
      </c>
      <c r="C94">
        <f>(A94-A93)*V$4</f>
        <v>2.4877864857236878</v>
      </c>
      <c r="D94">
        <f>(A94)*(1-EXP(-V$2))</f>
        <v>1.8812425169367273</v>
      </c>
      <c r="E94">
        <f>B94-D94^2*V$3</f>
        <v>2184472.9992863573</v>
      </c>
      <c r="F94">
        <f>E94+V$6*C94</f>
        <v>2184542.3140063006</v>
      </c>
      <c r="G94">
        <f>F94-V$8*LN(D94)</f>
        <v>2183333.2231765278</v>
      </c>
      <c r="H94">
        <f t="shared" si="5"/>
        <v>-79.535700757987797</v>
      </c>
      <c r="I94">
        <f>G94-V$11*H94^2</f>
        <v>2183308.0059116213</v>
      </c>
      <c r="J94">
        <f>(C94-C93)*V$12</f>
        <v>-2.2513480528506138</v>
      </c>
      <c r="K94">
        <f>I94-J94*V$13</f>
        <v>2183380.8349030963</v>
      </c>
      <c r="L94">
        <f>(K94-K93)*V$16</f>
        <v>3.7834670457954508E-2</v>
      </c>
      <c r="M94">
        <f>(L94-L93)*V$15</f>
        <v>5.0345268748726554E-5</v>
      </c>
      <c r="N94">
        <f>I94-V$16*M94^2</f>
        <v>2183308.0059116213</v>
      </c>
      <c r="O94">
        <f>(D94-D93)*V$17</f>
        <v>2.6507119065598529E-2</v>
      </c>
      <c r="P94">
        <f>(O94-O93)*V$18</f>
        <v>-7.5971948923767805</v>
      </c>
      <c r="Q94">
        <f>N94-P94*V$19+V$20*P94^2</f>
        <v>2183391.4350444139</v>
      </c>
      <c r="R94">
        <f>Q94+U94</f>
        <v>2183491.4350444139</v>
      </c>
      <c r="S94">
        <f t="shared" si="3"/>
        <v>17.701993827922564</v>
      </c>
      <c r="T94">
        <f t="shared" si="4"/>
        <v>2183590.2582987011</v>
      </c>
      <c r="U94">
        <f t="shared" si="6"/>
        <v>100</v>
      </c>
    </row>
    <row r="95" spans="1:21" x14ac:dyDescent="0.25">
      <c r="A95">
        <f>VLOOKUP('2024-03-18_windows_device_0'!P95,'2024-03-18_windows_device_0'!P95:P1004,1,0)</f>
        <v>52.68</v>
      </c>
      <c r="B95">
        <f>VLOOKUP('2024-03-18_windows_device_0'!Q95,'2024-03-18_windows_device_0'!Q$2:Q$911,1,0)</f>
        <v>2184483</v>
      </c>
      <c r="C95">
        <f>(A95-A94)*V$4</f>
        <v>4.3832428557976462</v>
      </c>
      <c r="D95">
        <f>(A95)*(1-EXP(-V$2))</f>
        <v>1.8830058988212217</v>
      </c>
      <c r="E95">
        <f>B95-D95^2*V$3</f>
        <v>2184482.9992850185</v>
      </c>
      <c r="F95">
        <f>E95+V$6*C95</f>
        <v>2184605.1252201567</v>
      </c>
      <c r="G95">
        <f>F95-V$8*LN(D95)</f>
        <v>2183394.2417780459</v>
      </c>
      <c r="H95">
        <f t="shared" si="5"/>
        <v>61.018601518124342</v>
      </c>
      <c r="I95">
        <f>G95-V$11*H95^2</f>
        <v>2183379.3995788214</v>
      </c>
      <c r="J95">
        <f>(C95-C94)*V$12</f>
        <v>1.4408627538241434</v>
      </c>
      <c r="K95">
        <f>I95-J95*V$13</f>
        <v>2183332.7890242771</v>
      </c>
      <c r="L95">
        <f>(K95-K94)*V$16</f>
        <v>-5.2850416560989349E-2</v>
      </c>
      <c r="M95">
        <f>(L95-L94)*V$15</f>
        <v>-5.3846661623620453E-5</v>
      </c>
      <c r="N95">
        <f>I95-V$16*M95^2</f>
        <v>2183379.3995788214</v>
      </c>
      <c r="O95">
        <f>(D95-D94)*V$17</f>
        <v>4.6703019306037187E-2</v>
      </c>
      <c r="P95">
        <f>(O95-O94)*V$18</f>
        <v>4.8622047311189869</v>
      </c>
      <c r="Q95">
        <f>N95-P95*V$19+V$20*P95^2</f>
        <v>2183360.3431994738</v>
      </c>
      <c r="R95">
        <f>Q95+U95</f>
        <v>2183470.3431994738</v>
      </c>
      <c r="S95">
        <f t="shared" si="3"/>
        <v>17.71858678441518</v>
      </c>
      <c r="T95">
        <f t="shared" si="4"/>
        <v>2183559.5393622401</v>
      </c>
      <c r="U95">
        <f t="shared" si="6"/>
        <v>110</v>
      </c>
    </row>
    <row r="96" spans="1:21" x14ac:dyDescent="0.25">
      <c r="A96">
        <f>VLOOKUP('2024-03-18_windows_device_0'!P96,'2024-03-18_windows_device_0'!P96:P1005,1,0)</f>
        <v>52.75266666666667</v>
      </c>
      <c r="B96">
        <f>VLOOKUP('2024-03-18_windows_device_0'!Q96,'2024-03-18_windows_device_0'!Q$2:Q$911,1,0)</f>
        <v>2184506</v>
      </c>
      <c r="C96">
        <f>(A96-A95)*V$4</f>
        <v>6.456398260567596</v>
      </c>
      <c r="D96">
        <f>(A96)*(1-EXP(-V$2))</f>
        <v>1.8856033126781127</v>
      </c>
      <c r="E96">
        <f>B96-D96^2*V$3</f>
        <v>2184505.9992830451</v>
      </c>
      <c r="F96">
        <f>E96+V$6*C96</f>
        <v>2184685.8874848029</v>
      </c>
      <c r="G96">
        <f>F96-V$8*LN(D96)</f>
        <v>2183472.3666283265</v>
      </c>
      <c r="H96">
        <f t="shared" si="5"/>
        <v>78.124850280582905</v>
      </c>
      <c r="I96">
        <f>G96-V$11*H96^2</f>
        <v>2183448.0360656213</v>
      </c>
      <c r="J96">
        <f>(C96-C95)*V$12</f>
        <v>1.5759436369963411</v>
      </c>
      <c r="K96">
        <f>I96-J96*V$13</f>
        <v>2183397.0557715888</v>
      </c>
      <c r="L96">
        <f>(K96-K95)*V$16</f>
        <v>7.0693354974828787E-2</v>
      </c>
      <c r="M96">
        <f>(L96-L95)*V$15</f>
        <v>7.3357371981188035E-5</v>
      </c>
      <c r="N96">
        <f>I96-V$16*M96^2</f>
        <v>2183448.0360656213</v>
      </c>
      <c r="O96">
        <f>(D96-D95)*V$17</f>
        <v>6.8792285194040861E-2</v>
      </c>
      <c r="P96">
        <f>(O96-O95)*V$18</f>
        <v>5.3180364246671443</v>
      </c>
      <c r="Q96">
        <f>N96-P96*V$19+V$20*P96^2</f>
        <v>2183428.5672047846</v>
      </c>
      <c r="R96">
        <f>Q96+U96</f>
        <v>2183548.5672047846</v>
      </c>
      <c r="S96">
        <f t="shared" si="3"/>
        <v>17.743027760870525</v>
      </c>
      <c r="T96">
        <f t="shared" si="4"/>
        <v>2183628.3132879948</v>
      </c>
      <c r="U96">
        <f t="shared" si="6"/>
        <v>120</v>
      </c>
    </row>
    <row r="97" spans="1:21" x14ac:dyDescent="0.25">
      <c r="A97">
        <f>VLOOKUP('2024-03-18_windows_device_0'!P97,'2024-03-18_windows_device_0'!P97:P1006,1,0)</f>
        <v>52.777999999999999</v>
      </c>
      <c r="B97">
        <f>VLOOKUP('2024-03-18_windows_device_0'!Q97,'2024-03-18_windows_device_0'!Q$2:Q$911,1,0)</f>
        <v>2184504</v>
      </c>
      <c r="C97">
        <f>(A97-A96)*V$4</f>
        <v>2.2508544394634171</v>
      </c>
      <c r="D97">
        <f>(A97)*(1-EXP(-V$2))</f>
        <v>1.8865088331052855</v>
      </c>
      <c r="E97">
        <f>B97-D97^2*V$3</f>
        <v>2184503.9992823564</v>
      </c>
      <c r="F97">
        <f>E97+V$6*C97</f>
        <v>2184566.7126004002</v>
      </c>
      <c r="G97">
        <f>F97-V$8*LN(D97)</f>
        <v>2183352.2731323452</v>
      </c>
      <c r="H97">
        <f t="shared" si="5"/>
        <v>-120.09349598130211</v>
      </c>
      <c r="I97">
        <f>G97-V$11*H97^2</f>
        <v>2183294.7804287099</v>
      </c>
      <c r="J97">
        <f>(C97-C96)*V$12</f>
        <v>-3.1969142350492823</v>
      </c>
      <c r="K97">
        <f>I97-J97*V$13</f>
        <v>2183398.1975966045</v>
      </c>
      <c r="L97">
        <f>(K97-K96)*V$16</f>
        <v>1.256006325627026E-3</v>
      </c>
      <c r="M97">
        <f>(L97-L96)*V$15</f>
        <v>-4.1230256701125129E-5</v>
      </c>
      <c r="N97">
        <f>I97-V$16*M97^2</f>
        <v>2183294.7804287099</v>
      </c>
      <c r="O97">
        <f>(D97-D96)*V$17</f>
        <v>2.3982631535533407E-2</v>
      </c>
      <c r="P97">
        <f>(O97-O96)*V$18</f>
        <v>-10.788016747178482</v>
      </c>
      <c r="Q97">
        <f>N97-P97*V$19+V$20*P97^2</f>
        <v>2183432.7613651371</v>
      </c>
      <c r="R97">
        <f>Q97+U97</f>
        <v>2183562.7613651371</v>
      </c>
      <c r="S97">
        <f t="shared" si="3"/>
        <v>17.751548468258626</v>
      </c>
      <c r="T97">
        <f t="shared" si="4"/>
        <v>2183632.6993419314</v>
      </c>
      <c r="U97">
        <f t="shared" si="6"/>
        <v>130</v>
      </c>
    </row>
    <row r="98" spans="1:21" x14ac:dyDescent="0.25">
      <c r="A98">
        <f>VLOOKUP('2024-03-18_windows_device_0'!P98,'2024-03-18_windows_device_0'!P98:P1007,1,0)</f>
        <v>52.839333333333329</v>
      </c>
      <c r="B98">
        <f>VLOOKUP('2024-03-18_windows_device_0'!Q98,'2024-03-18_windows_device_0'!Q$2:Q$911,1,0)</f>
        <v>2184501</v>
      </c>
      <c r="C98">
        <f>(A98-A97)*V$4</f>
        <v>5.4494370639647602</v>
      </c>
      <c r="D98">
        <f>(A98)*(1-EXP(-V$2))</f>
        <v>1.8887011457184411</v>
      </c>
      <c r="E98">
        <f>B98-D98^2*V$3</f>
        <v>2184500.9992806874</v>
      </c>
      <c r="F98">
        <f>E98+V$6*C98</f>
        <v>2184652.831524373</v>
      </c>
      <c r="G98">
        <f>F98-V$8*LN(D98)</f>
        <v>2183436.1698740907</v>
      </c>
      <c r="H98">
        <f t="shared" si="5"/>
        <v>83.896741745527834</v>
      </c>
      <c r="I98">
        <f>G98-V$11*H98^2</f>
        <v>2183408.1114066276</v>
      </c>
      <c r="J98">
        <f>(C98-C97)*V$12</f>
        <v>2.4314558970794113</v>
      </c>
      <c r="K98">
        <f>I98-J98*V$13</f>
        <v>2183329.4560958343</v>
      </c>
      <c r="L98">
        <f>(K98-K97)*V$16</f>
        <v>-7.5615579109398576E-2</v>
      </c>
      <c r="M98">
        <f>(L98-L97)*V$15</f>
        <v>-4.5644530820446482E-5</v>
      </c>
      <c r="N98">
        <f>I98-V$16*M98^2</f>
        <v>2183408.1114066276</v>
      </c>
      <c r="O98">
        <f>(D98-D97)*V$17</f>
        <v>5.8063213191297904E-2</v>
      </c>
      <c r="P98">
        <f>(O98-O97)*V$18</f>
        <v>8.2049704837691309</v>
      </c>
      <c r="Q98">
        <f>N98-P98*V$19+V$20*P98^2</f>
        <v>2183391.5002068672</v>
      </c>
      <c r="R98">
        <f>Q98+U98</f>
        <v>2183531.5002068672</v>
      </c>
      <c r="S98">
        <f t="shared" si="3"/>
        <v>17.772177549303503</v>
      </c>
      <c r="T98">
        <f t="shared" si="4"/>
        <v>2183591.9031496672</v>
      </c>
      <c r="U98">
        <f t="shared" si="6"/>
        <v>140</v>
      </c>
    </row>
    <row r="99" spans="1:21" x14ac:dyDescent="0.25">
      <c r="A99">
        <f>VLOOKUP('2024-03-18_windows_device_0'!P99,'2024-03-18_windows_device_0'!P99:P1008,1,0)</f>
        <v>52.872666666666667</v>
      </c>
      <c r="B99">
        <f>VLOOKUP('2024-03-18_windows_device_0'!Q99,'2024-03-18_windows_device_0'!Q$2:Q$911,1,0)</f>
        <v>2184526</v>
      </c>
      <c r="C99">
        <f>(A99-A98)*V$4</f>
        <v>2.961650578242335</v>
      </c>
      <c r="D99">
        <f>(A99)*(1-EXP(-V$2))</f>
        <v>1.8898926199647212</v>
      </c>
      <c r="E99">
        <f>B99-D99^2*V$3</f>
        <v>2184525.9992797794</v>
      </c>
      <c r="F99">
        <f>E99+V$6*C99</f>
        <v>2184608.5168035217</v>
      </c>
      <c r="G99">
        <f>F99-V$8*LN(D99)</f>
        <v>2183390.6485271226</v>
      </c>
      <c r="H99">
        <f t="shared" si="5"/>
        <v>-45.521346968133003</v>
      </c>
      <c r="I99">
        <f>G99-V$11*H99^2</f>
        <v>2183382.3880721997</v>
      </c>
      <c r="J99">
        <f>(C99-C98)*V$12</f>
        <v>-1.891132364394458</v>
      </c>
      <c r="K99">
        <f>I99-J99*V$13</f>
        <v>2183443.5644250386</v>
      </c>
      <c r="L99">
        <f>(K99-K98)*V$16</f>
        <v>0.12551904304269099</v>
      </c>
      <c r="M99">
        <f>(L99-L98)*V$15</f>
        <v>1.1942898546875601E-4</v>
      </c>
      <c r="N99">
        <f>I99-V$16*M99^2</f>
        <v>2183382.3880721997</v>
      </c>
      <c r="O99">
        <f>(D99-D98)*V$17</f>
        <v>3.1556094125705252E-2</v>
      </c>
      <c r="P99">
        <f>(O99-O98)*V$18</f>
        <v>-6.3816437095977419</v>
      </c>
      <c r="Q99">
        <f>N99-P99*V$19+V$20*P99^2</f>
        <v>2183448.0715707066</v>
      </c>
      <c r="R99">
        <f>Q99+U99</f>
        <v>2183598.0715707066</v>
      </c>
      <c r="S99">
        <f t="shared" si="3"/>
        <v>17.783389006393111</v>
      </c>
      <c r="T99">
        <f t="shared" si="4"/>
        <v>2183648.7274389206</v>
      </c>
      <c r="U99">
        <f t="shared" si="6"/>
        <v>150</v>
      </c>
    </row>
    <row r="100" spans="1:21" x14ac:dyDescent="0.25">
      <c r="A100" s="5">
        <f>VLOOKUP('2024-03-18_windows_device_0'!P100,'2024-03-18_windows_device_0'!P100:P1009,1,0)</f>
        <v>52.908000000000001</v>
      </c>
      <c r="B100">
        <f>VLOOKUP('2024-03-18_windows_device_0'!Q100,'2024-03-18_windows_device_0'!Q$2:Q$911,1,0)</f>
        <v>2184530</v>
      </c>
      <c r="C100">
        <f>(A100-A99)*V$4</f>
        <v>3.1393496129364333</v>
      </c>
      <c r="D100">
        <f>(A100)*(1-EXP(-V$2))</f>
        <v>1.8911555826657784</v>
      </c>
      <c r="E100">
        <f>B100-D100^2*V$3</f>
        <v>2184529.9992788164</v>
      </c>
      <c r="F100">
        <f>E100+V$6*C100</f>
        <v>2184617.4678539829</v>
      </c>
      <c r="G100">
        <f>F100-V$8*LN(D100)</f>
        <v>2183398.3213841631</v>
      </c>
      <c r="H100">
        <f t="shared" si="5"/>
        <v>7.6728570405393839</v>
      </c>
      <c r="I100">
        <f>G100-V$11*H100^2</f>
        <v>2183398.0866977377</v>
      </c>
      <c r="J100">
        <f>(C100-C99)*V$12</f>
        <v>0.13508088317075856</v>
      </c>
      <c r="K100">
        <f>I100-J100*V$13</f>
        <v>2183393.716958249</v>
      </c>
      <c r="L100">
        <f>(K100-K99)*V$16</f>
        <v>-5.4832161448380996E-2</v>
      </c>
      <c r="M100">
        <f>(L100-L99)*V$15</f>
        <v>-1.0708828321038567E-4</v>
      </c>
      <c r="N100">
        <f>I100-V$16*M100^2</f>
        <v>2183398.0866977377</v>
      </c>
      <c r="O100">
        <f>(D100-D99)*V$17</f>
        <v>3.3449459773252629E-2</v>
      </c>
      <c r="P100">
        <f>(O100-O99)*V$18</f>
        <v>0.45583169354391062</v>
      </c>
      <c r="Q100">
        <f>N100-P100*V$19+V$20*P100^2</f>
        <v>2183395.1616602265</v>
      </c>
      <c r="R100">
        <f>Q100+U100</f>
        <v>2183555.1616602265</v>
      </c>
      <c r="S100">
        <f t="shared" si="3"/>
        <v>17.795273150908095</v>
      </c>
      <c r="T100">
        <f t="shared" si="4"/>
        <v>2183596.0858035288</v>
      </c>
      <c r="U100">
        <f t="shared" si="6"/>
        <v>160</v>
      </c>
    </row>
    <row r="101" spans="1:21" x14ac:dyDescent="0.25">
      <c r="A101">
        <f>VLOOKUP('2024-03-18_windows_device_0'!P101,'2024-03-18_windows_device_0'!P101:P1010,1,0)</f>
        <v>52.944666666666663</v>
      </c>
      <c r="B101">
        <f>VLOOKUP('2024-03-18_windows_device_0'!Q101,'2024-03-18_windows_device_0'!Q$2:Q$911,1,0)</f>
        <v>2184534</v>
      </c>
      <c r="C101">
        <f>(A101-A100)*V$4</f>
        <v>3.2578156360656219</v>
      </c>
      <c r="D101">
        <f>(A101)*(1-EXP(-V$2))</f>
        <v>1.8924662043366864</v>
      </c>
      <c r="E101">
        <f>B101-D101^2*V$3</f>
        <v>2184533.9992778166</v>
      </c>
      <c r="F101">
        <f>E101+V$6*C101</f>
        <v>2184624.7685539331</v>
      </c>
      <c r="G101">
        <f>F101-V$8*LN(D101)</f>
        <v>2183404.2965591983</v>
      </c>
      <c r="H101">
        <f t="shared" si="5"/>
        <v>5.9751750351861119</v>
      </c>
      <c r="I101">
        <f>G101-V$11*H101^2</f>
        <v>2183404.1542362208</v>
      </c>
      <c r="J101">
        <f>(C101-C100)*V$12</f>
        <v>9.0053922113679144E-2</v>
      </c>
      <c r="K101">
        <f>I101-J101*V$13</f>
        <v>2183401.2410765616</v>
      </c>
      <c r="L101">
        <f>(K101-K100)*V$16</f>
        <v>8.2765222918157327E-3</v>
      </c>
      <c r="M101">
        <f>(L101-L100)*V$15</f>
        <v>3.747244503564934E-5</v>
      </c>
      <c r="N101">
        <f>I101-V$16*M101^2</f>
        <v>2183404.1542362208</v>
      </c>
      <c r="O101">
        <f>(D101-D100)*V$17</f>
        <v>3.4711703538270487E-2</v>
      </c>
      <c r="P101">
        <f>(O101-O100)*V$18</f>
        <v>0.30388779569263547</v>
      </c>
      <c r="Q101">
        <f>N101-P101*V$19+V$20*P101^2</f>
        <v>2183402.1780387545</v>
      </c>
      <c r="R101">
        <f>Q101+U101</f>
        <v>2183572.1780387545</v>
      </c>
      <c r="S101">
        <f t="shared" si="3"/>
        <v>17.80760575370666</v>
      </c>
      <c r="T101">
        <f t="shared" si="4"/>
        <v>2183603.380770226</v>
      </c>
      <c r="U101">
        <f t="shared" si="6"/>
        <v>170</v>
      </c>
    </row>
    <row r="102" spans="1:21" x14ac:dyDescent="0.25">
      <c r="A102">
        <f>VLOOKUP('2024-03-18_windows_device_0'!P102,'2024-03-18_windows_device_0'!P102:P1011,1,0)</f>
        <v>52.988666666666667</v>
      </c>
      <c r="B102">
        <f>VLOOKUP('2024-03-18_windows_device_0'!Q102,'2024-03-18_windows_device_0'!Q$2:Q$911,1,0)</f>
        <v>2184525</v>
      </c>
      <c r="C102">
        <f>(A102-A101)*V$4</f>
        <v>3.90937876327963</v>
      </c>
      <c r="D102">
        <f>(A102)*(1-EXP(-V$2))</f>
        <v>1.8940389503417765</v>
      </c>
      <c r="E102">
        <f>B102-D102^2*V$3</f>
        <v>2184524.9992766157</v>
      </c>
      <c r="F102">
        <f>E102+V$6*C102</f>
        <v>2184633.9224079554</v>
      </c>
      <c r="G102">
        <f>F102-V$8*LN(D102)</f>
        <v>2183411.8609945355</v>
      </c>
      <c r="H102">
        <f t="shared" si="5"/>
        <v>7.5644353372044861</v>
      </c>
      <c r="I102">
        <f>G102-V$11*H102^2</f>
        <v>2183411.6328937472</v>
      </c>
      <c r="J102">
        <f>(C102-C101)*V$12</f>
        <v>0.49529657162787399</v>
      </c>
      <c r="K102">
        <f>I102-J102*V$13</f>
        <v>2183395.6105156224</v>
      </c>
      <c r="L102">
        <f>(K102-K101)*V$16</f>
        <v>-6.1936111571324198E-3</v>
      </c>
      <c r="M102">
        <f>(L102-L101)*V$15</f>
        <v>-8.5920232872619622E-6</v>
      </c>
      <c r="N102">
        <f>I102-V$16*M102^2</f>
        <v>2183411.6328937472</v>
      </c>
      <c r="O102">
        <f>(D102-D101)*V$17</f>
        <v>4.1654044245936342E-2</v>
      </c>
      <c r="P102">
        <f>(O102-O101)*V$18</f>
        <v>1.671382876325779</v>
      </c>
      <c r="Q102">
        <f>N102-P102*V$19+V$20*P102^2</f>
        <v>2183402.0593443816</v>
      </c>
      <c r="R102">
        <f>Q102+U102</f>
        <v>2183582.0593443816</v>
      </c>
      <c r="S102">
        <f t="shared" si="3"/>
        <v>17.822404877064944</v>
      </c>
      <c r="T102">
        <f t="shared" si="4"/>
        <v>2183603.5966364187</v>
      </c>
      <c r="U102">
        <f t="shared" si="6"/>
        <v>180</v>
      </c>
    </row>
    <row r="103" spans="1:21" x14ac:dyDescent="0.25">
      <c r="A103">
        <f>VLOOKUP('2024-03-18_windows_device_0'!P103,'2024-03-18_windows_device_0'!P103:P1012,1,0)</f>
        <v>53.033333333333331</v>
      </c>
      <c r="B103">
        <f>VLOOKUP('2024-03-18_windows_device_0'!Q103,'2024-03-18_windows_device_0'!Q$2:Q$911,1,0)</f>
        <v>2184521</v>
      </c>
      <c r="C103">
        <f>(A103-A102)*V$4</f>
        <v>3.9686117748439083</v>
      </c>
      <c r="D103">
        <f>(A103)*(1-EXP(-V$2))</f>
        <v>1.8956355258317918</v>
      </c>
      <c r="E103">
        <f>B103-D103^2*V$3</f>
        <v>2184520.9992753956</v>
      </c>
      <c r="F103">
        <f>E103+V$6*C103</f>
        <v>2184631.5727572101</v>
      </c>
      <c r="G103">
        <f>F103-V$8*LN(D103)</f>
        <v>2183407.8991923793</v>
      </c>
      <c r="H103">
        <f t="shared" si="5"/>
        <v>-3.9618021561764181</v>
      </c>
      <c r="I103">
        <f>G103-V$11*H103^2</f>
        <v>2183407.8366233632</v>
      </c>
      <c r="J103">
        <f>(C103-C102)*V$12</f>
        <v>4.5026961056599382E-2</v>
      </c>
      <c r="K103">
        <f>I103-J103*V$13</f>
        <v>2183406.3800435336</v>
      </c>
      <c r="L103">
        <f>(K103-K102)*V$16</f>
        <v>1.1846469463375517E-2</v>
      </c>
      <c r="M103">
        <f>(L103-L102)*V$15</f>
        <v>1.0711773553598746E-5</v>
      </c>
      <c r="N103">
        <f>I103-V$16*M103^2</f>
        <v>2183407.8366233632</v>
      </c>
      <c r="O103">
        <f>(D103-D102)*V$17</f>
        <v>4.2285166128442332E-2</v>
      </c>
      <c r="P103">
        <f>(O103-O102)*V$18</f>
        <v>0.15194389784561027</v>
      </c>
      <c r="Q103">
        <f>N103-P103*V$19+V$20*P103^2</f>
        <v>2183406.8354384005</v>
      </c>
      <c r="R103">
        <f>Q103+U103</f>
        <v>2183596.8354384005</v>
      </c>
      <c r="S103">
        <f t="shared" si="3"/>
        <v>17.837428229565017</v>
      </c>
      <c r="T103">
        <f t="shared" si="4"/>
        <v>2183608.7126443749</v>
      </c>
      <c r="U103">
        <f t="shared" si="6"/>
        <v>190</v>
      </c>
    </row>
    <row r="104" spans="1:21" x14ac:dyDescent="0.25">
      <c r="A104">
        <f>VLOOKUP('2024-03-18_windows_device_0'!P104,'2024-03-18_windows_device_0'!P104:P1013,1,0)</f>
        <v>53.067999999999998</v>
      </c>
      <c r="B104">
        <f>VLOOKUP('2024-03-18_windows_device_0'!Q104,'2024-03-18_windows_device_0'!Q$2:Q$911,1,0)</f>
        <v>2184534</v>
      </c>
      <c r="C104">
        <f>(A104-A103)*V$4</f>
        <v>3.0801166013715235</v>
      </c>
      <c r="D104">
        <f>(A104)*(1-EXP(-V$2))</f>
        <v>1.8968746590479231</v>
      </c>
      <c r="E104">
        <f>B104-D104^2*V$3</f>
        <v>2184533.999274448</v>
      </c>
      <c r="F104">
        <f>E104+V$6*C104</f>
        <v>2184619.8174991398</v>
      </c>
      <c r="G104">
        <f>F104-V$8*LN(D104)</f>
        <v>2183394.8936479031</v>
      </c>
      <c r="H104">
        <f t="shared" si="5"/>
        <v>-13.005544476211071</v>
      </c>
      <c r="I104">
        <f>G104-V$11*H104^2</f>
        <v>2183394.2193825655</v>
      </c>
      <c r="J104">
        <f>(C104-C103)*V$12</f>
        <v>-0.67540441585523192</v>
      </c>
      <c r="K104">
        <f>I104-J104*V$13</f>
        <v>2183416.068080008</v>
      </c>
      <c r="L104">
        <f>(K104-K103)*V$16</f>
        <v>1.0656830011517154E-2</v>
      </c>
      <c r="M104">
        <f>(L104-L103)*V$15</f>
        <v>-7.0637979323926764E-7</v>
      </c>
      <c r="N104">
        <f>I104-V$16*M104^2</f>
        <v>2183394.2193825655</v>
      </c>
      <c r="O104">
        <f>(D104-D103)*V$17</f>
        <v>3.2818337890728994E-2</v>
      </c>
      <c r="P104">
        <f>(O104-O103)*V$18</f>
        <v>-2.279158467713883</v>
      </c>
      <c r="Q104">
        <f>N104-P104*V$19+V$20*P104^2</f>
        <v>2183412.3778520296</v>
      </c>
      <c r="R104">
        <f>Q104+U104</f>
        <v>2183612.3778520296</v>
      </c>
      <c r="S104">
        <f t="shared" si="3"/>
        <v>17.849088144938207</v>
      </c>
      <c r="T104">
        <f t="shared" si="4"/>
        <v>2183614.5190692102</v>
      </c>
      <c r="U104">
        <f t="shared" si="6"/>
        <v>200</v>
      </c>
    </row>
    <row r="105" spans="1:21" x14ac:dyDescent="0.25">
      <c r="A105">
        <f>VLOOKUP('2024-03-18_windows_device_0'!P105,'2024-03-18_windows_device_0'!P105:P1014,1,0)</f>
        <v>53.101333333333329</v>
      </c>
      <c r="B105">
        <f>VLOOKUP('2024-03-18_windows_device_0'!Q105,'2024-03-18_windows_device_0'!Q$2:Q$911,1,0)</f>
        <v>2184531</v>
      </c>
      <c r="C105">
        <f>(A105-A104)*V$4</f>
        <v>2.961650578241704</v>
      </c>
      <c r="D105">
        <f>(A105)*(1-EXP(-V$2))</f>
        <v>1.8980661332942033</v>
      </c>
      <c r="E105">
        <f>B105-D105^2*V$3</f>
        <v>2184530.9992735363</v>
      </c>
      <c r="F105">
        <f>E105+V$6*C105</f>
        <v>2184613.5167972785</v>
      </c>
      <c r="G105">
        <f>F105-V$8*LN(D105)</f>
        <v>2183387.3915175688</v>
      </c>
      <c r="H105">
        <f t="shared" si="5"/>
        <v>-7.5021303342655301</v>
      </c>
      <c r="I105">
        <f>G105-V$11*H105^2</f>
        <v>2183387.1671588421</v>
      </c>
      <c r="J105">
        <f>(C105-C104)*V$12</f>
        <v>-9.0053922114158844E-2</v>
      </c>
      <c r="K105">
        <f>I105-J105*V$13</f>
        <v>2183390.0803185012</v>
      </c>
      <c r="L105">
        <f>(K105-K104)*V$16</f>
        <v>-2.8586510536966599E-2</v>
      </c>
      <c r="M105">
        <f>(L105-L104)*V$15</f>
        <v>-2.3301768228477116E-5</v>
      </c>
      <c r="N105">
        <f>I105-V$16*M105^2</f>
        <v>2183387.1671588421</v>
      </c>
      <c r="O105">
        <f>(D105-D104)*V$17</f>
        <v>3.1556094125705252E-2</v>
      </c>
      <c r="P105">
        <f>(O105-O104)*V$18</f>
        <v>-0.30388779569405211</v>
      </c>
      <c r="Q105">
        <f>N105-P105*V$19+V$20*P105^2</f>
        <v>2183389.248046143</v>
      </c>
      <c r="R105">
        <f>Q105+U105</f>
        <v>2183599.248046143</v>
      </c>
      <c r="S105">
        <f t="shared" si="3"/>
        <v>17.860299602027816</v>
      </c>
      <c r="T105">
        <f t="shared" si="4"/>
        <v>2183591.643282949</v>
      </c>
      <c r="U105">
        <f t="shared" si="6"/>
        <v>210</v>
      </c>
    </row>
    <row r="106" spans="1:21" x14ac:dyDescent="0.25">
      <c r="A106">
        <f>VLOOKUP('2024-03-18_windows_device_0'!P106,'2024-03-18_windows_device_0'!P106:P1015,1,0)</f>
        <v>53.143333333333331</v>
      </c>
      <c r="B106">
        <f>VLOOKUP('2024-03-18_windows_device_0'!Q106,'2024-03-18_windows_device_0'!Q$2:Q$911,1,0)</f>
        <v>2184550</v>
      </c>
      <c r="C106">
        <f>(A106-A105)*V$4</f>
        <v>3.7316797285849006</v>
      </c>
      <c r="D106">
        <f>(A106)*(1-EXP(-V$2))</f>
        <v>1.8995673908445163</v>
      </c>
      <c r="E106">
        <f>B106-D106^2*V$3</f>
        <v>2184549.9992723865</v>
      </c>
      <c r="F106">
        <f>E106+V$6*C106</f>
        <v>2184653.9713523015</v>
      </c>
      <c r="G106">
        <f>F106-V$8*LN(D106)</f>
        <v>2183426.3333460549</v>
      </c>
      <c r="H106">
        <f t="shared" si="5"/>
        <v>38.94182848604396</v>
      </c>
      <c r="I106">
        <f>G106-V$11*H106^2</f>
        <v>2183420.2882050364</v>
      </c>
      <c r="J106">
        <f>(C106-C105)*V$12</f>
        <v>0.58535049374155312</v>
      </c>
      <c r="K106">
        <f>I106-J106*V$13</f>
        <v>2183401.352667253</v>
      </c>
      <c r="L106">
        <f>(K106-K105)*V$16</f>
        <v>1.2399571863265726E-2</v>
      </c>
      <c r="M106">
        <f>(L106-L105)*V$15</f>
        <v>2.433656715598792E-5</v>
      </c>
      <c r="N106">
        <f>I106-V$16*M106^2</f>
        <v>2183420.2882050364</v>
      </c>
      <c r="O106">
        <f>(D106-D105)*V$17</f>
        <v>3.9760678598388971E-2</v>
      </c>
      <c r="P106">
        <f>(O106-O105)*V$18</f>
        <v>1.9752706720184161</v>
      </c>
      <c r="Q106">
        <f>N106-P106*V$19+V$20*P106^2</f>
        <v>2183409.3142522937</v>
      </c>
      <c r="R106">
        <f>Q106+U106</f>
        <v>2183629.3142522937</v>
      </c>
      <c r="S106">
        <f t="shared" si="3"/>
        <v>17.87442603796072</v>
      </c>
      <c r="T106">
        <f t="shared" si="4"/>
        <v>2183612.0297809322</v>
      </c>
      <c r="U106">
        <f t="shared" si="6"/>
        <v>220</v>
      </c>
    </row>
    <row r="107" spans="1:21" x14ac:dyDescent="0.25">
      <c r="A107">
        <f>VLOOKUP('2024-03-18_windows_device_0'!P107,'2024-03-18_windows_device_0'!P107:P1016,1,0)</f>
        <v>53.171333333333337</v>
      </c>
      <c r="B107">
        <f>VLOOKUP('2024-03-18_windows_device_0'!Q107,'2024-03-18_windows_device_0'!Q$2:Q$911,1,0)</f>
        <v>2184524</v>
      </c>
      <c r="C107">
        <f>(A107-A106)*V$4</f>
        <v>2.4877864857236878</v>
      </c>
      <c r="D107">
        <f>(A107)*(1-EXP(-V$2))</f>
        <v>1.9005682292113919</v>
      </c>
      <c r="E107">
        <f>B107-D107^2*V$3</f>
        <v>2184523.9992716196</v>
      </c>
      <c r="F107">
        <f>E107+V$6*C107</f>
        <v>2184593.3139915629</v>
      </c>
      <c r="G107">
        <f>F107-V$8*LN(D107)</f>
        <v>2183364.6681649964</v>
      </c>
      <c r="H107">
        <f t="shared" si="5"/>
        <v>-61.665181058458984</v>
      </c>
      <c r="I107">
        <f>G107-V$11*H107^2</f>
        <v>2183349.5097504766</v>
      </c>
      <c r="J107">
        <f>(C107-C106)*V$12</f>
        <v>-0.9455661821972291</v>
      </c>
      <c r="K107">
        <f>I107-J107*V$13</f>
        <v>2183380.0979268961</v>
      </c>
      <c r="L107">
        <f>(K107-K106)*V$16</f>
        <v>-2.3380192211427148E-2</v>
      </c>
      <c r="M107">
        <f>(L107-L106)*V$15</f>
        <v>-2.124517836874869E-5</v>
      </c>
      <c r="N107">
        <f>I107-V$16*M107^2</f>
        <v>2183349.5097504766</v>
      </c>
      <c r="O107">
        <f>(D107-D106)*V$17</f>
        <v>2.6507119065598529E-2</v>
      </c>
      <c r="P107">
        <f>(O107-O106)*V$18</f>
        <v>-3.1908218547974543</v>
      </c>
      <c r="Q107">
        <f>N107-P107*V$19+V$20*P107^2</f>
        <v>2183376.5804726155</v>
      </c>
      <c r="R107">
        <f>Q107+U107</f>
        <v>2183606.5804726155</v>
      </c>
      <c r="S107">
        <f t="shared" si="3"/>
        <v>17.883843661915993</v>
      </c>
      <c r="T107">
        <f t="shared" si="4"/>
        <v>2183579.5096698264</v>
      </c>
      <c r="U107">
        <f t="shared" si="6"/>
        <v>230</v>
      </c>
    </row>
    <row r="108" spans="1:21" x14ac:dyDescent="0.25">
      <c r="A108">
        <f>VLOOKUP('2024-03-18_windows_device_0'!P108,'2024-03-18_windows_device_0'!P108:P1017,1,0)</f>
        <v>53.195999999999998</v>
      </c>
      <c r="B108">
        <f>VLOOKUP('2024-03-18_windows_device_0'!Q108,'2024-03-18_windows_device_0'!Q$2:Q$911,1,0)</f>
        <v>2184550</v>
      </c>
      <c r="C108">
        <f>(A108-A107)*V$4</f>
        <v>2.1916214278985073</v>
      </c>
      <c r="D108">
        <f>(A108)*(1-EXP(-V$2))</f>
        <v>1.9014499201536392</v>
      </c>
      <c r="E108">
        <f>B108-D108^2*V$3</f>
        <v>2184549.9992709435</v>
      </c>
      <c r="F108">
        <f>E108+V$6*C108</f>
        <v>2184611.0622385126</v>
      </c>
      <c r="G108">
        <f>F108-V$8*LN(D108)</f>
        <v>2183381.529009846</v>
      </c>
      <c r="H108">
        <f t="shared" si="5"/>
        <v>16.860844849608839</v>
      </c>
      <c r="I108">
        <f>G108-V$11*H108^2</f>
        <v>2183380.3957423796</v>
      </c>
      <c r="J108">
        <f>(C108-C107)*V$12</f>
        <v>-0.22513480528587718</v>
      </c>
      <c r="K108">
        <f>I108-J108*V$13</f>
        <v>2183387.678641527</v>
      </c>
      <c r="L108">
        <f>(K108-K107)*V$16</f>
        <v>8.3387781828382929E-3</v>
      </c>
      <c r="M108">
        <f>(L108-L107)*V$15</f>
        <v>1.8833975045013277E-5</v>
      </c>
      <c r="N108">
        <f>I108-V$16*M108^2</f>
        <v>2183380.3957423796</v>
      </c>
      <c r="O108">
        <f>(D108-D107)*V$17</f>
        <v>2.3351509653021536E-2</v>
      </c>
      <c r="P108">
        <f>(O108-O107)*V$18</f>
        <v>-0.75971948923937682</v>
      </c>
      <c r="Q108">
        <f>N108-P108*V$19+V$20*P108^2</f>
        <v>2183385.7942540701</v>
      </c>
      <c r="R108">
        <f>Q108+U108</f>
        <v>2183625.7942540701</v>
      </c>
      <c r="S108">
        <f t="shared" si="3"/>
        <v>17.892140140162301</v>
      </c>
      <c r="T108">
        <f t="shared" si="4"/>
        <v>2183588.9117763662</v>
      </c>
      <c r="U108">
        <f t="shared" si="6"/>
        <v>240</v>
      </c>
    </row>
    <row r="109" spans="1:21" x14ac:dyDescent="0.25">
      <c r="A109">
        <f>VLOOKUP('2024-03-18_windows_device_0'!P109,'2024-03-18_windows_device_0'!P109:P1018,1,0)</f>
        <v>53.225999999999999</v>
      </c>
      <c r="B109">
        <f>VLOOKUP('2024-03-18_windows_device_0'!Q109,'2024-03-18_windows_device_0'!Q$2:Q$911,1,0)</f>
        <v>2184569</v>
      </c>
      <c r="C109">
        <f>(A109-A108)*V$4</f>
        <v>2.6654855204177861</v>
      </c>
      <c r="D109">
        <f>(A109)*(1-EXP(-V$2))</f>
        <v>1.9025222469752914</v>
      </c>
      <c r="E109">
        <f>B109-D109^2*V$3</f>
        <v>2184568.9992701211</v>
      </c>
      <c r="F109">
        <f>E109+V$6*C109</f>
        <v>2184643.2650414892</v>
      </c>
      <c r="G109">
        <f>F109-V$8*LN(D109)</f>
        <v>2183412.6530943881</v>
      </c>
      <c r="H109">
        <f t="shared" si="5"/>
        <v>31.124084542039782</v>
      </c>
      <c r="I109">
        <f>G109-V$11*H109^2</f>
        <v>2183408.7914975546</v>
      </c>
      <c r="J109">
        <f>(C109-C108)*V$12</f>
        <v>0.36021568845663571</v>
      </c>
      <c r="K109">
        <f>I109-J109*V$13</f>
        <v>2183397.1388589186</v>
      </c>
      <c r="L109">
        <f>(K109-K108)*V$16</f>
        <v>1.0406229258194363E-2</v>
      </c>
      <c r="M109">
        <f>(L109-L108)*V$15</f>
        <v>1.2276035910384359E-6</v>
      </c>
      <c r="N109">
        <f>I109-V$16*M109^2</f>
        <v>2183408.7914975546</v>
      </c>
      <c r="O109">
        <f>(D109-D108)*V$17</f>
        <v>2.8400484713134139E-2</v>
      </c>
      <c r="P109">
        <f>(O109-O108)*V$18</f>
        <v>1.2155511827804542</v>
      </c>
      <c r="Q109">
        <f>N109-P109*V$19+V$20*P109^2</f>
        <v>2183401.5148466956</v>
      </c>
      <c r="R109">
        <f>Q109+U109</f>
        <v>2183651.5148466956</v>
      </c>
      <c r="S109">
        <f t="shared" si="3"/>
        <v>17.902230451542945</v>
      </c>
      <c r="T109">
        <f t="shared" si="4"/>
        <v>2183604.8615307291</v>
      </c>
      <c r="U109">
        <f t="shared" si="6"/>
        <v>250</v>
      </c>
    </row>
    <row r="110" spans="1:21" x14ac:dyDescent="0.25">
      <c r="A110">
        <f>VLOOKUP('2024-03-18_windows_device_0'!P110,'2024-03-18_windows_device_0'!P110:P1019,1,0)</f>
        <v>53.275999999999996</v>
      </c>
      <c r="B110">
        <f>VLOOKUP('2024-03-18_windows_device_0'!Q110,'2024-03-18_windows_device_0'!Q$2:Q$911,1,0)</f>
        <v>2184569</v>
      </c>
      <c r="C110">
        <f>(A110-A109)*V$4</f>
        <v>4.442475867362556</v>
      </c>
      <c r="D110">
        <f>(A110)*(1-EXP(-V$2))</f>
        <v>1.9043094583447115</v>
      </c>
      <c r="E110">
        <f>B110-D110^2*V$3</f>
        <v>2184568.9992687493</v>
      </c>
      <c r="F110">
        <f>E110+V$6*C110</f>
        <v>2184692.7755543622</v>
      </c>
      <c r="G110">
        <f>F110-V$8*LN(D110)</f>
        <v>2183460.3670936013</v>
      </c>
      <c r="H110">
        <f t="shared" si="5"/>
        <v>47.713999213185161</v>
      </c>
      <c r="I110">
        <f>G110-V$11*H110^2</f>
        <v>2183451.2917015539</v>
      </c>
      <c r="J110">
        <f>(C110-C109)*V$12</f>
        <v>1.3508088317104643</v>
      </c>
      <c r="K110">
        <f>I110-J110*V$13</f>
        <v>2183407.5943066687</v>
      </c>
      <c r="L110">
        <f>(K110-K109)*V$16</f>
        <v>1.1500981613999152E-2</v>
      </c>
      <c r="M110">
        <f>(L110-L109)*V$15</f>
        <v>6.5003807795175404E-7</v>
      </c>
      <c r="N110">
        <f>I110-V$16*M110^2</f>
        <v>2183451.2917015539</v>
      </c>
      <c r="O110">
        <f>(D110-D109)*V$17</f>
        <v>4.7334141188554939E-2</v>
      </c>
      <c r="P110">
        <f>(O110-O109)*V$18</f>
        <v>4.5583169354263511</v>
      </c>
      <c r="Q110">
        <f>N110-P110*V$19+V$20*P110^2</f>
        <v>2183432.6411721585</v>
      </c>
      <c r="R110">
        <f>Q110+U110</f>
        <v>2183692.6411721585</v>
      </c>
      <c r="S110">
        <f t="shared" si="3"/>
        <v>17.919047637177357</v>
      </c>
      <c r="T110">
        <f t="shared" si="4"/>
        <v>2183636.3700795323</v>
      </c>
      <c r="U110">
        <f t="shared" si="6"/>
        <v>260</v>
      </c>
    </row>
    <row r="111" spans="1:21" x14ac:dyDescent="0.25">
      <c r="A111">
        <f>VLOOKUP('2024-03-18_windows_device_0'!P111,'2024-03-18_windows_device_0'!P111:P1020,1,0)</f>
        <v>53.296666666666667</v>
      </c>
      <c r="B111">
        <f>VLOOKUP('2024-03-18_windows_device_0'!Q111,'2024-03-18_windows_device_0'!Q$2:Q$911,1,0)</f>
        <v>2184571</v>
      </c>
      <c r="C111">
        <f>(A111-A110)*V$4</f>
        <v>1.8362233585103109</v>
      </c>
      <c r="D111">
        <f>(A111)*(1-EXP(-V$2))</f>
        <v>1.9050481723774053</v>
      </c>
      <c r="E111">
        <f>B111-D111^2*V$3</f>
        <v>2184570.9992681816</v>
      </c>
      <c r="F111">
        <f>E111+V$6*C111</f>
        <v>2184622.1601329017</v>
      </c>
      <c r="G111">
        <f>F111-V$8*LN(D111)</f>
        <v>2183389.0096055861</v>
      </c>
      <c r="H111">
        <f t="shared" si="5"/>
        <v>-71.357488015200943</v>
      </c>
      <c r="I111">
        <f>G111-V$11*H111^2</f>
        <v>2183368.7116235625</v>
      </c>
      <c r="J111">
        <f>(C111-C110)*V$12</f>
        <v>-1.9811862865086172</v>
      </c>
      <c r="K111">
        <f>I111-J111*V$13</f>
        <v>2183432.8011360606</v>
      </c>
      <c r="L111">
        <f>(K111-K110)*V$16</f>
        <v>2.7727486025520501E-2</v>
      </c>
      <c r="M111">
        <f>(L111-L110)*V$15</f>
        <v>9.6349148587005498E-6</v>
      </c>
      <c r="N111">
        <f>I111-V$16*M111^2</f>
        <v>2183368.7116235625</v>
      </c>
      <c r="O111">
        <f>(D111-D110)*V$17</f>
        <v>1.9564778357938552E-2</v>
      </c>
      <c r="P111">
        <f>(O111-O110)*V$18</f>
        <v>-6.6855315052917925</v>
      </c>
      <c r="Q111">
        <f>N111-P111*V$19+V$20*P111^2</f>
        <v>2183438.6744958893</v>
      </c>
      <c r="R111">
        <f>Q111+U111</f>
        <v>2183708.6744958893</v>
      </c>
      <c r="S111">
        <f t="shared" si="3"/>
        <v>17.925998740572915</v>
      </c>
      <c r="T111">
        <f t="shared" si="4"/>
        <v>2183642.5614937376</v>
      </c>
      <c r="U111">
        <f t="shared" si="6"/>
        <v>270</v>
      </c>
    </row>
    <row r="112" spans="1:21" x14ac:dyDescent="0.25">
      <c r="A112">
        <f>VLOOKUP('2024-03-18_windows_device_0'!P112,'2024-03-18_windows_device_0'!P112:P1021,1,0)</f>
        <v>53.355333333333334</v>
      </c>
      <c r="B112">
        <f>VLOOKUP('2024-03-18_windows_device_0'!Q112,'2024-03-18_windows_device_0'!Q$2:Q$911,1,0)</f>
        <v>2184578</v>
      </c>
      <c r="C112">
        <f>(A112-A111)*V$4</f>
        <v>5.2125050177057526</v>
      </c>
      <c r="D112">
        <f>(A112)*(1-EXP(-V$2))</f>
        <v>1.9071451670508586</v>
      </c>
      <c r="E112">
        <f>B112-D112^2*V$3</f>
        <v>2184577.99926657</v>
      </c>
      <c r="F112">
        <f>E112+V$6*C112</f>
        <v>2184723.2301083561</v>
      </c>
      <c r="G112">
        <f>F112-V$8*LN(D112)</f>
        <v>2183487.9746362776</v>
      </c>
      <c r="H112">
        <f t="shared" si="5"/>
        <v>98.965030691586435</v>
      </c>
      <c r="I112">
        <f>G112-V$11*H112^2</f>
        <v>2183448.9321663529</v>
      </c>
      <c r="J112">
        <f>(C112-C111)*V$12</f>
        <v>2.5665367802501704</v>
      </c>
      <c r="K112">
        <f>I112-J112*V$13</f>
        <v>2183365.9071160713</v>
      </c>
      <c r="L112">
        <f>(K112-K111)*V$16</f>
        <v>-7.3583352178406239E-2</v>
      </c>
      <c r="M112">
        <f>(L112-L111)*V$15</f>
        <v>-6.0155981572059536E-5</v>
      </c>
      <c r="N112">
        <f>I112-V$16*M112^2</f>
        <v>2183448.9321663529</v>
      </c>
      <c r="O112">
        <f>(D112-D111)*V$17</f>
        <v>5.5538725661244542E-2</v>
      </c>
      <c r="P112">
        <f>(O112-O111)*V$18</f>
        <v>8.6608021773116253</v>
      </c>
      <c r="Q112">
        <f>N112-P112*V$19+V$20*P112^2</f>
        <v>2183433.6358673689</v>
      </c>
      <c r="R112">
        <f>Q112+U112</f>
        <v>2183713.6358673689</v>
      </c>
      <c r="S112">
        <f t="shared" si="3"/>
        <v>17.945730905050624</v>
      </c>
      <c r="T112">
        <f t="shared" si="4"/>
        <v>2183637.9719722467</v>
      </c>
      <c r="U112">
        <f t="shared" si="6"/>
        <v>280</v>
      </c>
    </row>
    <row r="113" spans="1:21" x14ac:dyDescent="0.25">
      <c r="A113">
        <f>VLOOKUP('2024-03-18_windows_device_0'!P113,'2024-03-18_windows_device_0'!P113:P1022,1,0)</f>
        <v>53.385333333333335</v>
      </c>
      <c r="B113">
        <f>VLOOKUP('2024-03-18_windows_device_0'!Q113,'2024-03-18_windows_device_0'!Q$2:Q$911,1,0)</f>
        <v>2184588</v>
      </c>
      <c r="C113">
        <f>(A113-A112)*V$4</f>
        <v>2.6654855204177861</v>
      </c>
      <c r="D113">
        <f>(A113)*(1-EXP(-V$2))</f>
        <v>1.9082174938725107</v>
      </c>
      <c r="E113">
        <f>B113-D113^2*V$3</f>
        <v>2184587.9992657448</v>
      </c>
      <c r="F113">
        <f>E113+V$6*C113</f>
        <v>2184662.2650371129</v>
      </c>
      <c r="G113">
        <f>F113-V$8*LN(D113)</f>
        <v>2183425.934067037</v>
      </c>
      <c r="H113">
        <f t="shared" si="5"/>
        <v>-62.040569240693003</v>
      </c>
      <c r="I113">
        <f>G113-V$11*H113^2</f>
        <v>2183410.5905363965</v>
      </c>
      <c r="J113">
        <f>(C113-C112)*V$12</f>
        <v>-1.9361593254520175</v>
      </c>
      <c r="K113">
        <f>I113-J113*V$13</f>
        <v>2183473.223469065</v>
      </c>
      <c r="L113">
        <f>(K113-K112)*V$16</f>
        <v>0.1180478762989909</v>
      </c>
      <c r="M113">
        <f>(L113-L112)*V$15</f>
        <v>1.1378609488664388E-4</v>
      </c>
      <c r="N113">
        <f>I113-V$16*M113^2</f>
        <v>2183410.5905363965</v>
      </c>
      <c r="O113">
        <f>(D113-D112)*V$17</f>
        <v>2.8400484713134139E-2</v>
      </c>
      <c r="P113">
        <f>(O113-O112)*V$18</f>
        <v>-6.5335876074461838</v>
      </c>
      <c r="Q113">
        <f>N113-P113*V$19+V$20*P113^2</f>
        <v>2183478.4006355838</v>
      </c>
      <c r="R113">
        <f>Q113+U113</f>
        <v>2183768.4006355838</v>
      </c>
      <c r="S113">
        <f t="shared" si="3"/>
        <v>17.955821216431268</v>
      </c>
      <c r="T113">
        <f t="shared" si="4"/>
        <v>2183682.9665883938</v>
      </c>
      <c r="U113">
        <f t="shared" si="6"/>
        <v>290</v>
      </c>
    </row>
    <row r="114" spans="1:21" x14ac:dyDescent="0.25">
      <c r="A114">
        <f>VLOOKUP('2024-03-18_windows_device_0'!P114,'2024-03-18_windows_device_0'!P114:P1023,1,0)</f>
        <v>53.409333333333336</v>
      </c>
      <c r="B114">
        <f>VLOOKUP('2024-03-18_windows_device_0'!Q114,'2024-03-18_windows_device_0'!Q$2:Q$911,1,0)</f>
        <v>2184582</v>
      </c>
      <c r="C114">
        <f>(A114-A113)*V$4</f>
        <v>2.132388416334229</v>
      </c>
      <c r="D114">
        <f>(A114)*(1-EXP(-V$2))</f>
        <v>1.9090753553298325</v>
      </c>
      <c r="E114">
        <f>B114-D114^2*V$3</f>
        <v>2184581.9992650845</v>
      </c>
      <c r="F114">
        <f>E114+V$6*C114</f>
        <v>2184641.4118821789</v>
      </c>
      <c r="G114">
        <f>F114-V$8*LN(D114)</f>
        <v>2183404.2209487678</v>
      </c>
      <c r="H114">
        <f t="shared" si="5"/>
        <v>-21.713118269108236</v>
      </c>
      <c r="I114">
        <f>G114-V$11*H114^2</f>
        <v>2183402.3415533965</v>
      </c>
      <c r="J114">
        <f>(C114-C113)*V$12</f>
        <v>-0.40524264951323513</v>
      </c>
      <c r="K114">
        <f>I114-J114*V$13</f>
        <v>2183415.4507718622</v>
      </c>
      <c r="L114">
        <f>(K114-K113)*V$16</f>
        <v>-6.3549906632233435E-2</v>
      </c>
      <c r="M114">
        <f>(L114-L113)*V$15</f>
        <v>-1.078284720293054E-4</v>
      </c>
      <c r="N114">
        <f>I114-V$16*M114^2</f>
        <v>2183402.3415533965</v>
      </c>
      <c r="O114">
        <f>(D114-D113)*V$17</f>
        <v>2.2720387770509665E-2</v>
      </c>
      <c r="P114">
        <f>(O114-O113)*V$18</f>
        <v>-1.3674950806274802</v>
      </c>
      <c r="Q114">
        <f>N114-P114*V$19+V$20*P114^2</f>
        <v>2183412.5299786935</v>
      </c>
      <c r="R114">
        <f>Q114+U114</f>
        <v>2183712.5299786935</v>
      </c>
      <c r="S114">
        <f t="shared" si="3"/>
        <v>17.963893465535786</v>
      </c>
      <c r="T114">
        <f t="shared" si="4"/>
        <v>2183617.2799028731</v>
      </c>
      <c r="U114">
        <f t="shared" si="6"/>
        <v>300</v>
      </c>
    </row>
    <row r="115" spans="1:21" x14ac:dyDescent="0.25">
      <c r="A115">
        <f>VLOOKUP('2024-03-18_windows_device_0'!P115,'2024-03-18_windows_device_0'!P115:P1024,1,0)</f>
        <v>53.432000000000002</v>
      </c>
      <c r="B115">
        <f>VLOOKUP('2024-03-18_windows_device_0'!Q115,'2024-03-18_windows_device_0'!Q$2:Q$911,1,0)</f>
        <v>2184570</v>
      </c>
      <c r="C115">
        <f>(A115-A114)*V$4</f>
        <v>2.013922393204409</v>
      </c>
      <c r="D115">
        <f>(A115)*(1-EXP(-V$2))</f>
        <v>1.9098855578173031</v>
      </c>
      <c r="E115">
        <f>B115-D115^2*V$3</f>
        <v>2184569.9992644605</v>
      </c>
      <c r="F115">
        <f>E115+V$6*C115</f>
        <v>2184626.1111806054</v>
      </c>
      <c r="G115">
        <f>F115-V$8*LN(D115)</f>
        <v>2183388.1084143524</v>
      </c>
      <c r="H115">
        <f t="shared" si="5"/>
        <v>-16.112534415442497</v>
      </c>
      <c r="I115">
        <f>G115-V$11*H115^2</f>
        <v>2183387.0735069984</v>
      </c>
      <c r="J115">
        <f>(C115-C114)*V$12</f>
        <v>-9.0053922114159191E-2</v>
      </c>
      <c r="K115">
        <f>I115-J115*V$13</f>
        <v>2183389.9866666575</v>
      </c>
      <c r="L115">
        <f>(K115-K114)*V$16</f>
        <v>-2.8010489151103334E-2</v>
      </c>
      <c r="M115">
        <f>(L115-L114)*V$15</f>
        <v>2.1102466241304169E-5</v>
      </c>
      <c r="N115">
        <f>I115-V$16*M115^2</f>
        <v>2183387.0735069984</v>
      </c>
      <c r="O115">
        <f>(D115-D114)*V$17</f>
        <v>2.1458144005480042E-2</v>
      </c>
      <c r="P115">
        <f>(O115-O114)*V$18</f>
        <v>-0.30388779569546792</v>
      </c>
      <c r="Q115">
        <f>N115-P115*V$19+V$20*P115^2</f>
        <v>2183389.1543942993</v>
      </c>
      <c r="R115">
        <f>Q115+U115</f>
        <v>2183699.1543942993</v>
      </c>
      <c r="S115">
        <f t="shared" si="3"/>
        <v>17.971517256356719</v>
      </c>
      <c r="T115">
        <f t="shared" si="4"/>
        <v>2183594.0781451417</v>
      </c>
      <c r="U115">
        <f t="shared" si="6"/>
        <v>310</v>
      </c>
    </row>
    <row r="116" spans="1:21" x14ac:dyDescent="0.25">
      <c r="A116">
        <f>VLOOKUP('2024-03-18_windows_device_0'!P116,'2024-03-18_windows_device_0'!P116:P1025,1,0)</f>
        <v>53.459333333333333</v>
      </c>
      <c r="B116">
        <f>VLOOKUP('2024-03-18_windows_device_0'!Q116,'2024-03-18_windows_device_0'!Q$2:Q$911,1,0)</f>
        <v>2184593</v>
      </c>
      <c r="C116">
        <f>(A116-A115)*V$4</f>
        <v>2.4285534741581465</v>
      </c>
      <c r="D116">
        <f>(A116)*(1-EXP(-V$2))</f>
        <v>1.9108625666992527</v>
      </c>
      <c r="E116">
        <f>B116-D116^2*V$3</f>
        <v>2184592.999263708</v>
      </c>
      <c r="F116">
        <f>E116+V$6*C116</f>
        <v>2184660.6636331766</v>
      </c>
      <c r="G116">
        <f>F116-V$8*LN(D116)</f>
        <v>2183421.6823499496</v>
      </c>
      <c r="H116">
        <f t="shared" si="5"/>
        <v>33.573935597203672</v>
      </c>
      <c r="I116">
        <f>G116-V$11*H116^2</f>
        <v>2183417.1889170259</v>
      </c>
      <c r="J116">
        <f>(C116-C115)*V$12</f>
        <v>0.31518872739907627</v>
      </c>
      <c r="K116">
        <f>I116-J116*V$13</f>
        <v>2183406.9928582194</v>
      </c>
      <c r="L116">
        <f>(K116-K115)*V$16</f>
        <v>1.8706792970659403E-2</v>
      </c>
      <c r="M116">
        <f>(L116-L115)*V$15</f>
        <v>2.7739618112295309E-5</v>
      </c>
      <c r="N116">
        <f>I116-V$16*M116^2</f>
        <v>2183417.1889170259</v>
      </c>
      <c r="O116">
        <f>(D116-D115)*V$17</f>
        <v>2.5875997183074897E-2</v>
      </c>
      <c r="P116">
        <f>(O116-O115)*V$18</f>
        <v>1.0636072849320131</v>
      </c>
      <c r="Q116">
        <f>N116-P116*V$19+V$20*P116^2</f>
        <v>2183410.7302439194</v>
      </c>
      <c r="R116">
        <f>Q116+U116</f>
        <v>2183730.7302439194</v>
      </c>
      <c r="S116">
        <f t="shared" si="3"/>
        <v>17.980710651170195</v>
      </c>
      <c r="T116">
        <f t="shared" si="4"/>
        <v>2183615.8637073631</v>
      </c>
      <c r="U116">
        <f t="shared" si="6"/>
        <v>320</v>
      </c>
    </row>
    <row r="117" spans="1:21" x14ac:dyDescent="0.25">
      <c r="A117">
        <f>VLOOKUP('2024-03-18_windows_device_0'!P117,'2024-03-18_windows_device_0'!P117:P1026,1,0)</f>
        <v>53.506666666666668</v>
      </c>
      <c r="B117">
        <f>VLOOKUP('2024-03-18_windows_device_0'!Q117,'2024-03-18_windows_device_0'!Q$2:Q$911,1,0)</f>
        <v>2184590</v>
      </c>
      <c r="C117">
        <f>(A117-A116)*V$4</f>
        <v>4.2055438211035474</v>
      </c>
      <c r="D117">
        <f>(A117)*(1-EXP(-V$2))</f>
        <v>1.9125544601289706</v>
      </c>
      <c r="E117">
        <f>B117-D117^2*V$3</f>
        <v>2184589.9992624032</v>
      </c>
      <c r="F117">
        <f>E117+V$6*C117</f>
        <v>2184707.1741461172</v>
      </c>
      <c r="G117">
        <f>F117-V$8*LN(D117)</f>
        <v>2183466.499540647</v>
      </c>
      <c r="H117">
        <f t="shared" si="5"/>
        <v>44.817190697416663</v>
      </c>
      <c r="I117">
        <f>G117-V$11*H117^2</f>
        <v>2183458.4926662305</v>
      </c>
      <c r="J117">
        <f>(C117-C116)*V$12</f>
        <v>1.3508088317109439</v>
      </c>
      <c r="K117">
        <f>I117-J117*V$13</f>
        <v>2183414.7952713454</v>
      </c>
      <c r="L117">
        <f>(K117-K116)*V$16</f>
        <v>8.5826462960794311E-3</v>
      </c>
      <c r="M117">
        <f>(L117-L116)*V$15</f>
        <v>-6.0114790439593379E-6</v>
      </c>
      <c r="N117">
        <f>I117-V$16*M117^2</f>
        <v>2183458.4926662305</v>
      </c>
      <c r="O117">
        <f>(D117-D116)*V$17</f>
        <v>4.4809653658501578E-2</v>
      </c>
      <c r="P117">
        <f>(O117-O116)*V$18</f>
        <v>4.5583169354277668</v>
      </c>
      <c r="Q117">
        <f>N117-P117*V$19+V$20*P117^2</f>
        <v>2183439.8421368352</v>
      </c>
      <c r="R117">
        <f>Q117+U117</f>
        <v>2183769.8421368352</v>
      </c>
      <c r="S117">
        <f t="shared" si="3"/>
        <v>17.99663092023744</v>
      </c>
      <c r="T117">
        <f t="shared" si="4"/>
        <v>2183645.3390148035</v>
      </c>
      <c r="U117">
        <f t="shared" si="6"/>
        <v>330</v>
      </c>
    </row>
    <row r="118" spans="1:21" x14ac:dyDescent="0.25">
      <c r="A118">
        <f>VLOOKUP('2024-03-18_windows_device_0'!P118,'2024-03-18_windows_device_0'!P118:P1027,1,0)</f>
        <v>53.525999999999996</v>
      </c>
      <c r="B118">
        <f>VLOOKUP('2024-03-18_windows_device_0'!Q118,'2024-03-18_windows_device_0'!Q$2:Q$911,1,0)</f>
        <v>2184582</v>
      </c>
      <c r="C118">
        <f>(A118-A117)*V$4</f>
        <v>1.7177573353798601</v>
      </c>
      <c r="D118">
        <f>(A118)*(1-EXP(-V$2))</f>
        <v>1.9132455151918131</v>
      </c>
      <c r="E118">
        <f>B118-D118^2*V$3</f>
        <v>2184581.99926187</v>
      </c>
      <c r="F118">
        <f>E118+V$6*C118</f>
        <v>2184629.8594256407</v>
      </c>
      <c r="G118">
        <f>F118-V$8*LN(D118)</f>
        <v>2183388.4936123416</v>
      </c>
      <c r="H118">
        <f t="shared" si="5"/>
        <v>-78.005928305443376</v>
      </c>
      <c r="I118">
        <f>G118-V$11*H118^2</f>
        <v>2183364.2370654298</v>
      </c>
      <c r="J118">
        <f>(C118-C117)*V$12</f>
        <v>-1.8911323643954174</v>
      </c>
      <c r="K118">
        <f>I118-J118*V$13</f>
        <v>2183425.4134182688</v>
      </c>
      <c r="L118">
        <f>(K118-K117)*V$16</f>
        <v>1.1679950534733252E-2</v>
      </c>
      <c r="M118">
        <f>(L118-L117)*V$15</f>
        <v>1.8391060621616639E-6</v>
      </c>
      <c r="N118">
        <f>I118-V$16*M118^2</f>
        <v>2183364.2370654298</v>
      </c>
      <c r="O118">
        <f>(D118-D117)*V$17</f>
        <v>1.8302534592908929E-2</v>
      </c>
      <c r="P118">
        <f>(O118-O117)*V$18</f>
        <v>-6.381643709597741</v>
      </c>
      <c r="Q118">
        <f>N118-P118*V$19+V$20*P118^2</f>
        <v>2183429.9205639367</v>
      </c>
      <c r="R118">
        <f>Q118+U118</f>
        <v>2183769.9205639367</v>
      </c>
      <c r="S118">
        <f t="shared" si="3"/>
        <v>18.003133565349408</v>
      </c>
      <c r="T118">
        <f t="shared" si="4"/>
        <v>2183635.5659713373</v>
      </c>
      <c r="U118">
        <f t="shared" si="6"/>
        <v>340</v>
      </c>
    </row>
    <row r="119" spans="1:21" x14ac:dyDescent="0.25">
      <c r="A119">
        <f>VLOOKUP('2024-03-18_windows_device_0'!P119,'2024-03-18_windows_device_0'!P119:P1028,1,0)</f>
        <v>53.556666666666672</v>
      </c>
      <c r="B119">
        <f>VLOOKUP('2024-03-18_windows_device_0'!Q119,'2024-03-18_windows_device_0'!Q$2:Q$911,1,0)</f>
        <v>2184589</v>
      </c>
      <c r="C119">
        <f>(A119-A118)*V$4</f>
        <v>2.7247185319833274</v>
      </c>
      <c r="D119">
        <f>(A119)*(1-EXP(-V$2))</f>
        <v>1.9143416714983912</v>
      </c>
      <c r="E119">
        <f>B119-D119^2*V$3</f>
        <v>2184588.9992610244</v>
      </c>
      <c r="F119">
        <f>E119+V$6*C119</f>
        <v>2184664.9153828672</v>
      </c>
      <c r="G119">
        <f>F119-V$8*LN(D119)</f>
        <v>2183422.453682865</v>
      </c>
      <c r="H119">
        <f t="shared" si="5"/>
        <v>33.960070523433387</v>
      </c>
      <c r="I119">
        <f>G119-V$11*H119^2</f>
        <v>2183417.8562973416</v>
      </c>
      <c r="J119">
        <f>(C119-C118)*V$12</f>
        <v>0.7654583379703509</v>
      </c>
      <c r="K119">
        <f>I119-J119*V$13</f>
        <v>2183393.0944402399</v>
      </c>
      <c r="L119">
        <f>(K119-K118)*V$16</f>
        <v>-3.5550842104012256E-2</v>
      </c>
      <c r="M119">
        <f>(L119-L118)*V$15</f>
        <v>-2.8044528522122292E-5</v>
      </c>
      <c r="N119">
        <f>I119-V$16*M119^2</f>
        <v>2183417.8562973416</v>
      </c>
      <c r="O119">
        <f>(D119-D118)*V$17</f>
        <v>2.9031606595657771E-2</v>
      </c>
      <c r="P119">
        <f>(O119-O118)*V$18</f>
        <v>2.5830462634107669</v>
      </c>
      <c r="Q119">
        <f>N119-P119*V$19+V$20*P119^2</f>
        <v>2183404.3956073462</v>
      </c>
      <c r="R119">
        <f>Q119+U119</f>
        <v>2183754.3956073462</v>
      </c>
      <c r="S119">
        <f t="shared" si="3"/>
        <v>18.013448105871852</v>
      </c>
      <c r="T119">
        <f t="shared" si="4"/>
        <v>2183610.2767232154</v>
      </c>
      <c r="U119">
        <f t="shared" si="6"/>
        <v>350</v>
      </c>
    </row>
    <row r="120" spans="1:21" x14ac:dyDescent="0.25">
      <c r="A120">
        <f>VLOOKUP('2024-03-18_windows_device_0'!P120,'2024-03-18_windows_device_0'!P120:P1029,1,0)</f>
        <v>53.566666666666663</v>
      </c>
      <c r="B120">
        <f>VLOOKUP('2024-03-18_windows_device_0'!Q120,'2024-03-18_windows_device_0'!Q$2:Q$911,1,0)</f>
        <v>2184605</v>
      </c>
      <c r="C120">
        <f>(A120-A119)*V$4</f>
        <v>0.88849517347175355</v>
      </c>
      <c r="D120">
        <f>(A120)*(1-EXP(-V$2))</f>
        <v>1.9146991137722749</v>
      </c>
      <c r="E120">
        <f>B120-D120^2*V$3</f>
        <v>2184604.9992607483</v>
      </c>
      <c r="F120">
        <f>E120+V$6*C120</f>
        <v>2184629.754517871</v>
      </c>
      <c r="G120">
        <f>F120-V$8*LN(D120)</f>
        <v>2183386.9355991781</v>
      </c>
      <c r="H120">
        <f t="shared" si="5"/>
        <v>-35.518083686940372</v>
      </c>
      <c r="I120">
        <f>G120-V$11*H120^2</f>
        <v>2183381.9067013818</v>
      </c>
      <c r="J120">
        <f>(C120-C119)*V$12</f>
        <v>-1.3958357927689835</v>
      </c>
      <c r="K120">
        <f>I120-J120*V$13</f>
        <v>2183427.0606760965</v>
      </c>
      <c r="L120">
        <f>(K120-K119)*V$16</f>
        <v>3.736282399540998E-2</v>
      </c>
      <c r="M120">
        <f>(L120-L119)*V$15</f>
        <v>4.3294411851565753E-5</v>
      </c>
      <c r="N120">
        <f>I120-V$16*M120^2</f>
        <v>2183381.9067013818</v>
      </c>
      <c r="O120">
        <f>(D120-D119)*V$17</f>
        <v>9.466828237701579E-3</v>
      </c>
      <c r="P120">
        <f>(O120-O119)*V$18</f>
        <v>-4.7102608332790394</v>
      </c>
      <c r="Q120">
        <f>N120-P120*V$19+V$20*P120^2</f>
        <v>2183425.9249746655</v>
      </c>
      <c r="R120">
        <f>Q120+U120</f>
        <v>2183785.9249746655</v>
      </c>
      <c r="S120">
        <f t="shared" si="3"/>
        <v>18.016811542998731</v>
      </c>
      <c r="T120">
        <f t="shared" si="4"/>
        <v>2183631.8829811811</v>
      </c>
      <c r="U120">
        <f t="shared" si="6"/>
        <v>360</v>
      </c>
    </row>
    <row r="121" spans="1:21" x14ac:dyDescent="0.25">
      <c r="A121">
        <f>VLOOKUP('2024-03-18_windows_device_0'!P121,'2024-03-18_windows_device_0'!P121:P1030,1,0)</f>
        <v>53.626000000000005</v>
      </c>
      <c r="B121">
        <f>VLOOKUP('2024-03-18_windows_device_0'!Q121,'2024-03-18_windows_device_0'!Q$2:Q$911,1,0)</f>
        <v>2184623</v>
      </c>
      <c r="C121">
        <f>(A121-A120)*V$4</f>
        <v>5.2717380292712939</v>
      </c>
      <c r="D121">
        <f>(A121)*(1-EXP(-V$2))</f>
        <v>1.9168199379306539</v>
      </c>
      <c r="E121">
        <f>B121-D121^2*V$3</f>
        <v>2184622.9992591096</v>
      </c>
      <c r="F121">
        <f>E121+V$6*C121</f>
        <v>2184769.8804513705</v>
      </c>
      <c r="G121">
        <f>F121-V$8*LN(D121)</f>
        <v>2183524.9434058173</v>
      </c>
      <c r="H121">
        <f t="shared" si="5"/>
        <v>138.00780663918704</v>
      </c>
      <c r="I121">
        <f>G121-V$11*H121^2</f>
        <v>2183449.0190589861</v>
      </c>
      <c r="J121">
        <f>(C121-C120)*V$12</f>
        <v>3.331995118221001</v>
      </c>
      <c r="K121">
        <f>I121-J121*V$13</f>
        <v>2183341.2321516029</v>
      </c>
      <c r="L121">
        <f>(K121-K120)*V$16</f>
        <v>-9.4411287373324951E-2</v>
      </c>
      <c r="M121">
        <f>(L121-L120)*V$15</f>
        <v>-7.8244353276556885E-5</v>
      </c>
      <c r="N121">
        <f>I121-V$16*M121^2</f>
        <v>2183449.0190589861</v>
      </c>
      <c r="O121">
        <f>(D121-D120)*V$17</f>
        <v>5.6169847543762294E-2</v>
      </c>
      <c r="P121">
        <f>(O121-O120)*V$18</f>
        <v>11.243848440723809</v>
      </c>
      <c r="Q121">
        <f>N121-P121*V$19+V$20*P121^2</f>
        <v>2183445.6231823578</v>
      </c>
      <c r="R121">
        <f>Q121+U121</f>
        <v>2183815.6231823578</v>
      </c>
      <c r="S121">
        <f t="shared" si="3"/>
        <v>18.036767936618233</v>
      </c>
      <c r="T121">
        <f t="shared" si="4"/>
        <v>2183652.0377019877</v>
      </c>
      <c r="U121">
        <f t="shared" si="6"/>
        <v>370</v>
      </c>
    </row>
    <row r="122" spans="1:21" x14ac:dyDescent="0.25">
      <c r="A122">
        <f>VLOOKUP('2024-03-18_windows_device_0'!P122,'2024-03-18_windows_device_0'!P122:P1031,1,0)</f>
        <v>53.616666666666667</v>
      </c>
      <c r="B122">
        <f>VLOOKUP('2024-03-18_windows_device_0'!Q122,'2024-03-18_windows_device_0'!Q$2:Q$911,1,0)</f>
        <v>2184630</v>
      </c>
      <c r="C122">
        <f>(A122-A121)*V$4</f>
        <v>-0.82926216190810642</v>
      </c>
      <c r="D122">
        <f>(A122)*(1-EXP(-V$2))</f>
        <v>1.9164863251416953</v>
      </c>
      <c r="E122">
        <f>B122-D122^2*V$3</f>
        <v>2184629.9992593676</v>
      </c>
      <c r="F122">
        <f>E122+V$6*C122</f>
        <v>2184606.8943527197</v>
      </c>
      <c r="G122">
        <f>F122-V$8*LN(D122)</f>
        <v>2183362.2903402848</v>
      </c>
      <c r="H122">
        <f t="shared" si="5"/>
        <v>-162.65306553244591</v>
      </c>
      <c r="I122">
        <f>G122-V$11*H122^2</f>
        <v>2183256.8277915516</v>
      </c>
      <c r="J122">
        <f>(C122-C121)*V$12</f>
        <v>-4.6377769888743856</v>
      </c>
      <c r="K122">
        <f>I122-J122*V$13</f>
        <v>2183406.8555139904</v>
      </c>
      <c r="L122">
        <f>(K122-K121)*V$16</f>
        <v>7.2185630142506799E-2</v>
      </c>
      <c r="M122">
        <f>(L122-L121)*V$15</f>
        <v>9.8921312642499289E-5</v>
      </c>
      <c r="N122">
        <f>I122-V$16*M122^2</f>
        <v>2183256.8277915516</v>
      </c>
      <c r="O122">
        <f>(D122-D121)*V$17</f>
        <v>-8.8357063552014694E-3</v>
      </c>
      <c r="P122">
        <f>(O122-O121)*V$18</f>
        <v>-15.650221478301717</v>
      </c>
      <c r="Q122">
        <f>N122-P122*V$19+V$20*P122^2</f>
        <v>2183500.1295307628</v>
      </c>
      <c r="R122">
        <f>Q122+U122</f>
        <v>2183880.1295307628</v>
      </c>
      <c r="S122">
        <f t="shared" si="3"/>
        <v>18.033628728633143</v>
      </c>
      <c r="T122">
        <f t="shared" si="4"/>
        <v>2183706.4722058447</v>
      </c>
      <c r="U122">
        <f t="shared" si="6"/>
        <v>380</v>
      </c>
    </row>
    <row r="123" spans="1:21" x14ac:dyDescent="0.25">
      <c r="A123">
        <f>VLOOKUP('2024-03-18_windows_device_0'!P123,'2024-03-18_windows_device_0'!P123:P1032,1,0)</f>
        <v>53.653999999999996</v>
      </c>
      <c r="B123">
        <f>VLOOKUP('2024-03-18_windows_device_0'!Q123,'2024-03-18_windows_device_0'!Q$2:Q$911,1,0)</f>
        <v>2184647</v>
      </c>
      <c r="C123">
        <f>(A123-A122)*V$4</f>
        <v>3.3170486476305316</v>
      </c>
      <c r="D123">
        <f>(A123)*(1-EXP(-V$2))</f>
        <v>1.917820776297529</v>
      </c>
      <c r="E123">
        <f>B123-D123^2*V$3</f>
        <v>2184646.9992583357</v>
      </c>
      <c r="F123">
        <f>E123+V$6*C123</f>
        <v>2184739.4188849269</v>
      </c>
      <c r="G123">
        <f>F123-V$8*LN(D123)</f>
        <v>2183493.4830876836</v>
      </c>
      <c r="H123">
        <f t="shared" si="5"/>
        <v>131.19274739874527</v>
      </c>
      <c r="I123">
        <f>G123-V$11*H123^2</f>
        <v>2183424.8721410935</v>
      </c>
      <c r="J123">
        <f>(C123-C122)*V$12</f>
        <v>3.1518872739917234</v>
      </c>
      <c r="K123">
        <f>I123-J123*V$13</f>
        <v>2183322.9115530285</v>
      </c>
      <c r="L123">
        <f>(K123-K122)*V$16</f>
        <v>-9.233826945513425E-2</v>
      </c>
      <c r="M123">
        <f>(L123-L122)*V$15</f>
        <v>-9.7690403591739938E-5</v>
      </c>
      <c r="N123">
        <f>I123-V$16*M123^2</f>
        <v>2183424.8721410935</v>
      </c>
      <c r="O123">
        <f>(D123-D122)*V$17</f>
        <v>3.5342825420788239E-2</v>
      </c>
      <c r="P123">
        <f>(O123-O122)*V$18</f>
        <v>10.636072849330041</v>
      </c>
      <c r="Q123">
        <f>N123-P123*V$19+V$20*P123^2</f>
        <v>2183417.9956811648</v>
      </c>
      <c r="R123">
        <f>Q123+U123</f>
        <v>2183807.9956811648</v>
      </c>
      <c r="S123">
        <f t="shared" si="3"/>
        <v>18.046185560573502</v>
      </c>
      <c r="T123">
        <f t="shared" si="4"/>
        <v>2183624.6258094702</v>
      </c>
      <c r="U123">
        <f t="shared" si="6"/>
        <v>390</v>
      </c>
    </row>
    <row r="124" spans="1:21" x14ac:dyDescent="0.25">
      <c r="A124">
        <f>VLOOKUP('2024-03-18_windows_device_0'!P124,'2024-03-18_windows_device_0'!P124:P1033,1,0)</f>
        <v>53.688666666666663</v>
      </c>
      <c r="B124">
        <f>VLOOKUP('2024-03-18_windows_device_0'!Q124,'2024-03-18_windows_device_0'!Q$2:Q$911,1,0)</f>
        <v>2184634</v>
      </c>
      <c r="C124">
        <f>(A124-A123)*V$4</f>
        <v>3.0801166013715235</v>
      </c>
      <c r="D124">
        <f>(A124)*(1-EXP(-V$2))</f>
        <v>1.9190599095136605</v>
      </c>
      <c r="E124">
        <f>B124-D124^2*V$3</f>
        <v>2184633.9992573769</v>
      </c>
      <c r="F124">
        <f>E124+V$6*C124</f>
        <v>2184719.8174820687</v>
      </c>
      <c r="G124">
        <f>F124-V$8*LN(D124)</f>
        <v>2183472.645856997</v>
      </c>
      <c r="H124">
        <f t="shared" si="5"/>
        <v>-20.837230686563998</v>
      </c>
      <c r="I124">
        <f>G124-V$11*H124^2</f>
        <v>2183470.9150296175</v>
      </c>
      <c r="J124">
        <f>(C124-C123)*V$12</f>
        <v>-0.18010784422783799</v>
      </c>
      <c r="K124">
        <f>I124-J124*V$13</f>
        <v>2183476.7413489353</v>
      </c>
      <c r="L124">
        <f>(K124-K123)*V$16</f>
        <v>0.16921261496248091</v>
      </c>
      <c r="M124">
        <f>(L124-L123)*V$15</f>
        <v>1.5530273425940421E-4</v>
      </c>
      <c r="N124">
        <f>I124-V$16*M124^2</f>
        <v>2183470.9150296175</v>
      </c>
      <c r="O124">
        <f>(D124-D123)*V$17</f>
        <v>3.2818337890734878E-2</v>
      </c>
      <c r="P124">
        <f>(O124-O123)*V$18</f>
        <v>-0.6077755913895192</v>
      </c>
      <c r="Q124">
        <f>N124-P124*V$19+V$20*P124^2</f>
        <v>2183475.1814940525</v>
      </c>
      <c r="R124">
        <f>Q124+U124</f>
        <v>2183875.1814940525</v>
      </c>
      <c r="S124">
        <f t="shared" si="3"/>
        <v>18.057845475946692</v>
      </c>
      <c r="T124">
        <f t="shared" si="4"/>
        <v>2183682.0787223657</v>
      </c>
      <c r="U124">
        <f t="shared" si="6"/>
        <v>400</v>
      </c>
    </row>
    <row r="125" spans="1:21" x14ac:dyDescent="0.25">
      <c r="A125">
        <f>VLOOKUP('2024-03-18_windows_device_0'!P125,'2024-03-18_windows_device_0'!P125:P1034,1,0)</f>
        <v>53.695333333333338</v>
      </c>
      <c r="B125">
        <f>VLOOKUP('2024-03-18_windows_device_0'!Q125,'2024-03-18_windows_device_0'!Q$2:Q$911,1,0)</f>
        <v>2184623</v>
      </c>
      <c r="C125">
        <f>(A125-A124)*V$4</f>
        <v>0.59233011564909832</v>
      </c>
      <c r="D125">
        <f>(A125)*(1-EXP(-V$2))</f>
        <v>1.9192982043629168</v>
      </c>
      <c r="E125">
        <f>B125-D125^2*V$3</f>
        <v>2184622.9992571925</v>
      </c>
      <c r="F125">
        <f>E125+V$6*C125</f>
        <v>2184639.5027619409</v>
      </c>
      <c r="G125">
        <f>F125-V$8*LN(D125)</f>
        <v>2183392.0935691572</v>
      </c>
      <c r="H125">
        <f t="shared" si="5"/>
        <v>-80.552287839818746</v>
      </c>
      <c r="I125">
        <f>G125-V$11*H125^2</f>
        <v>2183366.2275546677</v>
      </c>
      <c r="J125">
        <f>(C125-C124)*V$12</f>
        <v>-1.891132364394458</v>
      </c>
      <c r="K125">
        <f>I125-J125*V$13</f>
        <v>2183427.4039075067</v>
      </c>
      <c r="L125">
        <f>(K125-K124)*V$16</f>
        <v>-5.4271134083441627E-2</v>
      </c>
      <c r="M125">
        <f>(L125-L124)*V$15</f>
        <v>-1.3269936886910704E-4</v>
      </c>
      <c r="N125">
        <f>I125-V$16*M125^2</f>
        <v>2183366.2275546677</v>
      </c>
      <c r="O125">
        <f>(D125-D124)*V$17</f>
        <v>6.3112188251481073E-3</v>
      </c>
      <c r="P125">
        <f>(O125-O124)*V$18</f>
        <v>-6.3816437095963261</v>
      </c>
      <c r="Q125">
        <f>N125-P125*V$19+V$20*P125^2</f>
        <v>2183431.9110531746</v>
      </c>
      <c r="R125">
        <f>Q125+U125</f>
        <v>2183841.9110531746</v>
      </c>
      <c r="S125">
        <f t="shared" si="3"/>
        <v>18.060087767364617</v>
      </c>
      <c r="T125">
        <f t="shared" si="4"/>
        <v>2183638.8596666525</v>
      </c>
      <c r="U125">
        <f t="shared" si="6"/>
        <v>410</v>
      </c>
    </row>
    <row r="126" spans="1:21" x14ac:dyDescent="0.25">
      <c r="A126">
        <f>VLOOKUP('2024-03-18_windows_device_0'!P126,'2024-03-18_windows_device_0'!P126:P1035,1,0)</f>
        <v>53.739999999999995</v>
      </c>
      <c r="B126">
        <f>VLOOKUP('2024-03-18_windows_device_0'!Q126,'2024-03-18_windows_device_0'!Q$2:Q$911,1,0)</f>
        <v>2184624</v>
      </c>
      <c r="C126">
        <f>(A126-A125)*V$4</f>
        <v>3.9686117748432772</v>
      </c>
      <c r="D126">
        <f>(A126)*(1-EXP(-V$2))</f>
        <v>1.9208947798529319</v>
      </c>
      <c r="E126">
        <f>B126-D126^2*V$3</f>
        <v>2184623.9992559562</v>
      </c>
      <c r="F126">
        <f>E126+V$6*C126</f>
        <v>2184734.5727377706</v>
      </c>
      <c r="G126">
        <f>F126-V$8*LN(D126)</f>
        <v>2183485.5726017528</v>
      </c>
      <c r="H126">
        <f t="shared" si="5"/>
        <v>93.479032595641911</v>
      </c>
      <c r="I126">
        <f>G126-V$11*H126^2</f>
        <v>2183450.7386957482</v>
      </c>
      <c r="J126">
        <f>(C126-C125)*V$12</f>
        <v>2.5665367802492103</v>
      </c>
      <c r="K126">
        <f>I126-J126*V$13</f>
        <v>2183367.7136454666</v>
      </c>
      <c r="L126">
        <f>(K126-K125)*V$16</f>
        <v>-6.5659225952073338E-2</v>
      </c>
      <c r="M126">
        <f>(L126-L125)*V$15</f>
        <v>-6.7619798309375525E-6</v>
      </c>
      <c r="N126">
        <f>I126-V$16*M126^2</f>
        <v>2183450.7386957482</v>
      </c>
      <c r="O126">
        <f>(D126-D125)*V$17</f>
        <v>4.2285166128436455E-2</v>
      </c>
      <c r="P126">
        <f>(O126-O125)*V$18</f>
        <v>8.6608021773073762</v>
      </c>
      <c r="Q126">
        <f>N126-P126*V$19+V$20*P126^2</f>
        <v>2183435.4423967642</v>
      </c>
      <c r="R126">
        <f>Q126+U126</f>
        <v>2183855.4423967642</v>
      </c>
      <c r="S126">
        <f t="shared" si="3"/>
        <v>18.075111119864687</v>
      </c>
      <c r="T126">
        <f t="shared" si="4"/>
        <v>2183642.7354554245</v>
      </c>
      <c r="U126">
        <f t="shared" si="6"/>
        <v>420</v>
      </c>
    </row>
    <row r="127" spans="1:21" x14ac:dyDescent="0.25">
      <c r="A127">
        <f>VLOOKUP('2024-03-18_windows_device_0'!P127,'2024-03-18_windows_device_0'!P127:P1036,1,0)</f>
        <v>53.778666666666666</v>
      </c>
      <c r="B127">
        <f>VLOOKUP('2024-03-18_windows_device_0'!Q127,'2024-03-18_windows_device_0'!Q$2:Q$911,1,0)</f>
        <v>2184631</v>
      </c>
      <c r="C127">
        <f>(A127-A126)*V$4</f>
        <v>3.4355146707609827</v>
      </c>
      <c r="D127">
        <f>(A127)*(1-EXP(-V$2))</f>
        <v>1.9222768899786171</v>
      </c>
      <c r="E127">
        <f>B127-D127^2*V$3</f>
        <v>2184630.9992548851</v>
      </c>
      <c r="F127">
        <f>E127+V$6*C127</f>
        <v>2184726.7195824259</v>
      </c>
      <c r="G127">
        <f>F127-V$8*LN(D127)</f>
        <v>2183476.3432794255</v>
      </c>
      <c r="H127">
        <f t="shared" si="5"/>
        <v>-9.2293223273009062</v>
      </c>
      <c r="I127">
        <f>G127-V$11*H127^2</f>
        <v>2183476.0037218812</v>
      </c>
      <c r="J127">
        <f>(C127-C126)*V$12</f>
        <v>-0.4052426495122754</v>
      </c>
      <c r="K127">
        <f>I127-J127*V$13</f>
        <v>2183489.1129403468</v>
      </c>
      <c r="L127">
        <f>(K127-K126)*V$16</f>
        <v>0.13353909767735031</v>
      </c>
      <c r="M127">
        <f>(L127-L126)*V$15</f>
        <v>1.1827925716413932E-4</v>
      </c>
      <c r="N127">
        <f>I127-V$16*M127^2</f>
        <v>2183476.0037218812</v>
      </c>
      <c r="O127">
        <f>(D127-D126)*V$17</f>
        <v>3.6605069185823742E-2</v>
      </c>
      <c r="P127">
        <f>(O127-O126)*V$18</f>
        <v>-1.3674950806246486</v>
      </c>
      <c r="Q127">
        <f>N127-P127*V$19+V$20*P127^2</f>
        <v>2183486.1921471781</v>
      </c>
      <c r="R127">
        <f>Q127+U127</f>
        <v>2183916.1921471781</v>
      </c>
      <c r="S127">
        <f t="shared" si="3"/>
        <v>18.088116410088634</v>
      </c>
      <c r="T127">
        <f t="shared" si="4"/>
        <v>2183693.7836135486</v>
      </c>
      <c r="U127">
        <f t="shared" si="6"/>
        <v>430</v>
      </c>
    </row>
    <row r="128" spans="1:21" x14ac:dyDescent="0.25">
      <c r="A128">
        <f>VLOOKUP('2024-03-18_windows_device_0'!P128,'2024-03-18_windows_device_0'!P128:P1037,1,0)</f>
        <v>53.795333333333332</v>
      </c>
      <c r="B128">
        <f>VLOOKUP('2024-03-18_windows_device_0'!Q128,'2024-03-18_windows_device_0'!Q$2:Q$911,1,0)</f>
        <v>2184627</v>
      </c>
      <c r="C128">
        <f>(A128-A127)*V$4</f>
        <v>1.480825289120852</v>
      </c>
      <c r="D128">
        <f>(A128)*(1-EXP(-V$2))</f>
        <v>1.9228726271017571</v>
      </c>
      <c r="E128">
        <f>B128-D128^2*V$3</f>
        <v>2184626.9992544232</v>
      </c>
      <c r="F128">
        <f>E128+V$6*C128</f>
        <v>2184668.2580162943</v>
      </c>
      <c r="G128">
        <f>F128-V$8*LN(D128)</f>
        <v>2183417.2888430054</v>
      </c>
      <c r="H128">
        <f t="shared" si="5"/>
        <v>-59.054436420090497</v>
      </c>
      <c r="I128">
        <f>G128-V$11*H128^2</f>
        <v>2183403.3867939869</v>
      </c>
      <c r="J128">
        <f>(C128-C127)*V$12</f>
        <v>-1.4858897148821826</v>
      </c>
      <c r="K128">
        <f>I128-J128*V$13</f>
        <v>2183451.4539283602</v>
      </c>
      <c r="L128">
        <f>(K128-K127)*V$16</f>
        <v>-4.1424873884723178E-2</v>
      </c>
      <c r="M128">
        <f>(L128-L127)*V$15</f>
        <v>-1.03889471606943E-4</v>
      </c>
      <c r="N128">
        <f>I128-V$16*M128^2</f>
        <v>2183403.3867939869</v>
      </c>
      <c r="O128">
        <f>(D128-D127)*V$17</f>
        <v>1.5778047062849687E-2</v>
      </c>
      <c r="P128">
        <f>(O128-O127)*V$18</f>
        <v>-5.014148628971677</v>
      </c>
      <c r="Q128">
        <f>N128-P128*V$19+V$20*P128^2</f>
        <v>2183451.1086470024</v>
      </c>
      <c r="R128">
        <f>Q128+U128</f>
        <v>2183891.1086470024</v>
      </c>
      <c r="S128">
        <f t="shared" si="3"/>
        <v>18.093722138633435</v>
      </c>
      <c r="T128">
        <f t="shared" si="4"/>
        <v>2183658.8288035807</v>
      </c>
      <c r="U128">
        <f t="shared" si="6"/>
        <v>440</v>
      </c>
    </row>
    <row r="129" spans="1:21" x14ac:dyDescent="0.25">
      <c r="A129">
        <f>VLOOKUP('2024-03-18_windows_device_0'!P129,'2024-03-18_windows_device_0'!P129:P1038,1,0)</f>
        <v>53.814</v>
      </c>
      <c r="B129">
        <f>VLOOKUP('2024-03-18_windows_device_0'!Q129,'2024-03-18_windows_device_0'!Q$2:Q$911,1,0)</f>
        <v>2184626</v>
      </c>
      <c r="C129">
        <f>(A129-A128)*V$4</f>
        <v>1.6585243238155813</v>
      </c>
      <c r="D129">
        <f>(A129)*(1-EXP(-V$2))</f>
        <v>1.9235398526796741</v>
      </c>
      <c r="E129">
        <f>B129-D129^2*V$3</f>
        <v>2184625.9992539058</v>
      </c>
      <c r="F129">
        <f>E129+V$6*C129</f>
        <v>2184672.2090672012</v>
      </c>
      <c r="G129">
        <f>F129-V$8*LN(D129)</f>
        <v>2183420.576097216</v>
      </c>
      <c r="H129">
        <f t="shared" si="5"/>
        <v>3.2872542105615139</v>
      </c>
      <c r="I129">
        <f>G129-V$11*H129^2</f>
        <v>2183420.5330207231</v>
      </c>
      <c r="J129">
        <f>(C129-C128)*V$12</f>
        <v>0.13508088317123829</v>
      </c>
      <c r="K129">
        <f>I129-J129*V$13</f>
        <v>2183416.1632812344</v>
      </c>
      <c r="L129">
        <f>(K129-K128)*V$16</f>
        <v>-3.881967500947487E-2</v>
      </c>
      <c r="M129">
        <f>(L129-L128)*V$15</f>
        <v>1.5469055266874016E-6</v>
      </c>
      <c r="N129">
        <f>I129-V$16*M129^2</f>
        <v>2183420.5330207231</v>
      </c>
      <c r="O129">
        <f>(D129-D128)*V$17</f>
        <v>1.7671412710397058E-2</v>
      </c>
      <c r="P129">
        <f>(O129-O128)*V$18</f>
        <v>0.4558316935439089</v>
      </c>
      <c r="Q129">
        <f>N129-P129*V$19+V$20*P129^2</f>
        <v>2183417.607983212</v>
      </c>
      <c r="R129">
        <f>Q129+U129</f>
        <v>2183867.607983212</v>
      </c>
      <c r="S129">
        <f t="shared" si="3"/>
        <v>18.100000554603618</v>
      </c>
      <c r="T129">
        <f t="shared" si="4"/>
        <v>2183625.4723201646</v>
      </c>
      <c r="U129">
        <f t="shared" si="6"/>
        <v>450</v>
      </c>
    </row>
    <row r="130" spans="1:21" x14ac:dyDescent="0.25">
      <c r="A130">
        <f>VLOOKUP('2024-03-18_windows_device_0'!P130,'2024-03-18_windows_device_0'!P130:P1039,1,0)</f>
        <v>53.856666666666669</v>
      </c>
      <c r="B130">
        <f>VLOOKUP('2024-03-18_windows_device_0'!Q130,'2024-03-18_windows_device_0'!Q$2:Q$911,1,0)</f>
        <v>2184651</v>
      </c>
      <c r="C130">
        <f>(A130-A129)*V$4</f>
        <v>3.7909127401498104</v>
      </c>
      <c r="D130">
        <f>(A130)*(1-EXP(-V$2))</f>
        <v>1.9250649397149129</v>
      </c>
      <c r="E130">
        <f>B130-D130^2*V$3</f>
        <v>2184650.9992527221</v>
      </c>
      <c r="F130">
        <f>E130+V$6*C130</f>
        <v>2184756.6216831119</v>
      </c>
      <c r="G130">
        <f>F130-V$8*LN(D130)</f>
        <v>2183503.4723277539</v>
      </c>
      <c r="H130">
        <f t="shared" si="5"/>
        <v>82.896230537910014</v>
      </c>
      <c r="I130">
        <f>G130-V$11*H130^2</f>
        <v>2183476.0790927978</v>
      </c>
      <c r="J130">
        <f>(C130-C129)*V$12</f>
        <v>1.6209705980529412</v>
      </c>
      <c r="K130">
        <f>I130-J130*V$13</f>
        <v>2183423.6422189358</v>
      </c>
      <c r="L130">
        <f>(K130-K129)*V$16</f>
        <v>8.2268236665220644E-3</v>
      </c>
      <c r="M130">
        <f>(L130-L129)*V$15</f>
        <v>2.7935099122232916E-5</v>
      </c>
      <c r="N130">
        <f>I130-V$16*M130^2</f>
        <v>2183476.0790927978</v>
      </c>
      <c r="O130">
        <f>(D130-D129)*V$17</f>
        <v>4.0391800480906723E-2</v>
      </c>
      <c r="P130">
        <f>(O130-O129)*V$18</f>
        <v>5.4699803225127539</v>
      </c>
      <c r="Q130">
        <f>N130-P130*V$19+V$20*P130^2</f>
        <v>2183456.5250830487</v>
      </c>
      <c r="R130">
        <f>Q130+U130</f>
        <v>2183916.5250830487</v>
      </c>
      <c r="S130">
        <f t="shared" si="3"/>
        <v>18.114351219678316</v>
      </c>
      <c r="T130">
        <f t="shared" si="4"/>
        <v>2183664.7191629768</v>
      </c>
      <c r="U130">
        <f t="shared" si="6"/>
        <v>460</v>
      </c>
    </row>
    <row r="131" spans="1:21" x14ac:dyDescent="0.25">
      <c r="A131">
        <f>VLOOKUP('2024-03-18_windows_device_0'!P131,'2024-03-18_windows_device_0'!P131:P1040,1,0)</f>
        <v>53.867333333333335</v>
      </c>
      <c r="B131">
        <f>VLOOKUP('2024-03-18_windows_device_0'!Q131,'2024-03-18_windows_device_0'!Q$2:Q$911,1,0)</f>
        <v>2184644</v>
      </c>
      <c r="C131">
        <f>(A131-A130)*V$4</f>
        <v>0.94772818503729472</v>
      </c>
      <c r="D131">
        <f>(A131)*(1-EXP(-V$2))</f>
        <v>1.9254462114737223</v>
      </c>
      <c r="E131">
        <f>B131-D131^2*V$3</f>
        <v>2184643.999252426</v>
      </c>
      <c r="F131">
        <f>E131+V$6*C131</f>
        <v>2184670.4048600234</v>
      </c>
      <c r="G131">
        <f>F131-V$8*LN(D131)</f>
        <v>2183416.8765960289</v>
      </c>
      <c r="H131">
        <f t="shared" si="5"/>
        <v>-86.595731724984944</v>
      </c>
      <c r="I131">
        <f>G131-V$11*H131^2</f>
        <v>2183386.9837868586</v>
      </c>
      <c r="J131">
        <f>(C131-C130)*V$12</f>
        <v>-2.1612941307374149</v>
      </c>
      <c r="K131">
        <f>I131-J131*V$13</f>
        <v>2183456.8996186745</v>
      </c>
      <c r="L131">
        <f>(K131-K130)*V$16</f>
        <v>3.6583105005607817E-2</v>
      </c>
      <c r="M131">
        <f>(L131-L130)*V$15</f>
        <v>1.6837289750308895E-5</v>
      </c>
      <c r="N131">
        <f>I131-V$16*M131^2</f>
        <v>2183386.9837868586</v>
      </c>
      <c r="O131">
        <f>(D131-D130)*V$17</f>
        <v>1.0097950120219331E-2</v>
      </c>
      <c r="P131">
        <f>(O131-O130)*V$18</f>
        <v>-7.2933070966855595</v>
      </c>
      <c r="Q131">
        <f>N131-P131*V$19+V$20*P131^2</f>
        <v>2183465.8194763283</v>
      </c>
      <c r="R131">
        <f>Q131+U131</f>
        <v>2183935.8194763283</v>
      </c>
      <c r="S131">
        <f t="shared" ref="S131:S194" si="7">V$21^2*A131</f>
        <v>18.117938885946987</v>
      </c>
      <c r="T131">
        <f t="shared" ref="T131:T194" si="8">Q131+V$22*S131^2-V$23*S131</f>
        <v>2183674.0960328337</v>
      </c>
      <c r="U131">
        <f t="shared" si="6"/>
        <v>470</v>
      </c>
    </row>
    <row r="132" spans="1:21" x14ac:dyDescent="0.25">
      <c r="A132">
        <f>VLOOKUP('2024-03-18_windows_device_0'!P132,'2024-03-18_windows_device_0'!P132:P1041,1,0)</f>
        <v>53.897333333333336</v>
      </c>
      <c r="B132">
        <f>VLOOKUP('2024-03-18_windows_device_0'!Q132,'2024-03-18_windows_device_0'!Q$2:Q$911,1,0)</f>
        <v>2184667</v>
      </c>
      <c r="C132">
        <f>(A132-A131)*V$4</f>
        <v>2.6654855204177861</v>
      </c>
      <c r="D132">
        <f>(A132)*(1-EXP(-V$2))</f>
        <v>1.9265185382953747</v>
      </c>
      <c r="E132">
        <f>B132-D132^2*V$3</f>
        <v>2184666.9992515934</v>
      </c>
      <c r="F132">
        <f>E132+V$6*C132</f>
        <v>2184741.2650229614</v>
      </c>
      <c r="G132">
        <f>F132-V$8*LN(D132)</f>
        <v>2183486.6714805528</v>
      </c>
      <c r="H132">
        <f t="shared" ref="H132:H195" si="9">G132-G131</f>
        <v>69.794884523842484</v>
      </c>
      <c r="I132">
        <f>G132-V$11*H132^2</f>
        <v>2183467.2527451939</v>
      </c>
      <c r="J132">
        <f>(C132-C131)*V$12</f>
        <v>1.3057818706538646</v>
      </c>
      <c r="K132">
        <f>I132-J132*V$13</f>
        <v>2183425.0119301383</v>
      </c>
      <c r="L132">
        <f>(K132-K131)*V$16</f>
        <v>-3.507642411219624E-2</v>
      </c>
      <c r="M132">
        <f>(L132-L131)*V$15</f>
        <v>-4.2549734949345261E-5</v>
      </c>
      <c r="N132">
        <f>I132-V$16*M132^2</f>
        <v>2183467.2527451939</v>
      </c>
      <c r="O132">
        <f>(D132-D131)*V$17</f>
        <v>2.8400484713140019E-2</v>
      </c>
      <c r="P132">
        <f>(O132-O131)*V$18</f>
        <v>4.4063730375821564</v>
      </c>
      <c r="Q132">
        <f>N132-P132*V$19+V$20*P132^2</f>
        <v>2183448.8443994625</v>
      </c>
      <c r="R132">
        <f>Q132+U132</f>
        <v>2183928.8443994625</v>
      </c>
      <c r="S132">
        <f t="shared" si="7"/>
        <v>18.128029197327635</v>
      </c>
      <c r="T132">
        <f t="shared" si="8"/>
        <v>2183657.3530089105</v>
      </c>
      <c r="U132">
        <f t="shared" si="6"/>
        <v>480</v>
      </c>
    </row>
    <row r="133" spans="1:21" x14ac:dyDescent="0.25">
      <c r="A133">
        <f>VLOOKUP('2024-03-18_windows_device_0'!P133,'2024-03-18_windows_device_0'!P133:P1042,1,0)</f>
        <v>53.91</v>
      </c>
      <c r="B133">
        <f>VLOOKUP('2024-03-18_windows_device_0'!Q133,'2024-03-18_windows_device_0'!Q$2:Q$911,1,0)</f>
        <v>2184677</v>
      </c>
      <c r="C133">
        <f>(A133-A132)*V$4</f>
        <v>1.125427219731393</v>
      </c>
      <c r="D133">
        <f>(A133)*(1-EXP(-V$2))</f>
        <v>1.9269712985089609</v>
      </c>
      <c r="E133">
        <f>B133-D133^2*V$3</f>
        <v>2184676.9992512413</v>
      </c>
      <c r="F133">
        <f>E133+V$6*C133</f>
        <v>2184708.3559102635</v>
      </c>
      <c r="G133">
        <f>F133-V$8*LN(D133)</f>
        <v>2183453.3127616551</v>
      </c>
      <c r="H133">
        <f t="shared" si="9"/>
        <v>-33.358718897681683</v>
      </c>
      <c r="I133">
        <f>G133-V$11*H133^2</f>
        <v>2183448.8767519821</v>
      </c>
      <c r="J133">
        <f>(C133-C132)*V$12</f>
        <v>-1.1707009874831062</v>
      </c>
      <c r="K133">
        <f>I133-J133*V$13</f>
        <v>2183486.747827549</v>
      </c>
      <c r="L133">
        <f>(K133-K132)*V$16</f>
        <v>6.79094227248635E-2</v>
      </c>
      <c r="M133">
        <f>(L133-L132)*V$15</f>
        <v>6.1150562115011597E-5</v>
      </c>
      <c r="N133">
        <f>I133-V$16*M133^2</f>
        <v>2183448.8767519821</v>
      </c>
      <c r="O133">
        <f>(D133-D132)*V$17</f>
        <v>1.1991315767760823E-2</v>
      </c>
      <c r="P133">
        <f>(O133-O132)*V$18</f>
        <v>-3.9505413440396628</v>
      </c>
      <c r="Q133">
        <f>N133-P133*V$19+V$20*P133^2</f>
        <v>2183484.0940939616</v>
      </c>
      <c r="R133">
        <f>Q133+U133</f>
        <v>2183974.0940939616</v>
      </c>
      <c r="S133">
        <f t="shared" si="7"/>
        <v>18.132289551021685</v>
      </c>
      <c r="T133">
        <f t="shared" si="8"/>
        <v>2183692.7007201109</v>
      </c>
      <c r="U133">
        <f t="shared" si="6"/>
        <v>490</v>
      </c>
    </row>
    <row r="134" spans="1:21" x14ac:dyDescent="0.25">
      <c r="A134">
        <f>VLOOKUP('2024-03-18_windows_device_0'!P134,'2024-03-18_windows_device_0'!P134:P1043,1,0)</f>
        <v>53.961333333333329</v>
      </c>
      <c r="B134">
        <f>VLOOKUP('2024-03-18_windows_device_0'!Q134,'2024-03-18_windows_device_0'!Q$2:Q$911,1,0)</f>
        <v>2184677</v>
      </c>
      <c r="C134">
        <f>(A134-A133)*V$4</f>
        <v>4.5609418904923755</v>
      </c>
      <c r="D134">
        <f>(A134)*(1-EXP(-V$2))</f>
        <v>1.9288061688482323</v>
      </c>
      <c r="E134">
        <f>B134-D134^2*V$3</f>
        <v>2184676.999249815</v>
      </c>
      <c r="F134">
        <f>E134+V$6*C134</f>
        <v>2184804.0762363779</v>
      </c>
      <c r="G134">
        <f>F134-V$8*LN(D134)</f>
        <v>2183547.2120804018</v>
      </c>
      <c r="H134">
        <f t="shared" si="9"/>
        <v>93.899318746756762</v>
      </c>
      <c r="I134">
        <f>G134-V$11*H134^2</f>
        <v>2183512.0642404719</v>
      </c>
      <c r="J134">
        <f>(C134-C133)*V$12</f>
        <v>2.6115637413077293</v>
      </c>
      <c r="K134">
        <f>I134-J134*V$13</f>
        <v>2183427.5826103608</v>
      </c>
      <c r="L134">
        <f>(K134-K133)*V$16</f>
        <v>-6.5081677162873997E-2</v>
      </c>
      <c r="M134">
        <f>(L134-L133)*V$15</f>
        <v>-7.8966972299559783E-5</v>
      </c>
      <c r="N134">
        <f>I134-V$16*M134^2</f>
        <v>2183512.0642404719</v>
      </c>
      <c r="O134">
        <f>(D134-D133)*V$17</f>
        <v>4.8596384953584565E-2</v>
      </c>
      <c r="P134">
        <f>(O134-O133)*V$18</f>
        <v>8.8127460751600672</v>
      </c>
      <c r="Q134">
        <f>N134-P134*V$19+V$20*P134^2</f>
        <v>2183497.2585866638</v>
      </c>
      <c r="R134">
        <f>Q134+U134</f>
        <v>2183997.2585866638</v>
      </c>
      <c r="S134">
        <f t="shared" si="7"/>
        <v>18.14955519493968</v>
      </c>
      <c r="T134">
        <f t="shared" si="8"/>
        <v>2183706.2626742045</v>
      </c>
      <c r="U134">
        <f t="shared" si="6"/>
        <v>500</v>
      </c>
    </row>
    <row r="135" spans="1:21" x14ac:dyDescent="0.25">
      <c r="A135">
        <f>VLOOKUP('2024-03-18_windows_device_0'!P135,'2024-03-18_windows_device_0'!P135:P1044,1,0)</f>
        <v>53.959333333333333</v>
      </c>
      <c r="B135">
        <f>VLOOKUP('2024-03-18_windows_device_0'!Q135,'2024-03-18_windows_device_0'!Q$2:Q$911,1,0)</f>
        <v>2184668</v>
      </c>
      <c r="C135">
        <f>(A135-A134)*V$4</f>
        <v>-0.1776990346940982</v>
      </c>
      <c r="D135">
        <f>(A135)*(1-EXP(-V$2))</f>
        <v>1.9287346803934557</v>
      </c>
      <c r="E135">
        <f>B135-D135^2*V$3</f>
        <v>2184667.9992498704</v>
      </c>
      <c r="F135">
        <f>E135+V$6*C135</f>
        <v>2184663.0481984457</v>
      </c>
      <c r="G135">
        <f>F135-V$8*LN(D135)</f>
        <v>2183406.2549583712</v>
      </c>
      <c r="H135">
        <f t="shared" si="9"/>
        <v>-140.95712203066796</v>
      </c>
      <c r="I135">
        <f>G135-V$11*H135^2</f>
        <v>2183327.0508325328</v>
      </c>
      <c r="J135">
        <f>(C135-C134)*V$12</f>
        <v>-3.6021568845615577</v>
      </c>
      <c r="K135">
        <f>I135-J135*V$13</f>
        <v>2183443.577218893</v>
      </c>
      <c r="L135">
        <f>(K135-K134)*V$16</f>
        <v>1.7594052693601668E-2</v>
      </c>
      <c r="M135">
        <f>(L135-L134)*V$15</f>
        <v>4.9090894615754509E-5</v>
      </c>
      <c r="N135">
        <f>I135-V$16*M135^2</f>
        <v>2183327.0508325328</v>
      </c>
      <c r="O135">
        <f>(D135-D134)*V$17</f>
        <v>-1.893365647535611E-3</v>
      </c>
      <c r="P135">
        <f>(O135-O134)*V$18</f>
        <v>-12.155511827803132</v>
      </c>
      <c r="Q135">
        <f>N135-P135*V$19+V$20*P135^2</f>
        <v>2183491.9443952814</v>
      </c>
      <c r="R135">
        <f>Q135+U135</f>
        <v>2184001.9443952814</v>
      </c>
      <c r="S135">
        <f t="shared" si="7"/>
        <v>18.148882507514305</v>
      </c>
      <c r="T135">
        <f t="shared" si="8"/>
        <v>2183700.9329902311</v>
      </c>
      <c r="U135">
        <f t="shared" si="6"/>
        <v>510</v>
      </c>
    </row>
    <row r="136" spans="1:21" x14ac:dyDescent="0.25">
      <c r="A136">
        <f>VLOOKUP('2024-03-18_windows_device_0'!P136,'2024-03-18_windows_device_0'!P136:P1045,1,0)</f>
        <v>53.989999999999995</v>
      </c>
      <c r="B136">
        <f>VLOOKUP('2024-03-18_windows_device_0'!Q136,'2024-03-18_windows_device_0'!Q$2:Q$911,1,0)</f>
        <v>2184659</v>
      </c>
      <c r="C136">
        <f>(A136-A135)*V$4</f>
        <v>2.7247185319820644</v>
      </c>
      <c r="D136">
        <f>(A136)*(1-EXP(-V$2))</f>
        <v>1.9298308367000332</v>
      </c>
      <c r="E136">
        <f>B136-D136^2*V$3</f>
        <v>2184658.9992490173</v>
      </c>
      <c r="F136">
        <f>E136+V$6*C136</f>
        <v>2184734.9153708601</v>
      </c>
      <c r="G136">
        <f>F136-V$8*LN(D136)</f>
        <v>2183477.0350423628</v>
      </c>
      <c r="H136">
        <f t="shared" si="9"/>
        <v>70.780083991587162</v>
      </c>
      <c r="I136">
        <f>G136-V$11*H136^2</f>
        <v>2183457.0642220387</v>
      </c>
      <c r="J136">
        <f>(C136-C135)*V$12</f>
        <v>2.2063210917935341</v>
      </c>
      <c r="K136">
        <f>I136-J136*V$13</f>
        <v>2183385.6918103932</v>
      </c>
      <c r="L136">
        <f>(K136-K135)*V$16</f>
        <v>-6.3673888941179965E-2</v>
      </c>
      <c r="M136">
        <f>(L136-L135)*V$15</f>
        <v>-4.8254983238226226E-5</v>
      </c>
      <c r="N136">
        <f>I136-V$16*M136^2</f>
        <v>2183457.0642220387</v>
      </c>
      <c r="O136">
        <f>(D136-D135)*V$17</f>
        <v>2.9031606595640129E-2</v>
      </c>
      <c r="P136">
        <f>(O136-O135)*V$18</f>
        <v>7.4452509945269219</v>
      </c>
      <c r="Q136">
        <f>N136-P136*V$19+V$20*P136^2</f>
        <v>2183438.7849701559</v>
      </c>
      <c r="R136">
        <f>Q136+U136</f>
        <v>2183958.7849701559</v>
      </c>
      <c r="S136">
        <f t="shared" si="7"/>
        <v>18.159197048036742</v>
      </c>
      <c r="T136">
        <f t="shared" si="8"/>
        <v>2183648.0111812656</v>
      </c>
      <c r="U136">
        <f t="shared" si="6"/>
        <v>520</v>
      </c>
    </row>
    <row r="137" spans="1:21" x14ac:dyDescent="0.25">
      <c r="A137">
        <f>VLOOKUP('2024-03-18_windows_device_0'!P137,'2024-03-18_windows_device_0'!P137:P1046,1,0)</f>
        <v>54</v>
      </c>
      <c r="B137">
        <f>VLOOKUP('2024-03-18_windows_device_0'!Q137,'2024-03-18_windows_device_0'!Q$2:Q$911,1,0)</f>
        <v>2184658</v>
      </c>
      <c r="C137">
        <f>(A137-A136)*V$4</f>
        <v>0.88849517347301621</v>
      </c>
      <c r="D137">
        <f>(A137)*(1-EXP(-V$2))</f>
        <v>1.9301882789739175</v>
      </c>
      <c r="E137">
        <f>B137-D137^2*V$3</f>
        <v>2184657.9992487393</v>
      </c>
      <c r="F137">
        <f>E137+V$6*C137</f>
        <v>2184682.754505862</v>
      </c>
      <c r="G137">
        <f>F137-V$8*LN(D137)</f>
        <v>2183424.5198255097</v>
      </c>
      <c r="H137">
        <f t="shared" si="9"/>
        <v>-52.515216853003949</v>
      </c>
      <c r="I137">
        <f>G137-V$11*H137^2</f>
        <v>2183413.5261204015</v>
      </c>
      <c r="J137">
        <f>(C137-C136)*V$12</f>
        <v>-1.3958357927670637</v>
      </c>
      <c r="K137">
        <f>I137-J137*V$13</f>
        <v>2183458.6800951161</v>
      </c>
      <c r="L137">
        <f>(K137-K136)*V$16</f>
        <v>8.0287037025468133E-2</v>
      </c>
      <c r="M137">
        <f>(L137-L136)*V$15</f>
        <v>8.5480595788917796E-5</v>
      </c>
      <c r="N137">
        <f>I137-V$16*M137^2</f>
        <v>2183413.5261204015</v>
      </c>
      <c r="O137">
        <f>(D137-D136)*V$17</f>
        <v>9.4668282377192211E-3</v>
      </c>
      <c r="P137">
        <f>(O137-O136)*V$18</f>
        <v>-4.7102608332705449</v>
      </c>
      <c r="Q137">
        <f>N137-P137*V$19+V$20*P137^2</f>
        <v>2183457.5443936852</v>
      </c>
      <c r="R137">
        <f>Q137+U137</f>
        <v>2183987.5443936852</v>
      </c>
      <c r="S137">
        <f t="shared" si="7"/>
        <v>18.162560485163624</v>
      </c>
      <c r="T137">
        <f t="shared" si="8"/>
        <v>2183666.8481175145</v>
      </c>
      <c r="U137">
        <f t="shared" si="6"/>
        <v>530</v>
      </c>
    </row>
    <row r="138" spans="1:21" x14ac:dyDescent="0.25">
      <c r="A138">
        <f>VLOOKUP('2024-03-18_windows_device_0'!P138,'2024-03-18_windows_device_0'!P138:P1047,1,0)</f>
        <v>54.031999999999996</v>
      </c>
      <c r="B138">
        <f>VLOOKUP('2024-03-18_windows_device_0'!Q138,'2024-03-18_windows_device_0'!Q$2:Q$911,1,0)</f>
        <v>2184673</v>
      </c>
      <c r="C138">
        <f>(A138-A137)*V$4</f>
        <v>2.8431845551118844</v>
      </c>
      <c r="D138">
        <f>(A138)*(1-EXP(-V$2))</f>
        <v>1.9313320942503465</v>
      </c>
      <c r="E138">
        <f>B138-D138^2*V$3</f>
        <v>2184672.9992478485</v>
      </c>
      <c r="F138">
        <f>E138+V$6*C138</f>
        <v>2184752.2160706408</v>
      </c>
      <c r="G138">
        <f>F138-V$8*LN(D138)</f>
        <v>2183492.8479051623</v>
      </c>
      <c r="H138">
        <f t="shared" si="9"/>
        <v>68.328079652506858</v>
      </c>
      <c r="I138">
        <f>G138-V$11*H138^2</f>
        <v>2183474.2367989626</v>
      </c>
      <c r="J138">
        <f>(C138-C137)*V$12</f>
        <v>1.4858897148812229</v>
      </c>
      <c r="K138">
        <f>I138-J138*V$13</f>
        <v>2183426.1696645892</v>
      </c>
      <c r="L138">
        <f>(K138-K137)*V$16</f>
        <v>-3.5761439652104939E-2</v>
      </c>
      <c r="M138">
        <f>(L138-L137)*V$15</f>
        <v>-6.8906843021372688E-5</v>
      </c>
      <c r="N138">
        <f>I138-V$16*M138^2</f>
        <v>2183474.2367989626</v>
      </c>
      <c r="O138">
        <f>(D138-D137)*V$17</f>
        <v>3.0293850360675632E-2</v>
      </c>
      <c r="P138">
        <f>(O138-O137)*V$18</f>
        <v>5.0141486289674289</v>
      </c>
      <c r="Q138">
        <f>N138-P138*V$19+V$20*P138^2</f>
        <v>2183455.0167533266</v>
      </c>
      <c r="R138">
        <f>Q138+U138</f>
        <v>2183995.0167533266</v>
      </c>
      <c r="S138">
        <f t="shared" si="7"/>
        <v>18.173323483969646</v>
      </c>
      <c r="T138">
        <f t="shared" si="8"/>
        <v>2183664.5686143292</v>
      </c>
      <c r="U138">
        <f t="shared" si="6"/>
        <v>540</v>
      </c>
    </row>
    <row r="139" spans="1:21" x14ac:dyDescent="0.25">
      <c r="A139">
        <f>VLOOKUP('2024-03-18_windows_device_0'!P139,'2024-03-18_windows_device_0'!P139:P1048,1,0)</f>
        <v>54.048666666666662</v>
      </c>
      <c r="B139">
        <f>VLOOKUP('2024-03-18_windows_device_0'!Q139,'2024-03-18_windows_device_0'!Q$2:Q$911,1,0)</f>
        <v>2184674</v>
      </c>
      <c r="C139">
        <f>(A139-A138)*V$4</f>
        <v>1.480825289120852</v>
      </c>
      <c r="D139">
        <f>(A139)*(1-EXP(-V$2))</f>
        <v>1.9319278313734864</v>
      </c>
      <c r="E139">
        <f>B139-D139^2*V$3</f>
        <v>2184673.9992473847</v>
      </c>
      <c r="F139">
        <f>E139+V$6*C139</f>
        <v>2184715.2580092559</v>
      </c>
      <c r="G139">
        <f>F139-V$8*LN(D139)</f>
        <v>2183455.2997527798</v>
      </c>
      <c r="H139">
        <f t="shared" si="9"/>
        <v>-37.548152382485569</v>
      </c>
      <c r="I139">
        <f>G139-V$11*H139^2</f>
        <v>2183449.6795640402</v>
      </c>
      <c r="J139">
        <f>(C139-C138)*V$12</f>
        <v>-1.035620104311388</v>
      </c>
      <c r="K139">
        <f>I139-J139*V$13</f>
        <v>2183483.1809001188</v>
      </c>
      <c r="L139">
        <f>(K139-K138)*V$16</f>
        <v>6.2712299586251088E-2</v>
      </c>
      <c r="M139">
        <f>(L139-L138)*V$15</f>
        <v>5.847137925194602E-5</v>
      </c>
      <c r="N139">
        <f>I139-V$16*M139^2</f>
        <v>2183449.6795640402</v>
      </c>
      <c r="O139">
        <f>(D139-D138)*V$17</f>
        <v>1.5778047062849687E-2</v>
      </c>
      <c r="P139">
        <f>(O139-O138)*V$18</f>
        <v>-3.4947096504943382</v>
      </c>
      <c r="Q139">
        <f>N139-P139*V$19+V$20*P139^2</f>
        <v>2183479.93041674</v>
      </c>
      <c r="R139">
        <f>Q139+U139</f>
        <v>2184029.93041674</v>
      </c>
      <c r="S139">
        <f t="shared" si="7"/>
        <v>18.178929212514451</v>
      </c>
      <c r="T139">
        <f t="shared" si="8"/>
        <v>2183689.6115740733</v>
      </c>
      <c r="U139">
        <f t="shared" si="6"/>
        <v>550</v>
      </c>
    </row>
    <row r="140" spans="1:21" x14ac:dyDescent="0.25">
      <c r="A140">
        <f>VLOOKUP('2024-03-18_windows_device_0'!P140,'2024-03-18_windows_device_0'!P140:P1049,1,0)</f>
        <v>54.084000000000003</v>
      </c>
      <c r="B140">
        <f>VLOOKUP('2024-03-18_windows_device_0'!Q140,'2024-03-18_windows_device_0'!Q$2:Q$911,1,0)</f>
        <v>2184691</v>
      </c>
      <c r="C140">
        <f>(A140-A139)*V$4</f>
        <v>3.1393496129370648</v>
      </c>
      <c r="D140">
        <f>(A140)*(1-EXP(-V$2))</f>
        <v>1.9331907940745436</v>
      </c>
      <c r="E140">
        <f>B140-D140^2*V$3</f>
        <v>2184690.9992464003</v>
      </c>
      <c r="F140">
        <f>E140+V$6*C140</f>
        <v>2184778.4678215669</v>
      </c>
      <c r="G140">
        <f>F140-V$8*LN(D140)</f>
        <v>2183517.2591737323</v>
      </c>
      <c r="H140">
        <f t="shared" si="9"/>
        <v>61.959420952480286</v>
      </c>
      <c r="I140">
        <f>G140-V$11*H140^2</f>
        <v>2183501.9557551336</v>
      </c>
      <c r="J140">
        <f>(C140-C139)*V$12</f>
        <v>1.2607549095972652</v>
      </c>
      <c r="K140">
        <f>I140-J140*V$13</f>
        <v>2183461.1715199077</v>
      </c>
      <c r="L140">
        <f>(K140-K139)*V$16</f>
        <v>-2.4210295263501692E-2</v>
      </c>
      <c r="M140">
        <f>(L140-L139)*V$15</f>
        <v>-5.1612582687867418E-5</v>
      </c>
      <c r="N140">
        <f>I140-V$16*M140^2</f>
        <v>2183501.9557551336</v>
      </c>
      <c r="O140">
        <f>(D140-D139)*V$17</f>
        <v>3.3449459773252629E-2</v>
      </c>
      <c r="P140">
        <f>(O140-O139)*V$18</f>
        <v>4.2544291397337162</v>
      </c>
      <c r="Q140">
        <f>N140-P140*V$19+V$20*P140^2</f>
        <v>2183483.8157655247</v>
      </c>
      <c r="R140">
        <f>Q140+U140</f>
        <v>2184043.8157655247</v>
      </c>
      <c r="S140">
        <f t="shared" si="7"/>
        <v>18.190813357029437</v>
      </c>
      <c r="T140">
        <f t="shared" si="8"/>
        <v>2183693.7711629584</v>
      </c>
      <c r="U140">
        <f t="shared" si="6"/>
        <v>560</v>
      </c>
    </row>
    <row r="141" spans="1:21" x14ac:dyDescent="0.25">
      <c r="A141">
        <f>VLOOKUP('2024-03-18_windows_device_0'!P141,'2024-03-18_windows_device_0'!P141:P1050,1,0)</f>
        <v>54.098666666666666</v>
      </c>
      <c r="B141">
        <f>VLOOKUP('2024-03-18_windows_device_0'!Q141,'2024-03-18_windows_device_0'!Q$2:Q$911,1,0)</f>
        <v>2184689</v>
      </c>
      <c r="C141">
        <f>(A141-A140)*V$4</f>
        <v>1.3031262544261224</v>
      </c>
      <c r="D141">
        <f>(A141)*(1-EXP(-V$2))</f>
        <v>1.9337150427429068</v>
      </c>
      <c r="E141">
        <f>B141-D141^2*V$3</f>
        <v>2184688.9992459915</v>
      </c>
      <c r="F141">
        <f>E141+V$6*C141</f>
        <v>2184725.3069564379</v>
      </c>
      <c r="G141">
        <f>F141-V$8*LN(D141)</f>
        <v>2183463.5795181296</v>
      </c>
      <c r="H141">
        <f t="shared" si="9"/>
        <v>-53.679655602667481</v>
      </c>
      <c r="I141">
        <f>G141-V$11*H141^2</f>
        <v>2183452.0928731426</v>
      </c>
      <c r="J141">
        <f>(C141-C140)*V$12</f>
        <v>-1.3958357927685037</v>
      </c>
      <c r="K141">
        <f>I141-J141*V$13</f>
        <v>2183497.2468478573</v>
      </c>
      <c r="L141">
        <f>(K141-K140)*V$16</f>
        <v>3.968282309676615E-2</v>
      </c>
      <c r="M141">
        <f>(L141-L140)*V$15</f>
        <v>3.7938223775476747E-5</v>
      </c>
      <c r="N141">
        <f>I141-V$16*M141^2</f>
        <v>2183452.0928731426</v>
      </c>
      <c r="O141">
        <f>(D141-D140)*V$17</f>
        <v>1.3884681415308195E-2</v>
      </c>
      <c r="P141">
        <f>(O141-O140)*V$18</f>
        <v>-4.7102608332762097</v>
      </c>
      <c r="Q141">
        <f>N141-P141*V$19+V$20*P141^2</f>
        <v>2183496.1111464263</v>
      </c>
      <c r="R141">
        <f>Q141+U141</f>
        <v>2184066.1111464263</v>
      </c>
      <c r="S141">
        <f t="shared" si="7"/>
        <v>18.195746398148863</v>
      </c>
      <c r="T141">
        <f t="shared" si="8"/>
        <v>2183706.1804320104</v>
      </c>
      <c r="U141">
        <f t="shared" si="6"/>
        <v>570</v>
      </c>
    </row>
    <row r="142" spans="1:21" x14ac:dyDescent="0.25">
      <c r="A142">
        <f>VLOOKUP('2024-03-18_windows_device_0'!P142,'2024-03-18_windows_device_0'!P142:P1051,1,0)</f>
        <v>54.114666666666665</v>
      </c>
      <c r="B142">
        <f>VLOOKUP('2024-03-18_windows_device_0'!Q142,'2024-03-18_windows_device_0'!Q$2:Q$911,1,0)</f>
        <v>2184674</v>
      </c>
      <c r="C142">
        <f>(A142-A141)*V$4</f>
        <v>1.4215922775559422</v>
      </c>
      <c r="D142">
        <f>(A142)*(1-EXP(-V$2))</f>
        <v>1.9342869503811213</v>
      </c>
      <c r="E142">
        <f>B142-D142^2*V$3</f>
        <v>2184673.9992455454</v>
      </c>
      <c r="F142">
        <f>E142+V$6*C142</f>
        <v>2184713.6076569417</v>
      </c>
      <c r="G142">
        <f>F142-V$8*LN(D142)</f>
        <v>2183451.3144257744</v>
      </c>
      <c r="H142">
        <f t="shared" si="9"/>
        <v>-12.265092355199158</v>
      </c>
      <c r="I142">
        <f>G142-V$11*H142^2</f>
        <v>2183450.7147515216</v>
      </c>
      <c r="J142">
        <f>(C142-C141)*V$12</f>
        <v>9.0053922114159024E-2</v>
      </c>
      <c r="K142">
        <f>I142-J142*V$13</f>
        <v>2183447.8015918625</v>
      </c>
      <c r="L142">
        <f>(K142-K141)*V$16</f>
        <v>-5.4389729993783095E-2</v>
      </c>
      <c r="M142">
        <f>(L142-L141)*V$15</f>
        <v>-5.58580589251539E-5</v>
      </c>
      <c r="N142">
        <f>I142-V$16*M142^2</f>
        <v>2183450.7147515216</v>
      </c>
      <c r="O142">
        <f>(D142-D141)*V$17</f>
        <v>1.5146925180337816E-2</v>
      </c>
      <c r="P142">
        <f>(O142-O141)*V$18</f>
        <v>0.30388779569546748</v>
      </c>
      <c r="Q142">
        <f>N142-P142*V$19+V$20*P142^2</f>
        <v>2183448.7385540553</v>
      </c>
      <c r="R142">
        <f>Q142+U142</f>
        <v>2184028.7385540553</v>
      </c>
      <c r="S142">
        <f t="shared" si="7"/>
        <v>18.201127897551874</v>
      </c>
      <c r="T142">
        <f t="shared" si="8"/>
        <v>2183658.9321164768</v>
      </c>
      <c r="U142">
        <f t="shared" si="6"/>
        <v>580</v>
      </c>
    </row>
    <row r="143" spans="1:21" x14ac:dyDescent="0.25">
      <c r="A143">
        <f>VLOOKUP('2024-03-18_windows_device_0'!P143,'2024-03-18_windows_device_0'!P143:P1052,1,0)</f>
        <v>54.15</v>
      </c>
      <c r="B143">
        <f>VLOOKUP('2024-03-18_windows_device_0'!Q143,'2024-03-18_windows_device_0'!Q$2:Q$911,1,0)</f>
        <v>2184684</v>
      </c>
      <c r="C143">
        <f>(A143-A142)*V$4</f>
        <v>3.1393496129364333</v>
      </c>
      <c r="D143">
        <f>(A143)*(1-EXP(-V$2))</f>
        <v>1.9355499130821783</v>
      </c>
      <c r="E143">
        <f>B143-D143^2*V$3</f>
        <v>2184683.99924456</v>
      </c>
      <c r="F143">
        <f>E143+V$6*C143</f>
        <v>2184771.4678197266</v>
      </c>
      <c r="G143">
        <f>F143-V$8*LN(D143)</f>
        <v>2183507.9257217208</v>
      </c>
      <c r="H143">
        <f t="shared" si="9"/>
        <v>56.611295946408063</v>
      </c>
      <c r="I143">
        <f>G143-V$11*H143^2</f>
        <v>2183495.1501615783</v>
      </c>
      <c r="J143">
        <f>(C143-C142)*V$12</f>
        <v>1.3057818706538646</v>
      </c>
      <c r="K143">
        <f>I143-J143*V$13</f>
        <v>2183452.9093465228</v>
      </c>
      <c r="L143">
        <f>(K143-K142)*V$16</f>
        <v>5.6185247959418191E-3</v>
      </c>
      <c r="M143">
        <f>(L143-L142)*V$15</f>
        <v>3.5631483593452594E-5</v>
      </c>
      <c r="N143">
        <f>I143-V$16*M143^2</f>
        <v>2183495.1501615783</v>
      </c>
      <c r="O143">
        <f>(D143-D142)*V$17</f>
        <v>3.3449459773246745E-2</v>
      </c>
      <c r="P143">
        <f>(O143-O142)*V$18</f>
        <v>4.4063730375793249</v>
      </c>
      <c r="Q143">
        <f>N143-P143*V$19+V$20*P143^2</f>
        <v>2183476.7418158473</v>
      </c>
      <c r="R143">
        <f>Q143+U143</f>
        <v>2184066.7418158473</v>
      </c>
      <c r="S143">
        <f t="shared" si="7"/>
        <v>18.213012042066858</v>
      </c>
      <c r="T143">
        <f t="shared" si="8"/>
        <v>2183687.2099531405</v>
      </c>
      <c r="U143">
        <f t="shared" si="6"/>
        <v>590</v>
      </c>
    </row>
    <row r="144" spans="1:21" x14ac:dyDescent="0.25">
      <c r="A144">
        <f>VLOOKUP('2024-03-18_windows_device_0'!P144,'2024-03-18_windows_device_0'!P144:P1053,1,0)</f>
        <v>54.153999999999996</v>
      </c>
      <c r="B144">
        <f>VLOOKUP('2024-03-18_windows_device_0'!Q144,'2024-03-18_windows_device_0'!Q$2:Q$911,1,0)</f>
        <v>2184687</v>
      </c>
      <c r="C144">
        <f>(A144-A143)*V$4</f>
        <v>0.35539806938882768</v>
      </c>
      <c r="D144">
        <f>(A144)*(1-EXP(-V$2))</f>
        <v>1.9356928899917318</v>
      </c>
      <c r="E144">
        <f>B144-D144^2*V$3</f>
        <v>2184686.9992444483</v>
      </c>
      <c r="F144">
        <f>E144+V$6*C144</f>
        <v>2184696.9013472972</v>
      </c>
      <c r="G144">
        <f>F144-V$8*LN(D144)</f>
        <v>2183433.2179194912</v>
      </c>
      <c r="H144">
        <f t="shared" si="9"/>
        <v>-74.707802229560912</v>
      </c>
      <c r="I144">
        <f>G144-V$11*H144^2</f>
        <v>2183410.9691663226</v>
      </c>
      <c r="J144">
        <f>(C144-C143)*V$12</f>
        <v>-2.1162671696803352</v>
      </c>
      <c r="K144">
        <f>I144-J144*V$13</f>
        <v>2183479.4284183094</v>
      </c>
      <c r="L144">
        <f>(K144-K143)*V$16</f>
        <v>2.9170951290336384E-2</v>
      </c>
      <c r="M144">
        <f>(L144-L143)*V$15</f>
        <v>1.3984874267076899E-5</v>
      </c>
      <c r="N144">
        <f>I144-V$16*M144^2</f>
        <v>2183410.9691663226</v>
      </c>
      <c r="O144">
        <f>(D144-D143)*V$17</f>
        <v>3.7867312950829839E-3</v>
      </c>
      <c r="P144">
        <f>(O144-O143)*V$18</f>
        <v>-7.1413631988357027</v>
      </c>
      <c r="Q144">
        <f>N144-P144*V$19+V$20*P144^2</f>
        <v>2183487.5473928186</v>
      </c>
      <c r="R144">
        <f>Q144+U144</f>
        <v>2184087.5473928186</v>
      </c>
      <c r="S144">
        <f t="shared" si="7"/>
        <v>18.214357416917608</v>
      </c>
      <c r="T144">
        <f t="shared" si="8"/>
        <v>2183698.0466253525</v>
      </c>
      <c r="U144">
        <f t="shared" si="6"/>
        <v>600</v>
      </c>
    </row>
    <row r="145" spans="1:21" x14ac:dyDescent="0.25">
      <c r="A145">
        <f>VLOOKUP('2024-03-18_windows_device_0'!P145,'2024-03-18_windows_device_0'!P145:P1054,1,0)</f>
        <v>54.186</v>
      </c>
      <c r="B145">
        <f>VLOOKUP('2024-03-18_windows_device_0'!Q145,'2024-03-18_windows_device_0'!Q$2:Q$911,1,0)</f>
        <v>2184661</v>
      </c>
      <c r="C145">
        <f>(A145-A144)*V$4</f>
        <v>2.8431845551125154</v>
      </c>
      <c r="D145">
        <f>(A145)*(1-EXP(-V$2))</f>
        <v>1.936836705268161</v>
      </c>
      <c r="E145">
        <f>B145-D145^2*V$3</f>
        <v>2184660.9992435551</v>
      </c>
      <c r="F145">
        <f>E145+V$6*C145</f>
        <v>2184740.2160663474</v>
      </c>
      <c r="G145">
        <f>F145-V$8*LN(D145)</f>
        <v>2183475.4023758024</v>
      </c>
      <c r="H145">
        <f t="shared" si="9"/>
        <v>42.184456311166286</v>
      </c>
      <c r="I145">
        <f>G145-V$11*H145^2</f>
        <v>2183468.308580223</v>
      </c>
      <c r="J145">
        <f>(C145-C144)*V$12</f>
        <v>1.8911323643954177</v>
      </c>
      <c r="K145">
        <f>I145-J145*V$13</f>
        <v>2183407.132227384</v>
      </c>
      <c r="L145">
        <f>(K145-K144)*V$16</f>
        <v>-7.9525734570486062E-2</v>
      </c>
      <c r="M145">
        <f>(L145-L144)*V$15</f>
        <v>-6.4541523370143642E-5</v>
      </c>
      <c r="N145">
        <f>I145-V$16*M145^2</f>
        <v>2183468.308580223</v>
      </c>
      <c r="O145">
        <f>(D145-D144)*V$17</f>
        <v>3.0293850360681513E-2</v>
      </c>
      <c r="P145">
        <f>(O145-O144)*V$18</f>
        <v>6.3816437095991567</v>
      </c>
      <c r="Q145">
        <f>N145-P145*V$19+V$20*P145^2</f>
        <v>2183448.7932986282</v>
      </c>
      <c r="R145">
        <f>Q145+U145</f>
        <v>2184058.7932986282</v>
      </c>
      <c r="S145">
        <f t="shared" si="7"/>
        <v>18.225120415723634</v>
      </c>
      <c r="T145">
        <f t="shared" si="8"/>
        <v>2183659.5413757758</v>
      </c>
      <c r="U145">
        <f t="shared" si="6"/>
        <v>610</v>
      </c>
    </row>
    <row r="146" spans="1:21" x14ac:dyDescent="0.25">
      <c r="A146">
        <f>VLOOKUP('2024-03-18_windows_device_0'!P146,'2024-03-18_windows_device_0'!P146:P1055,1,0)</f>
        <v>54.212000000000003</v>
      </c>
      <c r="B146">
        <f>VLOOKUP('2024-03-18_windows_device_0'!Q146,'2024-03-18_windows_device_0'!Q$2:Q$911,1,0)</f>
        <v>2184672</v>
      </c>
      <c r="C146">
        <f>(A146-A145)*V$4</f>
        <v>2.3100874510289584</v>
      </c>
      <c r="D146">
        <f>(A146)*(1-EXP(-V$2))</f>
        <v>1.9377660551802598</v>
      </c>
      <c r="E146">
        <f>B146-D146^2*V$3</f>
        <v>2184671.9992428292</v>
      </c>
      <c r="F146">
        <f>E146+V$6*C146</f>
        <v>2184736.3629113482</v>
      </c>
      <c r="G146">
        <f>F146-V$8*LN(D146)</f>
        <v>2183470.6313737081</v>
      </c>
      <c r="H146">
        <f t="shared" si="9"/>
        <v>-4.7710020942613482</v>
      </c>
      <c r="I146">
        <f>G146-V$11*H146^2</f>
        <v>2183470.5406349208</v>
      </c>
      <c r="J146">
        <f>(C146-C145)*V$12</f>
        <v>-0.40524264951323513</v>
      </c>
      <c r="K146">
        <f>I146-J146*V$13</f>
        <v>2183483.6498533865</v>
      </c>
      <c r="L146">
        <f>(K146-K145)*V$16</f>
        <v>8.4169308749770605E-2</v>
      </c>
      <c r="M146">
        <f>(L146-L145)*V$15</f>
        <v>9.7198248321561867E-5</v>
      </c>
      <c r="N146">
        <f>I146-V$16*M146^2</f>
        <v>2183470.5406349208</v>
      </c>
      <c r="O146">
        <f>(D146-D145)*V$17</f>
        <v>2.4613753418057039E-2</v>
      </c>
      <c r="P146">
        <f>(O146-O145)*V$18</f>
        <v>-1.3674950806274802</v>
      </c>
      <c r="Q146">
        <f>N146-P146*V$19+V$20*P146^2</f>
        <v>2183480.7290602177</v>
      </c>
      <c r="R146">
        <f>Q146+U146</f>
        <v>2184100.7290602177</v>
      </c>
      <c r="S146">
        <f t="shared" si="7"/>
        <v>18.233865352253527</v>
      </c>
      <c r="T146">
        <f t="shared" si="8"/>
        <v>2183691.6794318547</v>
      </c>
      <c r="U146">
        <f t="shared" si="6"/>
        <v>620</v>
      </c>
    </row>
    <row r="147" spans="1:21" x14ac:dyDescent="0.25">
      <c r="A147">
        <f>VLOOKUP('2024-03-18_windows_device_0'!P147,'2024-03-18_windows_device_0'!P147:P1056,1,0)</f>
        <v>54.229333333333329</v>
      </c>
      <c r="B147">
        <f>VLOOKUP('2024-03-18_windows_device_0'!Q147,'2024-03-18_windows_device_0'!Q$2:Q$911,1,0)</f>
        <v>2184691</v>
      </c>
      <c r="C147">
        <f>(A147-A146)*V$4</f>
        <v>1.5400583006851305</v>
      </c>
      <c r="D147">
        <f>(A147)*(1-EXP(-V$2))</f>
        <v>1.9383856217883251</v>
      </c>
      <c r="E147">
        <f>B147-D147^2*V$3</f>
        <v>2184690.9992423449</v>
      </c>
      <c r="F147">
        <f>E147+V$6*C147</f>
        <v>2184733.9083546908</v>
      </c>
      <c r="G147">
        <f>F147-V$8*LN(D147)</f>
        <v>2183467.565163509</v>
      </c>
      <c r="H147">
        <f t="shared" si="9"/>
        <v>-3.0662101991474628</v>
      </c>
      <c r="I147">
        <f>G147-V$11*H147^2</f>
        <v>2183467.5276854057</v>
      </c>
      <c r="J147">
        <f>(C147-C146)*V$12</f>
        <v>-0.58535049374203307</v>
      </c>
      <c r="K147">
        <f>I147-J147*V$13</f>
        <v>2183486.4632231891</v>
      </c>
      <c r="L147">
        <f>(K147-K146)*V$16</f>
        <v>3.0947038469314996E-3</v>
      </c>
      <c r="M147">
        <f>(L147-L146)*V$15</f>
        <v>-4.8140184455686039E-5</v>
      </c>
      <c r="N147">
        <f>I147-V$16*M147^2</f>
        <v>2183467.5276854057</v>
      </c>
      <c r="O147">
        <f>(D147-D146)*V$17</f>
        <v>1.6409168945355677E-2</v>
      </c>
      <c r="P147">
        <f>(O147-O146)*V$18</f>
        <v>-1.9752706720226634</v>
      </c>
      <c r="Q147">
        <f>N147-P147*V$19+V$20*P147^2</f>
        <v>2183482.9247836466</v>
      </c>
      <c r="R147">
        <f>Q147+U147</f>
        <v>2184112.9247836466</v>
      </c>
      <c r="S147">
        <f t="shared" si="7"/>
        <v>18.239695309940121</v>
      </c>
      <c r="T147">
        <f t="shared" si="8"/>
        <v>2183694.0100721898</v>
      </c>
      <c r="U147">
        <f t="shared" si="6"/>
        <v>630</v>
      </c>
    </row>
    <row r="148" spans="1:21" x14ac:dyDescent="0.25">
      <c r="A148">
        <f>VLOOKUP('2024-03-18_windows_device_0'!P148,'2024-03-18_windows_device_0'!P148:P1057,1,0)</f>
        <v>54.24666666666667</v>
      </c>
      <c r="B148">
        <f>VLOOKUP('2024-03-18_windows_device_0'!Q148,'2024-03-18_windows_device_0'!Q$2:Q$911,1,0)</f>
        <v>2184705</v>
      </c>
      <c r="C148">
        <f>(A148-A147)*V$4</f>
        <v>1.540058300686393</v>
      </c>
      <c r="D148">
        <f>(A148)*(1-EXP(-V$2))</f>
        <v>1.939005188396391</v>
      </c>
      <c r="E148">
        <f>B148-D148^2*V$3</f>
        <v>2184704.9992418601</v>
      </c>
      <c r="F148">
        <f>E148+V$6*C148</f>
        <v>2184747.908354206</v>
      </c>
      <c r="G148">
        <f>F148-V$8*LN(D148)</f>
        <v>2183480.9537049546</v>
      </c>
      <c r="H148">
        <f t="shared" si="9"/>
        <v>13.388541445601732</v>
      </c>
      <c r="I148">
        <f>G148-V$11*H148^2</f>
        <v>2183480.2391423378</v>
      </c>
      <c r="J148">
        <f>(C148-C147)*V$12</f>
        <v>9.5974510032288784E-13</v>
      </c>
      <c r="K148">
        <f>I148-J148*V$13</f>
        <v>2183480.2391423378</v>
      </c>
      <c r="L148">
        <f>(K148-K147)*V$16</f>
        <v>-6.8464824410534135E-3</v>
      </c>
      <c r="M148">
        <f>(L148-L147)*V$15</f>
        <v>-5.9028414900751708E-6</v>
      </c>
      <c r="N148">
        <f>I148-V$16*M148^2</f>
        <v>2183480.2391423378</v>
      </c>
      <c r="O148">
        <f>(D148-D147)*V$17</f>
        <v>1.640916894537332E-2</v>
      </c>
      <c r="P148">
        <f>(O148-O147)*V$18</f>
        <v>4.2473811326652754E-12</v>
      </c>
      <c r="Q148">
        <f>N148-P148*V$19+V$20*P148^2</f>
        <v>2183480.2391423378</v>
      </c>
      <c r="R148">
        <f>Q148+U148</f>
        <v>2184120.2391423378</v>
      </c>
      <c r="S148">
        <f t="shared" si="7"/>
        <v>18.245525267626718</v>
      </c>
      <c r="T148">
        <f t="shared" si="8"/>
        <v>2183691.4593909173</v>
      </c>
      <c r="U148">
        <f t="shared" si="6"/>
        <v>640</v>
      </c>
    </row>
    <row r="149" spans="1:21" ht="15.75" thickBot="1" x14ac:dyDescent="0.3">
      <c r="A149">
        <f>VLOOKUP('2024-03-18_windows_device_0'!P149,'2024-03-18_windows_device_0'!P149:P1058,1,0)</f>
        <v>54.271999999999998</v>
      </c>
      <c r="B149">
        <f>VLOOKUP('2024-03-18_windows_device_0'!Q149,'2024-03-18_windows_device_0'!Q$2:Q$911,1,0)</f>
        <v>2184719</v>
      </c>
      <c r="C149">
        <f>(A149-A148)*V$4</f>
        <v>2.2508544394634171</v>
      </c>
      <c r="D149">
        <f>(A149)*(1-EXP(-V$2))</f>
        <v>1.9399107088235639</v>
      </c>
      <c r="E149">
        <f>B149-D149^2*V$3</f>
        <v>2184718.9992411518</v>
      </c>
      <c r="F149">
        <f>E149+V$6*C149</f>
        <v>2184781.7125591957</v>
      </c>
      <c r="G149">
        <f>F149-V$8*LN(D149)</f>
        <v>2183513.864591816</v>
      </c>
      <c r="H149">
        <f t="shared" si="9"/>
        <v>32.910886861383915</v>
      </c>
      <c r="I149">
        <f>G149-V$11*H149^2</f>
        <v>2183509.546887198</v>
      </c>
      <c r="J149">
        <f>(C149-C148)*V$12</f>
        <v>0.54032353268351385</v>
      </c>
      <c r="K149">
        <f>I149-J149*V$13</f>
        <v>2183492.0679292441</v>
      </c>
      <c r="L149">
        <f>(K149-K148)*V$16</f>
        <v>1.30116532525684E-2</v>
      </c>
      <c r="M149">
        <f>(L149-L148)*V$15</f>
        <v>1.1791291692172281E-5</v>
      </c>
      <c r="N149">
        <f>I149-V$16*M149^2</f>
        <v>2183509.546887198</v>
      </c>
      <c r="O149">
        <f>(D149-D148)*V$17</f>
        <v>2.3982631535533407E-2</v>
      </c>
      <c r="P149">
        <f>(O149-O148)*V$18</f>
        <v>1.8233267741685584</v>
      </c>
      <c r="Q149">
        <f>N149-P149*V$19+V$20*P149^2</f>
        <v>2183499.2600499149</v>
      </c>
      <c r="R149">
        <f>Q149+U149</f>
        <v>2184149.2600499149</v>
      </c>
      <c r="S149">
        <f t="shared" si="7"/>
        <v>18.254045975014819</v>
      </c>
      <c r="T149">
        <f t="shared" si="8"/>
        <v>2183710.6776253623</v>
      </c>
      <c r="U149">
        <f t="shared" si="6"/>
        <v>650</v>
      </c>
    </row>
    <row r="150" spans="1:21" ht="15.75" thickBot="1" x14ac:dyDescent="0.3">
      <c r="A150" s="3">
        <f>VLOOKUP('2024-03-18_windows_device_0'!P150,'2024-03-18_windows_device_0'!P150:P1059,1,0)</f>
        <v>54.272666666666666</v>
      </c>
      <c r="B150">
        <f>VLOOKUP('2024-03-18_windows_device_0'!Q150,'2024-03-18_windows_device_0'!Q$2:Q$911,1,0)</f>
        <v>2184707</v>
      </c>
      <c r="C150">
        <f>(A150-A149)*V$4</f>
        <v>5.9233011564909836E-2</v>
      </c>
      <c r="D150">
        <f>(A150)*(1-EXP(-V$2))</f>
        <v>1.9399345383084896</v>
      </c>
      <c r="E150">
        <f>B150-D150^2*V$3</f>
        <v>2184706.9992411332</v>
      </c>
      <c r="F150">
        <f>E150+V$6*C150</f>
        <v>2184708.649591608</v>
      </c>
      <c r="G150">
        <f>F150-V$8*LN(D150)</f>
        <v>2183440.7781214882</v>
      </c>
      <c r="H150">
        <f t="shared" si="9"/>
        <v>-73.086470327805728</v>
      </c>
      <c r="I150">
        <f>G150-V$11*H150^2</f>
        <v>2183419.484588061</v>
      </c>
      <c r="J150">
        <f>(C150-C149)*V$12</f>
        <v>-1.6659975591095406</v>
      </c>
      <c r="K150">
        <f>I150-J150*V$13</f>
        <v>2183473.3780417526</v>
      </c>
      <c r="L150">
        <f>(K150-K149)*V$16</f>
        <v>-2.0558856736123614E-2</v>
      </c>
      <c r="M150">
        <f>(L150-L149)*V$15</f>
        <v>-1.9933375501044118E-5</v>
      </c>
      <c r="N150">
        <f>I150-V$16*M150^2</f>
        <v>2183419.484588061</v>
      </c>
      <c r="O150">
        <f>(D150-D149)*V$17</f>
        <v>6.3112188251775116E-4</v>
      </c>
      <c r="P150">
        <f>(O150-O149)*V$18</f>
        <v>-5.6219242203583644</v>
      </c>
      <c r="Q150">
        <f>N150-P150*V$19+V$20*P150^2</f>
        <v>2183474.9276700425</v>
      </c>
      <c r="R150">
        <f>Q150+U150</f>
        <v>2184134.9276700425</v>
      </c>
      <c r="S150">
        <f t="shared" si="7"/>
        <v>18.254270204156612</v>
      </c>
      <c r="T150">
        <f t="shared" si="8"/>
        <v>2183686.3504395462</v>
      </c>
      <c r="U150">
        <f t="shared" ref="U150:U213" si="10">U149+X$2</f>
        <v>660</v>
      </c>
    </row>
    <row r="151" spans="1:21" x14ac:dyDescent="0.25">
      <c r="A151">
        <f>VLOOKUP('2024-03-18_windows_device_0'!P151,'2024-03-18_windows_device_0'!P151:P1060,1,0)</f>
        <v>54.3</v>
      </c>
      <c r="B151">
        <f>VLOOKUP('2024-03-18_windows_device_0'!Q151,'2024-03-18_windows_device_0'!Q$2:Q$911,1,0)</f>
        <v>2184694</v>
      </c>
      <c r="C151">
        <f>(A151-A150)*V$4</f>
        <v>2.4285534741581465</v>
      </c>
      <c r="D151">
        <f>(A151)*(1-EXP(-V$2))</f>
        <v>1.9409115471904392</v>
      </c>
      <c r="E151">
        <f>B151-D151^2*V$3</f>
        <v>2184693.9992403686</v>
      </c>
      <c r="F151">
        <f>E151+V$5*C151</f>
        <v>2184786.0592293157</v>
      </c>
      <c r="G151">
        <f>F151-V$8*LN(D151)</f>
        <v>2183517.2243953291</v>
      </c>
      <c r="H151">
        <f t="shared" si="9"/>
        <v>76.44627384096384</v>
      </c>
      <c r="I151">
        <f>G151-V$11*H151^2</f>
        <v>2183493.9281248148</v>
      </c>
      <c r="J151">
        <f>(C151-C150)*V$12</f>
        <v>1.8010784422807788</v>
      </c>
      <c r="K151">
        <f>I151-J151*V$13</f>
        <v>2183435.6649316349</v>
      </c>
      <c r="L151">
        <f>(K151-K150)*V$16</f>
        <v>-4.1484381772515615E-2</v>
      </c>
      <c r="M151">
        <f>(L151-L150)*V$15</f>
        <v>-1.2425082259620252E-5</v>
      </c>
      <c r="N151">
        <f>I151-V$16*M151^2</f>
        <v>2183493.9281248148</v>
      </c>
      <c r="O151">
        <f>(D151-D150)*V$17</f>
        <v>2.5875997183074897E-2</v>
      </c>
      <c r="P151">
        <f>(O151-O150)*V$18</f>
        <v>6.0777559139008579</v>
      </c>
      <c r="Q151">
        <f>N151-P151*V$19+V$20*P151^2</f>
        <v>2183474.2952440009</v>
      </c>
      <c r="R151">
        <f>Q151+U151</f>
        <v>2184144.2952440009</v>
      </c>
      <c r="S151">
        <f t="shared" si="7"/>
        <v>18.263463598970088</v>
      </c>
      <c r="T151">
        <f t="shared" si="8"/>
        <v>2183685.931024753</v>
      </c>
      <c r="U151">
        <f t="shared" si="10"/>
        <v>670</v>
      </c>
    </row>
    <row r="152" spans="1:21" x14ac:dyDescent="0.25">
      <c r="A152">
        <f>VLOOKUP('2024-03-18_windows_device_0'!P152,'2024-03-18_windows_device_0'!P152:P1061,1,0)</f>
        <v>54.316000000000003</v>
      </c>
      <c r="B152">
        <f>VLOOKUP('2024-03-18_windows_device_0'!Q152,'2024-03-18_windows_device_0'!Q$2:Q$911,1,0)+50</f>
        <v>2184709</v>
      </c>
      <c r="C152">
        <f>(A152-A151)*V$4</f>
        <v>1.4215922775565735</v>
      </c>
      <c r="D152">
        <f>(A152)*(1-EXP(-V$2))</f>
        <v>1.9414834548286539</v>
      </c>
      <c r="E152">
        <f>B152-D152^2*V$3</f>
        <v>2184708.9992399211</v>
      </c>
      <c r="F152">
        <f>E152+V$5*C152</f>
        <v>2184762.8880139389</v>
      </c>
      <c r="G152">
        <f>F152-V$8*LN(D152)</f>
        <v>2183493.4894846291</v>
      </c>
      <c r="H152">
        <f t="shared" si="9"/>
        <v>-23.734910700004548</v>
      </c>
      <c r="I152">
        <f>G152-V$11*H152^2</f>
        <v>2183491.2437989926</v>
      </c>
      <c r="J152">
        <f>(C152-C151)*V$12</f>
        <v>-0.76545833796891094</v>
      </c>
      <c r="K152">
        <f>I152-J152*V$13</f>
        <v>2183516.0056560943</v>
      </c>
      <c r="L152">
        <f>(K152-K151)*V$16</f>
        <v>8.8374713062677579E-2</v>
      </c>
      <c r="M152">
        <f>(L152-L151)*V$15</f>
        <v>7.7107261714151279E-5</v>
      </c>
      <c r="N152">
        <f>I152-V$16*M152^2</f>
        <v>2183491.2437989926</v>
      </c>
      <c r="O152">
        <f>(D152-D151)*V$17</f>
        <v>1.5146925180343697E-2</v>
      </c>
      <c r="P152">
        <f>(O152-O151)*V$18</f>
        <v>-2.5830462634065192</v>
      </c>
      <c r="Q152">
        <f>N152-P152*V$19+V$20*P152^2</f>
        <v>2183512.2683295142</v>
      </c>
      <c r="R152">
        <f>Q152+U152</f>
        <v>2184192.2683295142</v>
      </c>
      <c r="S152">
        <f t="shared" si="7"/>
        <v>18.268845098373102</v>
      </c>
      <c r="T152">
        <f t="shared" si="8"/>
        <v>2183724.0288495435</v>
      </c>
      <c r="U152">
        <f t="shared" si="10"/>
        <v>680</v>
      </c>
    </row>
    <row r="153" spans="1:21" x14ac:dyDescent="0.25">
      <c r="A153">
        <f>VLOOKUP('2024-03-18_windows_device_0'!P153,'2024-03-18_windows_device_0'!P153:P1062,1,0)</f>
        <v>54.328000000000003</v>
      </c>
      <c r="B153">
        <f>VLOOKUP('2024-03-18_windows_device_0'!Q153,'2024-03-18_windows_device_0'!Q$2:Q$911,1,0)+50</f>
        <v>2184699</v>
      </c>
      <c r="C153">
        <f>(A153-A152)*V$4</f>
        <v>1.0661942081671145</v>
      </c>
      <c r="D153">
        <f>(A153)*(1-EXP(-V$2))</f>
        <v>1.9419123855573148</v>
      </c>
      <c r="E153">
        <f>B153-D153^2*V$3</f>
        <v>2184698.9992395854</v>
      </c>
      <c r="F153">
        <f>E153+V$5*C153</f>
        <v>2184739.4158200985</v>
      </c>
      <c r="G153">
        <f>F153-V$8*LN(D153)</f>
        <v>2183469.5946282553</v>
      </c>
      <c r="H153">
        <f t="shared" si="9"/>
        <v>-23.894856373779476</v>
      </c>
      <c r="I153">
        <f>G153-V$11*H153^2</f>
        <v>2183467.318574023</v>
      </c>
      <c r="J153">
        <f>(C153-C152)*V$12</f>
        <v>-0.27016176634247674</v>
      </c>
      <c r="K153">
        <f>I153-J153*V$13</f>
        <v>2183476.0580529999</v>
      </c>
      <c r="L153">
        <f>(K153-K152)*V$16</f>
        <v>-4.3942321714977306E-2</v>
      </c>
      <c r="M153">
        <f>(L153-L152)*V$15</f>
        <v>-7.8566728366537758E-5</v>
      </c>
      <c r="N153">
        <f>I153-V$16*M153^2</f>
        <v>2183467.318574023</v>
      </c>
      <c r="O153">
        <f>(D153-D152)*V$17</f>
        <v>1.1360193885254832E-2</v>
      </c>
      <c r="P153">
        <f>(O153-O152)*V$18</f>
        <v>-0.91166338708640293</v>
      </c>
      <c r="Q153">
        <f>N153-P153*V$19+V$20*P153^2</f>
        <v>2183473.8753054272</v>
      </c>
      <c r="R153">
        <f>Q153+U153</f>
        <v>2184163.8753054272</v>
      </c>
      <c r="S153">
        <f t="shared" si="7"/>
        <v>18.27288122292536</v>
      </c>
      <c r="T153">
        <f t="shared" si="8"/>
        <v>2183685.7294040318</v>
      </c>
      <c r="U153">
        <f t="shared" si="10"/>
        <v>690</v>
      </c>
    </row>
    <row r="154" spans="1:21" x14ac:dyDescent="0.25">
      <c r="A154">
        <f>VLOOKUP('2024-03-18_windows_device_0'!P154,'2024-03-18_windows_device_0'!P154:P1063,1,0)</f>
        <v>54.333333333333329</v>
      </c>
      <c r="B154">
        <f>VLOOKUP('2024-03-18_windows_device_0'!Q154,'2024-03-18_windows_device_0'!Q$2:Q$911,1,0)+50</f>
        <v>2184703</v>
      </c>
      <c r="C154">
        <f>(A154-A153)*V$4</f>
        <v>0.47386409251801603</v>
      </c>
      <c r="D154">
        <f>(A154)*(1-EXP(-V$2))</f>
        <v>1.9421030214367194</v>
      </c>
      <c r="E154">
        <f>B154-D154^2*V$3</f>
        <v>2184702.9992394359</v>
      </c>
      <c r="F154">
        <f>E154+V$5*C154</f>
        <v>2184720.9621641086</v>
      </c>
      <c r="G154">
        <f>F154-V$8*LN(D154)</f>
        <v>2183450.9531522165</v>
      </c>
      <c r="H154">
        <f t="shared" si="9"/>
        <v>-18.641476038843393</v>
      </c>
      <c r="I154">
        <f>G154-V$11*H154^2</f>
        <v>2183449.5678824657</v>
      </c>
      <c r="J154">
        <f>(C154-C153)*V$12</f>
        <v>-0.45026961057079473</v>
      </c>
      <c r="K154">
        <f>I154-J154*V$13</f>
        <v>2183464.1336807609</v>
      </c>
      <c r="L154">
        <f>(K154-K153)*V$16</f>
        <v>-1.3116797018806182E-2</v>
      </c>
      <c r="M154">
        <f>(L154-L153)*V$15</f>
        <v>1.8303468103179344E-5</v>
      </c>
      <c r="N154">
        <f>I154-V$16*M154^2</f>
        <v>2183449.5678824657</v>
      </c>
      <c r="O154">
        <f>(D154-D153)*V$17</f>
        <v>5.0489750601067241E-3</v>
      </c>
      <c r="P154">
        <f>(O154-O153)*V$18</f>
        <v>-1.5194389784773383</v>
      </c>
      <c r="Q154">
        <f>N154-P154*V$19+V$20*P154^2</f>
        <v>2183461.0192173109</v>
      </c>
      <c r="R154">
        <f>Q154+U154</f>
        <v>2184161.0192173109</v>
      </c>
      <c r="S154">
        <f t="shared" si="7"/>
        <v>18.274675056059696</v>
      </c>
      <c r="T154">
        <f t="shared" si="8"/>
        <v>2183672.9149130289</v>
      </c>
      <c r="U154">
        <f t="shared" si="10"/>
        <v>700</v>
      </c>
    </row>
    <row r="155" spans="1:21" x14ac:dyDescent="0.25">
      <c r="A155">
        <f>VLOOKUP('2024-03-18_windows_device_0'!P155,'2024-03-18_windows_device_0'!P155:P1064,1,0)</f>
        <v>54.350666666666669</v>
      </c>
      <c r="B155">
        <f>VLOOKUP('2024-03-18_windows_device_0'!Q155,'2024-03-18_windows_device_0'!Q$2:Q$911,1,0)+50</f>
        <v>2184703</v>
      </c>
      <c r="C155">
        <f>(A155-A154)*V$4</f>
        <v>1.540058300686393</v>
      </c>
      <c r="D155">
        <f>(A155)*(1-EXP(-V$2))</f>
        <v>1.9427225880447854</v>
      </c>
      <c r="E155">
        <f>B155-D155^2*V$3</f>
        <v>2184702.9992389507</v>
      </c>
      <c r="F155">
        <f>E155+V$5*C155</f>
        <v>2184761.3787441365</v>
      </c>
      <c r="G155">
        <f>F155-V$8*LN(D155)</f>
        <v>2183490.7594443862</v>
      </c>
      <c r="H155">
        <f t="shared" si="9"/>
        <v>39.806292169727385</v>
      </c>
      <c r="I155">
        <f>G155-V$11*H155^2</f>
        <v>2183484.4429340712</v>
      </c>
      <c r="J155">
        <f>(C155-C154)*V$12</f>
        <v>0.81048529902743027</v>
      </c>
      <c r="K155">
        <f>I155-J155*V$13</f>
        <v>2183458.2244971399</v>
      </c>
      <c r="L155">
        <f>(K155-K154)*V$16</f>
        <v>-6.5000958162797729E-3</v>
      </c>
      <c r="M155">
        <f>(L155-L154)*V$15</f>
        <v>3.928840809764175E-6</v>
      </c>
      <c r="N155">
        <f>I155-V$16*M155^2</f>
        <v>2183484.4429340712</v>
      </c>
      <c r="O155">
        <f>(D155-D154)*V$17</f>
        <v>1.640916894537332E-2</v>
      </c>
      <c r="P155">
        <f>(O155-O154)*V$18</f>
        <v>2.7349901612592089</v>
      </c>
      <c r="Q155">
        <f>N155-P155*V$19+V$20*P155^2</f>
        <v>2183470.4259909089</v>
      </c>
      <c r="R155">
        <f>Q155+U155</f>
        <v>2184180.4259909089</v>
      </c>
      <c r="S155">
        <f t="shared" si="7"/>
        <v>18.280505013746293</v>
      </c>
      <c r="T155">
        <f t="shared" si="8"/>
        <v>2183682.456905446</v>
      </c>
      <c r="U155">
        <f t="shared" si="10"/>
        <v>710</v>
      </c>
    </row>
    <row r="156" spans="1:21" x14ac:dyDescent="0.25">
      <c r="A156">
        <f>VLOOKUP('2024-03-18_windows_device_0'!P156,'2024-03-18_windows_device_0'!P156:P1065,1,0)</f>
        <v>54.37533333333333</v>
      </c>
      <c r="B156">
        <f>VLOOKUP('2024-03-18_windows_device_0'!Q156,'2024-03-18_windows_device_0'!Q$2:Q$911,1,0)+50</f>
        <v>2184711</v>
      </c>
      <c r="C156">
        <f>(A156-A155)*V$4</f>
        <v>2.1916214278985073</v>
      </c>
      <c r="D156">
        <f>(A156)*(1-EXP(-V$2))</f>
        <v>1.9436042789870325</v>
      </c>
      <c r="E156">
        <f>B156-D156^2*V$3</f>
        <v>2184710.9992382596</v>
      </c>
      <c r="F156">
        <f>E156+V$5*C156</f>
        <v>2184794.0777648701</v>
      </c>
      <c r="G156">
        <f>F156-V$8*LN(D156)</f>
        <v>2183522.5903140344</v>
      </c>
      <c r="H156">
        <f t="shared" si="9"/>
        <v>31.830869648139924</v>
      </c>
      <c r="I156">
        <f>G156-V$11*H156^2</f>
        <v>2183518.5513427523</v>
      </c>
      <c r="J156">
        <f>(C156-C155)*V$12</f>
        <v>0.49529657162643437</v>
      </c>
      <c r="K156">
        <f>I156-J156*V$13</f>
        <v>2183502.528964628</v>
      </c>
      <c r="L156">
        <f>(K156-K155)*V$16</f>
        <v>4.873486800126197E-2</v>
      </c>
      <c r="M156">
        <f>(L156-L155)*V$15</f>
        <v>3.279721621543775E-5</v>
      </c>
      <c r="N156">
        <f>I156-V$16*M156^2</f>
        <v>2183518.5513427523</v>
      </c>
      <c r="O156">
        <f>(D156-D155)*V$17</f>
        <v>2.3351509653015655E-2</v>
      </c>
      <c r="P156">
        <f>(O156-O155)*V$18</f>
        <v>1.6713828763201166</v>
      </c>
      <c r="Q156">
        <f>N156-P156*V$19+V$20*P156^2</f>
        <v>2183508.9777933871</v>
      </c>
      <c r="R156">
        <f>Q156+U156</f>
        <v>2184228.9777933871</v>
      </c>
      <c r="S156">
        <f t="shared" si="7"/>
        <v>18.288801491992601</v>
      </c>
      <c r="T156">
        <f t="shared" si="8"/>
        <v>2183721.2012090664</v>
      </c>
      <c r="U156">
        <f t="shared" si="10"/>
        <v>720</v>
      </c>
    </row>
    <row r="157" spans="1:21" x14ac:dyDescent="0.25">
      <c r="A157">
        <f>VLOOKUP('2024-03-18_windows_device_0'!P157,'2024-03-18_windows_device_0'!P157:P1066,1,0)</f>
        <v>54.395333333333333</v>
      </c>
      <c r="B157">
        <f>VLOOKUP('2024-03-18_windows_device_0'!Q157,'2024-03-18_windows_device_0'!Q$2:Q$911,1,0)+50</f>
        <v>2184712</v>
      </c>
      <c r="C157">
        <f>(A157-A156)*V$4</f>
        <v>1.7769903469454011</v>
      </c>
      <c r="D157">
        <f>(A157)*(1-EXP(-V$2))</f>
        <v>1.9443191635348007</v>
      </c>
      <c r="E157">
        <f>B157-D157^2*V$3</f>
        <v>2184711.999237699</v>
      </c>
      <c r="F157">
        <f>E157+V$5*C157</f>
        <v>2184779.360205221</v>
      </c>
      <c r="G157">
        <f>F157-V$8*LN(D157)</f>
        <v>2183507.1691371631</v>
      </c>
      <c r="H157">
        <f t="shared" si="9"/>
        <v>-15.421176871284842</v>
      </c>
      <c r="I157">
        <f>G157-V$11*H157^2</f>
        <v>2183506.2211361672</v>
      </c>
      <c r="J157">
        <f>(C157-C156)*V$12</f>
        <v>-0.31518872739859638</v>
      </c>
      <c r="K157">
        <f>I157-J157*V$13</f>
        <v>2183516.4171949737</v>
      </c>
      <c r="L157">
        <f>(K157-K156)*V$16</f>
        <v>1.5277038886649892E-2</v>
      </c>
      <c r="M157">
        <f>(L157-L156)*V$15</f>
        <v>-1.9866468260862844E-5</v>
      </c>
      <c r="N157">
        <f>I157-V$16*M157^2</f>
        <v>2183506.2211361672</v>
      </c>
      <c r="O157">
        <f>(D157-D156)*V$17</f>
        <v>1.8933656475426681E-2</v>
      </c>
      <c r="P157">
        <f>(O157-O156)*V$18</f>
        <v>-1.0636072849305973</v>
      </c>
      <c r="Q157">
        <f>N157-P157*V$19+V$20*P157^2</f>
        <v>2183513.9622597438</v>
      </c>
      <c r="R157">
        <f>Q157+U157</f>
        <v>2184243.9622597438</v>
      </c>
      <c r="S157">
        <f t="shared" si="7"/>
        <v>18.295528366246366</v>
      </c>
      <c r="T157">
        <f t="shared" si="8"/>
        <v>2183726.3418215523</v>
      </c>
      <c r="U157">
        <f t="shared" si="10"/>
        <v>730</v>
      </c>
    </row>
    <row r="158" spans="1:21" x14ac:dyDescent="0.25">
      <c r="A158">
        <f>VLOOKUP('2024-03-18_windows_device_0'!P158,'2024-03-18_windows_device_0'!P158:P1067,1,0)</f>
        <v>54.377333333333333</v>
      </c>
      <c r="B158">
        <f>VLOOKUP('2024-03-18_windows_device_0'!Q158,'2024-03-18_windows_device_0'!Q$2:Q$911,1,0)+50</f>
        <v>2184713</v>
      </c>
      <c r="C158">
        <f>(A158-A157)*V$4</f>
        <v>-1.5992913122506716</v>
      </c>
      <c r="D158">
        <f>(A158)*(1-EXP(-V$2))</f>
        <v>1.9436757674418093</v>
      </c>
      <c r="E158">
        <f>B158-D158^2*V$3</f>
        <v>2184712.9992382037</v>
      </c>
      <c r="F158">
        <f>E158+V$5*C158</f>
        <v>2184652.3743674336</v>
      </c>
      <c r="G158">
        <f>F158-V$8*LN(D158)</f>
        <v>2183380.8165432308</v>
      </c>
      <c r="H158">
        <f t="shared" si="9"/>
        <v>-126.35259393230081</v>
      </c>
      <c r="I158">
        <f>G158-V$11*H158^2</f>
        <v>2183317.1747979107</v>
      </c>
      <c r="J158">
        <f>(C158-C157)*V$12</f>
        <v>-2.5665367802506496</v>
      </c>
      <c r="K158">
        <f>I158-J158*V$13</f>
        <v>2183400.1998481923</v>
      </c>
      <c r="L158">
        <f>(K158-K157)*V$16</f>
        <v>-0.12783896017646934</v>
      </c>
      <c r="M158">
        <f>(L158-L157)*V$15</f>
        <v>-8.4978898160712293E-5</v>
      </c>
      <c r="N158">
        <f>I158-V$16*M158^2</f>
        <v>2183317.1747979107</v>
      </c>
      <c r="O158">
        <f>(D158-D157)*V$17</f>
        <v>-1.7040290827885191E-2</v>
      </c>
      <c r="P158">
        <f>(O158-O157)*V$18</f>
        <v>-8.660802177313041</v>
      </c>
      <c r="Q158">
        <f>N158-P158*V$19+V$20*P158^2</f>
        <v>2183417.5054147784</v>
      </c>
      <c r="R158">
        <f>Q158+U158</f>
        <v>2184157.5054147784</v>
      </c>
      <c r="S158">
        <f t="shared" si="7"/>
        <v>18.289474179417979</v>
      </c>
      <c r="T158">
        <f t="shared" si="8"/>
        <v>2183629.7444424867</v>
      </c>
      <c r="U158">
        <f t="shared" si="10"/>
        <v>740</v>
      </c>
    </row>
    <row r="159" spans="1:21" x14ac:dyDescent="0.25">
      <c r="A159">
        <f>VLOOKUP('2024-03-18_windows_device_0'!P159,'2024-03-18_windows_device_0'!P159:P1068,1,0)</f>
        <v>54.4</v>
      </c>
      <c r="B159">
        <f>VLOOKUP('2024-03-18_windows_device_0'!Q159,'2024-03-18_windows_device_0'!Q$2:Q$911,1,0)+50</f>
        <v>2184724</v>
      </c>
      <c r="C159">
        <f>(A159-A158)*V$4</f>
        <v>2.013922393204409</v>
      </c>
      <c r="D159">
        <f>(A159)*(1-EXP(-V$2))</f>
        <v>1.9444859699292798</v>
      </c>
      <c r="E159">
        <f>B159-D159^2*V$3</f>
        <v>2184723.9992375681</v>
      </c>
      <c r="F159">
        <f>E159+V$5*C159</f>
        <v>2184800.3416674268</v>
      </c>
      <c r="G159">
        <f>F159-V$8*LN(D159)</f>
        <v>2183527.9864592417</v>
      </c>
      <c r="H159">
        <f t="shared" si="9"/>
        <v>147.16991601092741</v>
      </c>
      <c r="I159">
        <f>G159-V$11*H159^2</f>
        <v>2183441.6464996403</v>
      </c>
      <c r="J159">
        <f>(C159-C158)*V$12</f>
        <v>2.7466446244784875</v>
      </c>
      <c r="K159">
        <f>I159-J159*V$13</f>
        <v>2183352.7951300405</v>
      </c>
      <c r="L159">
        <f>(K159-K158)*V$16</f>
        <v>-5.2145140495948074E-2</v>
      </c>
      <c r="M159">
        <f>(L159-L158)*V$15</f>
        <v>4.4945201348099669E-5</v>
      </c>
      <c r="N159">
        <f>I159-V$16*M159^2</f>
        <v>2183441.6464996403</v>
      </c>
      <c r="O159">
        <f>(D159-D158)*V$17</f>
        <v>2.1458144005480042E-2</v>
      </c>
      <c r="P159">
        <f>(O159-O158)*V$18</f>
        <v>9.2685777687025617</v>
      </c>
      <c r="Q159">
        <f>N159-P159*V$19+V$20*P159^2</f>
        <v>2183428.4698161115</v>
      </c>
      <c r="R159">
        <f>Q159+U159</f>
        <v>2184178.4698161115</v>
      </c>
      <c r="S159">
        <f t="shared" si="7"/>
        <v>18.297097970238912</v>
      </c>
      <c r="T159">
        <f t="shared" si="8"/>
        <v>2183640.8858202789</v>
      </c>
      <c r="U159">
        <f t="shared" si="10"/>
        <v>750</v>
      </c>
    </row>
    <row r="160" spans="1:21" x14ac:dyDescent="0.25">
      <c r="A160">
        <f>VLOOKUP('2024-03-18_windows_device_0'!P160,'2024-03-18_windows_device_0'!P160:P1069,1,0)</f>
        <v>54.406666666666666</v>
      </c>
      <c r="B160">
        <f>VLOOKUP('2024-03-18_windows_device_0'!Q160,'2024-03-18_windows_device_0'!Q$2:Q$911,1,0)+50</f>
        <v>2184724</v>
      </c>
      <c r="C160">
        <f>(A160-A159)*V$4</f>
        <v>0.59233011564846705</v>
      </c>
      <c r="D160">
        <f>(A160)*(1-EXP(-V$2))</f>
        <v>1.9447242647785359</v>
      </c>
      <c r="E160">
        <f>B160-D160^2*V$3</f>
        <v>2184723.9992373814</v>
      </c>
      <c r="F160">
        <f>E160+V$5*C160</f>
        <v>2184746.4528932222</v>
      </c>
      <c r="G160">
        <f>F160-V$8*LN(D160)</f>
        <v>2183473.8632235657</v>
      </c>
      <c r="H160">
        <f t="shared" si="9"/>
        <v>-54.123235675971955</v>
      </c>
      <c r="I160">
        <f>G160-V$11*H160^2</f>
        <v>2183462.1859551864</v>
      </c>
      <c r="J160">
        <f>(C160-C159)*V$12</f>
        <v>-1.0806470653684672</v>
      </c>
      <c r="K160">
        <f>I160-J160*V$13</f>
        <v>2183497.1438710946</v>
      </c>
      <c r="L160">
        <f>(K160-K159)*V$16</f>
        <v>0.15878346451881103</v>
      </c>
      <c r="M160">
        <f>(L160-L159)*V$15</f>
        <v>1.2524442104355497E-4</v>
      </c>
      <c r="N160">
        <f>I160-V$16*M160^2</f>
        <v>2183462.1859551864</v>
      </c>
      <c r="O160">
        <f>(D160-D159)*V$17</f>
        <v>6.3112188251422266E-3</v>
      </c>
      <c r="P160">
        <f>(O160-O159)*V$18</f>
        <v>-3.646653548341364</v>
      </c>
      <c r="Q160">
        <f>N160-P160*V$19+V$20*P160^2</f>
        <v>2183494.066131854</v>
      </c>
      <c r="R160">
        <f>Q160+U160</f>
        <v>2184254.066131854</v>
      </c>
      <c r="S160">
        <f t="shared" si="7"/>
        <v>18.299340261656834</v>
      </c>
      <c r="T160">
        <f t="shared" si="8"/>
        <v>2183706.5342019578</v>
      </c>
      <c r="U160">
        <f t="shared" si="10"/>
        <v>760</v>
      </c>
    </row>
    <row r="161" spans="1:21" x14ac:dyDescent="0.25">
      <c r="A161">
        <f>VLOOKUP('2024-03-18_windows_device_0'!P161,'2024-03-18_windows_device_0'!P161:P1070,1,0)</f>
        <v>54.408000000000001</v>
      </c>
      <c r="B161">
        <f>VLOOKUP('2024-03-18_windows_device_0'!Q161,'2024-03-18_windows_device_0'!Q$2:Q$911,1,0)+50</f>
        <v>2184723</v>
      </c>
      <c r="C161">
        <f>(A161-A160)*V$4</f>
        <v>0.11846602312981967</v>
      </c>
      <c r="D161">
        <f>(A161)*(1-EXP(-V$2))</f>
        <v>1.9447719237483871</v>
      </c>
      <c r="E161">
        <f>B161-D161^2*V$3</f>
        <v>2184722.9992373441</v>
      </c>
      <c r="F161">
        <f>E161+V$5*C161</f>
        <v>2184727.4899685122</v>
      </c>
      <c r="G161">
        <f>F161-V$8*LN(D161)</f>
        <v>2183454.8534100088</v>
      </c>
      <c r="H161">
        <f t="shared" si="9"/>
        <v>-19.009813556913286</v>
      </c>
      <c r="I161">
        <f>G161-V$11*H161^2</f>
        <v>2183453.4128562436</v>
      </c>
      <c r="J161">
        <f>(C161-C160)*V$12</f>
        <v>-0.36021568845615576</v>
      </c>
      <c r="K161">
        <f>I161-J161*V$13</f>
        <v>2183465.0654948796</v>
      </c>
      <c r="L161">
        <f>(K161-K160)*V$16</f>
        <v>-3.5286180359826558E-2</v>
      </c>
      <c r="M161">
        <f>(L161-L160)*V$15</f>
        <v>-1.1523396892162884E-4</v>
      </c>
      <c r="N161">
        <f>I161-V$16*M161^2</f>
        <v>2183453.4128562436</v>
      </c>
      <c r="O161">
        <f>(D161-D160)*V$17</f>
        <v>1.2622437650296216E-3</v>
      </c>
      <c r="P161">
        <f>(O161-O160)*V$18</f>
        <v>-1.2155511827804546</v>
      </c>
      <c r="Q161">
        <f>N161-P161*V$19+V$20*P161^2</f>
        <v>2183462.3645444512</v>
      </c>
      <c r="R161">
        <f>Q161+U161</f>
        <v>2184232.3645444512</v>
      </c>
      <c r="S161">
        <f t="shared" si="7"/>
        <v>18.299788719940416</v>
      </c>
      <c r="T161">
        <f t="shared" si="8"/>
        <v>2183674.8430285077</v>
      </c>
      <c r="U161">
        <f t="shared" si="10"/>
        <v>770</v>
      </c>
    </row>
    <row r="162" spans="1:21" x14ac:dyDescent="0.25">
      <c r="A162">
        <f>VLOOKUP('2024-03-18_windows_device_0'!P162,'2024-03-18_windows_device_0'!P162:P1071,1,0)</f>
        <v>54.424666666666667</v>
      </c>
      <c r="B162">
        <f>VLOOKUP('2024-03-18_windows_device_0'!Q162,'2024-03-18_windows_device_0'!Q$2:Q$911,1,0)+50</f>
        <v>2184733</v>
      </c>
      <c r="C162">
        <f>(A162-A161)*V$4</f>
        <v>1.480825289120852</v>
      </c>
      <c r="D162">
        <f>(A162)*(1-EXP(-V$2))</f>
        <v>1.9453676608715273</v>
      </c>
      <c r="E162">
        <f>B162-D162^2*V$3</f>
        <v>2184732.9992368766</v>
      </c>
      <c r="F162">
        <f>E162+V$5*C162</f>
        <v>2184789.1333764782</v>
      </c>
      <c r="G162">
        <f>F162-V$8*LN(D162)</f>
        <v>2183515.9108043234</v>
      </c>
      <c r="H162">
        <f t="shared" si="9"/>
        <v>61.057394314557314</v>
      </c>
      <c r="I162">
        <f>G162-V$11*H162^2</f>
        <v>2183501.0497271363</v>
      </c>
      <c r="J162">
        <f>(C162-C161)*V$12</f>
        <v>1.035620104311388</v>
      </c>
      <c r="K162">
        <f>I162-J162*V$13</f>
        <v>2183467.5483910576</v>
      </c>
      <c r="L162">
        <f>(K162-K161)*V$16</f>
        <v>2.7311832047108887E-3</v>
      </c>
      <c r="M162">
        <f>(L162-L161)*V$15</f>
        <v>2.2573812067403867E-5</v>
      </c>
      <c r="N162">
        <f>I162-V$16*M162^2</f>
        <v>2183501.0497271363</v>
      </c>
      <c r="O162">
        <f>(D162-D161)*V$17</f>
        <v>1.5778047062855568E-2</v>
      </c>
      <c r="P162">
        <f>(O162-O161)*V$18</f>
        <v>3.4947096504943387</v>
      </c>
      <c r="Q162">
        <f>N162-P162*V$19+V$20*P162^2</f>
        <v>2183484.6441050186</v>
      </c>
      <c r="R162">
        <f>Q162+U162</f>
        <v>2184264.6441050186</v>
      </c>
      <c r="S162">
        <f t="shared" si="7"/>
        <v>18.30539444848522</v>
      </c>
      <c r="T162">
        <f t="shared" si="8"/>
        <v>2183697.2527850191</v>
      </c>
      <c r="U162">
        <f t="shared" si="10"/>
        <v>780</v>
      </c>
    </row>
    <row r="163" spans="1:21" x14ac:dyDescent="0.25">
      <c r="A163">
        <f>VLOOKUP('2024-03-18_windows_device_0'!P163,'2024-03-18_windows_device_0'!P163:P1072,1,0)</f>
        <v>54.424666666666667</v>
      </c>
      <c r="B163">
        <f>VLOOKUP('2024-03-18_windows_device_0'!Q163,'2024-03-18_windows_device_0'!Q$2:Q$911,1,0)+50</f>
        <v>2184737</v>
      </c>
      <c r="C163">
        <f>(A163-A162)*V$4</f>
        <v>0</v>
      </c>
      <c r="D163">
        <f>(A163)*(1-EXP(-V$2))</f>
        <v>1.9453676608715273</v>
      </c>
      <c r="E163">
        <f>B163-D163^2*V$3</f>
        <v>2184736.9992368766</v>
      </c>
      <c r="F163">
        <f>E163+V$5*C163</f>
        <v>2184736.9992368766</v>
      </c>
      <c r="G163">
        <f>F163-V$8*LN(D163)</f>
        <v>2183463.7766647218</v>
      </c>
      <c r="H163">
        <f t="shared" si="9"/>
        <v>-52.134139601606876</v>
      </c>
      <c r="I163">
        <f>G163-V$11*H163^2</f>
        <v>2183452.9419326037</v>
      </c>
      <c r="J163">
        <f>(C163-C162)*V$12</f>
        <v>-1.1256740264255469</v>
      </c>
      <c r="K163">
        <f>I163-J163*V$13</f>
        <v>2183489.3564283415</v>
      </c>
      <c r="L163">
        <f>(K163-K162)*V$16</f>
        <v>2.398881825359964E-2</v>
      </c>
      <c r="M163">
        <f>(L163-L162)*V$15</f>
        <v>1.2622281336696653E-5</v>
      </c>
      <c r="N163">
        <f>I163-V$16*M163^2</f>
        <v>2183452.9419326037</v>
      </c>
      <c r="O163">
        <f>(D163-D162)*V$17</f>
        <v>0</v>
      </c>
      <c r="P163">
        <f>(O163-O162)*V$18</f>
        <v>-3.798597446189806</v>
      </c>
      <c r="Q163">
        <f>N163-P163*V$19+V$20*P163^2</f>
        <v>2183486.4776056977</v>
      </c>
      <c r="R163">
        <f>Q163+U163</f>
        <v>2184276.4776056977</v>
      </c>
      <c r="S163">
        <f t="shared" si="7"/>
        <v>18.30539444848522</v>
      </c>
      <c r="T163">
        <f t="shared" si="8"/>
        <v>2183699.0862856982</v>
      </c>
      <c r="U163">
        <f t="shared" si="10"/>
        <v>790</v>
      </c>
    </row>
    <row r="164" spans="1:21" x14ac:dyDescent="0.25">
      <c r="A164">
        <f>VLOOKUP('2024-03-18_windows_device_0'!P164,'2024-03-18_windows_device_0'!P164:P1073,1,0)</f>
        <v>54.426000000000002</v>
      </c>
      <c r="B164">
        <f>VLOOKUP('2024-03-18_windows_device_0'!Q164,'2024-03-18_windows_device_0'!Q$2:Q$911,1,0)+50</f>
        <v>2184748</v>
      </c>
      <c r="C164">
        <f>(A164-A163)*V$4</f>
        <v>0.11846602312981967</v>
      </c>
      <c r="D164">
        <f>(A164)*(1-EXP(-V$2))</f>
        <v>1.9454153198413786</v>
      </c>
      <c r="E164">
        <f>B164-D164^2*V$3</f>
        <v>2184747.9992368394</v>
      </c>
      <c r="F164">
        <f>E164+V$5*C164</f>
        <v>2184752.4899680074</v>
      </c>
      <c r="G164">
        <f>F164-V$8*LN(D164)</f>
        <v>2183479.2205225131</v>
      </c>
      <c r="H164">
        <f t="shared" si="9"/>
        <v>15.443857791367918</v>
      </c>
      <c r="I164">
        <f>G164-V$11*H164^2</f>
        <v>2183478.2697308939</v>
      </c>
      <c r="J164">
        <f>(C164-C163)*V$12</f>
        <v>9.0053922114158927E-2</v>
      </c>
      <c r="K164">
        <f>I164-J164*V$13</f>
        <v>2183475.3565712348</v>
      </c>
      <c r="L164">
        <f>(K164-K163)*V$16</f>
        <v>-1.5399828207295048E-2</v>
      </c>
      <c r="M164">
        <f>(L164-L163)*V$15</f>
        <v>-2.3388047445432254E-5</v>
      </c>
      <c r="N164">
        <f>I164-V$16*M164^2</f>
        <v>2183478.2697308939</v>
      </c>
      <c r="O164">
        <f>(D164-D163)*V$17</f>
        <v>1.2622437650296216E-3</v>
      </c>
      <c r="P164">
        <f>(O164-O163)*V$18</f>
        <v>0.30388779569546764</v>
      </c>
      <c r="Q164">
        <f>N164-P164*V$19+V$20*P164^2</f>
        <v>2183476.2935334276</v>
      </c>
      <c r="R164">
        <f>Q164+U164</f>
        <v>2184276.2935334276</v>
      </c>
      <c r="S164">
        <f t="shared" si="7"/>
        <v>18.305842906768806</v>
      </c>
      <c r="T164">
        <f t="shared" si="8"/>
        <v>2183688.9126308267</v>
      </c>
      <c r="U164">
        <f t="shared" si="10"/>
        <v>800</v>
      </c>
    </row>
    <row r="165" spans="1:21" x14ac:dyDescent="0.25">
      <c r="A165">
        <f>VLOOKUP('2024-03-18_windows_device_0'!P165,'2024-03-18_windows_device_0'!P165:P1074,1,0)</f>
        <v>54.405333333333331</v>
      </c>
      <c r="B165">
        <f>VLOOKUP('2024-03-18_windows_device_0'!Q165,'2024-03-18_windows_device_0'!Q$2:Q$911,1,0)+50</f>
        <v>2184753</v>
      </c>
      <c r="C165">
        <f>(A165-A164)*V$4</f>
        <v>-1.8362233585103109</v>
      </c>
      <c r="D165">
        <f>(A165)*(1-EXP(-V$2))</f>
        <v>1.9446766058086846</v>
      </c>
      <c r="E165">
        <f>B165-D165^2*V$3</f>
        <v>2184752.9992374186</v>
      </c>
      <c r="F165">
        <f>E165+V$5*C165</f>
        <v>2184683.3929043123</v>
      </c>
      <c r="G165">
        <f>F165-V$8*LN(D165)</f>
        <v>2183410.8501246516</v>
      </c>
      <c r="H165">
        <f t="shared" si="9"/>
        <v>-68.370397861581296</v>
      </c>
      <c r="I165">
        <f>G165-V$11*H165^2</f>
        <v>2183392.2159581645</v>
      </c>
      <c r="J165">
        <f>(C165-C164)*V$12</f>
        <v>-1.4858897148821824</v>
      </c>
      <c r="K165">
        <f>I165-J165*V$13</f>
        <v>2183440.2830925379</v>
      </c>
      <c r="L165">
        <f>(K165-K164)*V$16</f>
        <v>-3.8580789964280694E-2</v>
      </c>
      <c r="M165">
        <f>(L165-L164)*V$15</f>
        <v>-1.3764307284369075E-5</v>
      </c>
      <c r="N165">
        <f>I165-V$16*M165^2</f>
        <v>2183392.2159581645</v>
      </c>
      <c r="O165">
        <f>(D165-D164)*V$17</f>
        <v>-1.9564778357944432E-2</v>
      </c>
      <c r="P165">
        <f>(O165-O164)*V$18</f>
        <v>-5.014148628971677</v>
      </c>
      <c r="Q165">
        <f>N165-P165*V$19+V$20*P165^2</f>
        <v>2183439.93781118</v>
      </c>
      <c r="R165">
        <f>Q165+U165</f>
        <v>2184249.93781118</v>
      </c>
      <c r="S165">
        <f t="shared" si="7"/>
        <v>18.298891803373248</v>
      </c>
      <c r="T165">
        <f t="shared" si="8"/>
        <v>2183652.3954675859</v>
      </c>
      <c r="U165">
        <f t="shared" si="10"/>
        <v>810</v>
      </c>
    </row>
    <row r="166" spans="1:21" x14ac:dyDescent="0.25">
      <c r="A166">
        <f>VLOOKUP('2024-03-18_windows_device_0'!P166,'2024-03-18_windows_device_0'!P166:P1075,1,0)</f>
        <v>54.433333333333337</v>
      </c>
      <c r="B166">
        <f>VLOOKUP('2024-03-18_windows_device_0'!Q166,'2024-03-18_windows_device_0'!Q$2:Q$911,1,0)+50</f>
        <v>2184753</v>
      </c>
      <c r="C166">
        <f>(A166-A165)*V$4</f>
        <v>2.4877864857236878</v>
      </c>
      <c r="D166">
        <f>(A166)*(1-EXP(-V$2))</f>
        <v>1.9456774441755602</v>
      </c>
      <c r="E166">
        <f>B166-D166^2*V$3</f>
        <v>2184752.9992366335</v>
      </c>
      <c r="F166">
        <f>E166+V$5*C166</f>
        <v>2184847.3045911645</v>
      </c>
      <c r="G166">
        <f>F166-V$8*LN(D166)</f>
        <v>2183573.7773628281</v>
      </c>
      <c r="H166">
        <f t="shared" si="9"/>
        <v>162.92723817657679</v>
      </c>
      <c r="I166">
        <f>G166-V$11*H166^2</f>
        <v>2183467.9589730822</v>
      </c>
      <c r="J166">
        <f>(C166-C165)*V$12</f>
        <v>3.2869681571634413</v>
      </c>
      <c r="K166">
        <f>I166-J166*V$13</f>
        <v>2183361.6286455286</v>
      </c>
      <c r="L166">
        <f>(K166-K165)*V$16</f>
        <v>-8.6519809627388519E-2</v>
      </c>
      <c r="M166">
        <f>(L166-L165)*V$15</f>
        <v>-2.8465056992537442E-5</v>
      </c>
      <c r="N166">
        <f>I166-V$16*M166^2</f>
        <v>2183467.9589730822</v>
      </c>
      <c r="O166">
        <f>(D166-D165)*V$17</f>
        <v>2.6507119065598529E-2</v>
      </c>
      <c r="P166">
        <f>(O166-O165)*V$18</f>
        <v>11.091904542875367</v>
      </c>
      <c r="Q166">
        <f>N166-P166*V$19+V$20*P166^2</f>
        <v>2183463.6536919409</v>
      </c>
      <c r="R166">
        <f>Q166+U166</f>
        <v>2184283.6536919409</v>
      </c>
      <c r="S166">
        <f t="shared" si="7"/>
        <v>18.308309427328521</v>
      </c>
      <c r="T166">
        <f t="shared" si="8"/>
        <v>2183676.3300895919</v>
      </c>
      <c r="U166">
        <f t="shared" si="10"/>
        <v>820</v>
      </c>
    </row>
    <row r="167" spans="1:21" x14ac:dyDescent="0.25">
      <c r="A167">
        <f>VLOOKUP('2024-03-18_windows_device_0'!P167,'2024-03-18_windows_device_0'!P167:P1076,1,0)</f>
        <v>54.433333333333337</v>
      </c>
      <c r="B167">
        <f>VLOOKUP('2024-03-18_windows_device_0'!Q167,'2024-03-18_windows_device_0'!Q$2:Q$911,1,0)+50</f>
        <v>2184754</v>
      </c>
      <c r="C167">
        <f>(A167-A166)*V$4</f>
        <v>0</v>
      </c>
      <c r="D167">
        <f>(A167)*(1-EXP(-V$2))</f>
        <v>1.9456774441755602</v>
      </c>
      <c r="E167">
        <f>B167-D167^2*V$3</f>
        <v>2184753.9992366335</v>
      </c>
      <c r="F167">
        <f>E167+V$5*C167</f>
        <v>2184753.9992366335</v>
      </c>
      <c r="G167">
        <f>F167-V$8*LN(D167)</f>
        <v>2183480.4720082972</v>
      </c>
      <c r="H167">
        <f t="shared" si="9"/>
        <v>-93.305354530923069</v>
      </c>
      <c r="I167">
        <f>G167-V$11*H167^2</f>
        <v>2183445.7674203878</v>
      </c>
      <c r="J167">
        <f>(C167-C166)*V$12</f>
        <v>-1.8911323643954177</v>
      </c>
      <c r="K167">
        <f>I167-J167*V$13</f>
        <v>2183506.9437732268</v>
      </c>
      <c r="L167">
        <f>(K167-K166)*V$16</f>
        <v>0.15984648881888786</v>
      </c>
      <c r="M167">
        <f>(L167-L166)*V$15</f>
        <v>1.4628648594811739E-4</v>
      </c>
      <c r="N167">
        <f>I167-V$16*M167^2</f>
        <v>2183445.7674203878</v>
      </c>
      <c r="O167">
        <f>(D167-D166)*V$17</f>
        <v>0</v>
      </c>
      <c r="P167">
        <f>(O167-O166)*V$18</f>
        <v>-6.3816437095991567</v>
      </c>
      <c r="Q167">
        <f>N167-P167*V$19+V$20*P167^2</f>
        <v>2183511.4509188947</v>
      </c>
      <c r="R167">
        <f>Q167+U167</f>
        <v>2184341.4509188947</v>
      </c>
      <c r="S167">
        <f t="shared" si="7"/>
        <v>18.308309427328521</v>
      </c>
      <c r="T167">
        <f t="shared" si="8"/>
        <v>2183724.1273165457</v>
      </c>
      <c r="U167">
        <f t="shared" si="10"/>
        <v>830</v>
      </c>
    </row>
    <row r="168" spans="1:21" x14ac:dyDescent="0.25">
      <c r="A168">
        <f>VLOOKUP('2024-03-18_windows_device_0'!P168,'2024-03-18_windows_device_0'!P168:P1077,1,0)</f>
        <v>54.441333333333333</v>
      </c>
      <c r="B168">
        <f>VLOOKUP('2024-03-18_windows_device_0'!Q168,'2024-03-18_windows_device_0'!Q$2:Q$911,1,0)+50</f>
        <v>2184761</v>
      </c>
      <c r="C168">
        <f>(A168-A167)*V$4</f>
        <v>0.71079613877765535</v>
      </c>
      <c r="D168">
        <f>(A168)*(1-EXP(-V$2))</f>
        <v>1.9459633979946673</v>
      </c>
      <c r="E168">
        <f>B168-D168^2*V$3</f>
        <v>2184760.9992364091</v>
      </c>
      <c r="F168">
        <f>E168+V$5*C168</f>
        <v>2184787.943623418</v>
      </c>
      <c r="G168">
        <f>F168-V$8*LN(D168)</f>
        <v>2183514.1352170412</v>
      </c>
      <c r="H168">
        <f t="shared" si="9"/>
        <v>33.663208744022995</v>
      </c>
      <c r="I168">
        <f>G168-V$11*H168^2</f>
        <v>2183509.6178562576</v>
      </c>
      <c r="J168">
        <f>(C168-C167)*V$12</f>
        <v>0.54032353268399369</v>
      </c>
      <c r="K168">
        <f>I168-J168*V$13</f>
        <v>2183492.1388983037</v>
      </c>
      <c r="L168">
        <f>(K168-K167)*V$16</f>
        <v>-1.6285346965193171E-2</v>
      </c>
      <c r="M168">
        <f>(L168-L167)*V$15</f>
        <v>-1.0458292178328385E-4</v>
      </c>
      <c r="N168">
        <f>I168-V$16*M168^2</f>
        <v>2183509.6178562576</v>
      </c>
      <c r="O168">
        <f>(D168-D167)*V$17</f>
        <v>7.5734625901659677E-3</v>
      </c>
      <c r="P168">
        <f>(O168-O167)*V$18</f>
        <v>1.8233267741699741</v>
      </c>
      <c r="Q168">
        <f>N168-P168*V$19+V$20*P168^2</f>
        <v>2183499.3310189745</v>
      </c>
      <c r="R168">
        <f>Q168+U168</f>
        <v>2184339.3310189745</v>
      </c>
      <c r="S168">
        <f t="shared" si="7"/>
        <v>18.311000177030024</v>
      </c>
      <c r="T168">
        <f t="shared" si="8"/>
        <v>2183712.0699347961</v>
      </c>
      <c r="U168">
        <f t="shared" si="10"/>
        <v>840</v>
      </c>
    </row>
    <row r="169" spans="1:21" x14ac:dyDescent="0.25">
      <c r="A169">
        <f>VLOOKUP('2024-03-18_windows_device_0'!P169,'2024-03-18_windows_device_0'!P169:P1078,1,0)</f>
        <v>54.428666666666672</v>
      </c>
      <c r="B169">
        <f>VLOOKUP('2024-03-18_windows_device_0'!Q169,'2024-03-18_windows_device_0'!Q$2:Q$911,1,0)+50</f>
        <v>2184767</v>
      </c>
      <c r="C169">
        <f>(A169-A168)*V$4</f>
        <v>-1.125427219731393</v>
      </c>
      <c r="D169">
        <f>(A169)*(1-EXP(-V$2))</f>
        <v>1.9455106377810811</v>
      </c>
      <c r="E169">
        <f>B169-D169^2*V$3</f>
        <v>2184766.9992367644</v>
      </c>
      <c r="F169">
        <f>E169+V$5*C169</f>
        <v>2184724.337290667</v>
      </c>
      <c r="G169">
        <f>F169-V$8*LN(D169)</f>
        <v>2183450.9741019388</v>
      </c>
      <c r="H169">
        <f t="shared" si="9"/>
        <v>-63.161115102469921</v>
      </c>
      <c r="I169">
        <f>G169-V$11*H169^2</f>
        <v>2183435.0713115474</v>
      </c>
      <c r="J169">
        <f>(C169-C168)*V$12</f>
        <v>-1.3958357927670637</v>
      </c>
      <c r="K169">
        <f>I169-J169*V$13</f>
        <v>2183480.2252862621</v>
      </c>
      <c r="L169">
        <f>(K169-K168)*V$16</f>
        <v>-1.3104960812877856E-2</v>
      </c>
      <c r="M169">
        <f>(L169-L168)*V$15</f>
        <v>1.888438139122E-6</v>
      </c>
      <c r="N169">
        <f>I169-V$16*M169^2</f>
        <v>2183435.0713115474</v>
      </c>
      <c r="O169">
        <f>(D169-D168)*V$17</f>
        <v>-1.1991315767760823E-2</v>
      </c>
      <c r="P169">
        <f>(O169-O168)*V$18</f>
        <v>-4.7102608332719615</v>
      </c>
      <c r="Q169">
        <f>N169-P169*V$19+V$20*P169^2</f>
        <v>2183479.0895848311</v>
      </c>
      <c r="R169">
        <f>Q169+U169</f>
        <v>2184329.0895848311</v>
      </c>
      <c r="S169">
        <f t="shared" si="7"/>
        <v>18.306739823335974</v>
      </c>
      <c r="T169">
        <f t="shared" si="8"/>
        <v>2183691.7295177919</v>
      </c>
      <c r="U169">
        <f t="shared" si="10"/>
        <v>850</v>
      </c>
    </row>
    <row r="170" spans="1:21" x14ac:dyDescent="0.25">
      <c r="A170">
        <f>VLOOKUP('2024-03-18_windows_device_0'!P170,'2024-03-18_windows_device_0'!P170:P1079,1,0)</f>
        <v>54.429333333333332</v>
      </c>
      <c r="B170">
        <f>VLOOKUP('2024-03-18_windows_device_0'!Q170,'2024-03-18_windows_device_0'!Q$2:Q$911,1,0)+50</f>
        <v>2184768</v>
      </c>
      <c r="C170">
        <f>(A170-A169)*V$4</f>
        <v>5.9233011564278522E-2</v>
      </c>
      <c r="D170">
        <f>(A170)*(1-EXP(-V$2))</f>
        <v>1.9455344672660064</v>
      </c>
      <c r="E170">
        <f>B170-D170^2*V$3</f>
        <v>2184767.9992367458</v>
      </c>
      <c r="F170">
        <f>E170+V$5*C170</f>
        <v>2184770.24460233</v>
      </c>
      <c r="G170">
        <f>F170-V$8*LN(D170)</f>
        <v>2183496.8579785111</v>
      </c>
      <c r="H170">
        <f t="shared" si="9"/>
        <v>45.883876572363079</v>
      </c>
      <c r="I170">
        <f>G170-V$11*H170^2</f>
        <v>2183488.4654280199</v>
      </c>
      <c r="J170">
        <f>(C170-C169)*V$12</f>
        <v>0.90053922113966967</v>
      </c>
      <c r="K170">
        <f>I170-J170*V$13</f>
        <v>2183459.3338314299</v>
      </c>
      <c r="L170">
        <f>(K170-K169)*V$16</f>
        <v>-2.2980578513300012E-2</v>
      </c>
      <c r="M170">
        <f>(L170-L169)*V$15</f>
        <v>-5.8639084122815414E-6</v>
      </c>
      <c r="N170">
        <f>I170-V$16*M170^2</f>
        <v>2183488.4654280199</v>
      </c>
      <c r="O170">
        <f>(D170-D169)*V$17</f>
        <v>6.3112188250598951E-4</v>
      </c>
      <c r="P170">
        <f>(O170-O169)*V$18</f>
        <v>3.0388779569475974</v>
      </c>
      <c r="Q170">
        <f>N170-P170*V$19+V$20*P170^2</f>
        <v>2183473.4144958998</v>
      </c>
      <c r="R170">
        <f>Q170+U170</f>
        <v>2184333.4144958998</v>
      </c>
      <c r="S170">
        <f t="shared" si="7"/>
        <v>18.306964052477767</v>
      </c>
      <c r="T170">
        <f t="shared" si="8"/>
        <v>2183686.0596379107</v>
      </c>
      <c r="U170">
        <f t="shared" si="10"/>
        <v>860</v>
      </c>
    </row>
    <row r="171" spans="1:21" x14ac:dyDescent="0.25">
      <c r="A171">
        <f>VLOOKUP('2024-03-18_windows_device_0'!P171,'2024-03-18_windows_device_0'!P171:P1080,1,0)</f>
        <v>54.42</v>
      </c>
      <c r="B171">
        <f>VLOOKUP('2024-03-18_windows_device_0'!Q171,'2024-03-18_windows_device_0'!Q$2:Q$911,1,0)+50</f>
        <v>2184770</v>
      </c>
      <c r="C171">
        <f>(A171-A170)*V$4</f>
        <v>-0.82926216190747504</v>
      </c>
      <c r="D171">
        <f>(A171)*(1-EXP(-V$2))</f>
        <v>1.945200854477048</v>
      </c>
      <c r="E171">
        <f>B171-D171^2*V$3</f>
        <v>2184769.9992370075</v>
      </c>
      <c r="F171">
        <f>E171+V$5*C171</f>
        <v>2184738.5641188305</v>
      </c>
      <c r="G171">
        <f>F171-V$8*LN(D171)</f>
        <v>2183465.5056124069</v>
      </c>
      <c r="H171">
        <f t="shared" si="9"/>
        <v>-31.352366104256362</v>
      </c>
      <c r="I171">
        <f>G171-V$11*H171^2</f>
        <v>2183461.5871615843</v>
      </c>
      <c r="J171">
        <f>(C171-C170)*V$12</f>
        <v>-0.67540441585475219</v>
      </c>
      <c r="K171">
        <f>I171-J171*V$13</f>
        <v>2183483.4358590269</v>
      </c>
      <c r="L171">
        <f>(K171-K170)*V$16</f>
        <v>2.6512205204001094E-2</v>
      </c>
      <c r="M171">
        <f>(L171-L170)*V$15</f>
        <v>2.9387645369737907E-5</v>
      </c>
      <c r="N171">
        <f>I171-V$16*M171^2</f>
        <v>2183461.5871615843</v>
      </c>
      <c r="O171">
        <f>(D171-D170)*V$17</f>
        <v>-8.8357063551955887E-3</v>
      </c>
      <c r="P171">
        <f>(O171-O170)*V$18</f>
        <v>-2.2791584677110519</v>
      </c>
      <c r="Q171">
        <f>N171-P171*V$19+V$20*P171^2</f>
        <v>2183479.7456310485</v>
      </c>
      <c r="R171">
        <f>Q171+U171</f>
        <v>2184349.7456310485</v>
      </c>
      <c r="S171">
        <f t="shared" si="7"/>
        <v>18.303824844492677</v>
      </c>
      <c r="T171">
        <f t="shared" si="8"/>
        <v>2183692.3178521651</v>
      </c>
      <c r="U171">
        <f t="shared" si="10"/>
        <v>870</v>
      </c>
    </row>
    <row r="172" spans="1:21" x14ac:dyDescent="0.25">
      <c r="A172">
        <f>VLOOKUP('2024-03-18_windows_device_0'!P172,'2024-03-18_windows_device_0'!P172:P1081,1,0)</f>
        <v>54.417333333333332</v>
      </c>
      <c r="B172">
        <f>VLOOKUP('2024-03-18_windows_device_0'!Q172,'2024-03-18_windows_device_0'!Q$2:Q$911,1,0)+50</f>
        <v>2184768</v>
      </c>
      <c r="C172">
        <f>(A172-A171)*V$4</f>
        <v>-0.23693204625963935</v>
      </c>
      <c r="D172">
        <f>(A172)*(1-EXP(-V$2))</f>
        <v>1.9451055365373455</v>
      </c>
      <c r="E172">
        <f>B172-D172^2*V$3</f>
        <v>2184767.9992370824</v>
      </c>
      <c r="F172">
        <f>E172+V$5*C172</f>
        <v>2184759.0177747463</v>
      </c>
      <c r="G172">
        <f>F172-V$8*LN(D172)</f>
        <v>2183486.0530264857</v>
      </c>
      <c r="H172">
        <f t="shared" si="9"/>
        <v>20.547414078842849</v>
      </c>
      <c r="I172">
        <f>G172-V$11*H172^2</f>
        <v>2183484.370011034</v>
      </c>
      <c r="J172">
        <f>(C172-C171)*V$12</f>
        <v>0.45026961056983478</v>
      </c>
      <c r="K172">
        <f>I172-J172*V$13</f>
        <v>2183469.8042127388</v>
      </c>
      <c r="L172">
        <f>(K172-K171)*V$16</f>
        <v>-1.4994796691075181E-2</v>
      </c>
      <c r="M172">
        <f>(L172-L171)*V$15</f>
        <v>-2.4645876841781683E-5</v>
      </c>
      <c r="N172">
        <f>I172-V$16*M172^2</f>
        <v>2183484.370011034</v>
      </c>
      <c r="O172">
        <f>(D172-D171)*V$17</f>
        <v>-2.5244875300592432E-3</v>
      </c>
      <c r="P172">
        <f>(O172-O171)*V$18</f>
        <v>1.5194389784745064</v>
      </c>
      <c r="Q172">
        <f>N172-P172*V$19+V$20*P172^2</f>
        <v>2183475.5359220454</v>
      </c>
      <c r="R172">
        <f>Q172+U172</f>
        <v>2184355.5359220454</v>
      </c>
      <c r="S172">
        <f t="shared" si="7"/>
        <v>18.302927927925506</v>
      </c>
      <c r="T172">
        <f t="shared" si="8"/>
        <v>2183688.0873109177</v>
      </c>
      <c r="U172">
        <f t="shared" si="10"/>
        <v>880</v>
      </c>
    </row>
    <row r="173" spans="1:21" x14ac:dyDescent="0.25">
      <c r="A173">
        <f>VLOOKUP('2024-03-18_windows_device_0'!P173,'2024-03-18_windows_device_0'!P173:P1082,1,0)</f>
        <v>54.405999999999999</v>
      </c>
      <c r="B173">
        <f>VLOOKUP('2024-03-18_windows_device_0'!Q173,'2024-03-18_windows_device_0'!Q$2:Q$911,1,0)+50</f>
        <v>2184770</v>
      </c>
      <c r="C173">
        <f>(A173-A172)*V$4</f>
        <v>-1.0069611966022045</v>
      </c>
      <c r="D173">
        <f>(A173)*(1-EXP(-V$2))</f>
        <v>1.9447004352936104</v>
      </c>
      <c r="E173">
        <f>B173-D173^2*V$3</f>
        <v>2184769.9992374</v>
      </c>
      <c r="F173">
        <f>E173+V$5*C173</f>
        <v>2184731.8280224707</v>
      </c>
      <c r="G173">
        <f>F173-V$8*LN(D173)</f>
        <v>2183459.2617976684</v>
      </c>
      <c r="H173">
        <f t="shared" si="9"/>
        <v>-26.791228817310184</v>
      </c>
      <c r="I173">
        <f>G173-V$11*H173^2</f>
        <v>2183456.4005264635</v>
      </c>
      <c r="J173">
        <f>(C173-C172)*V$12</f>
        <v>-0.58535049374107306</v>
      </c>
      <c r="K173">
        <f>I173-J173*V$13</f>
        <v>2183475.3360642469</v>
      </c>
      <c r="L173">
        <f>(K173-K172)*V$16</f>
        <v>6.0850308860320801E-3</v>
      </c>
      <c r="M173">
        <f>(L173-L172)*V$15</f>
        <v>1.2516703461856336E-5</v>
      </c>
      <c r="N173">
        <f>I173-V$16*M173^2</f>
        <v>2183456.4005264635</v>
      </c>
      <c r="O173">
        <f>(D173-D172)*V$17</f>
        <v>-1.0729072002737081E-2</v>
      </c>
      <c r="P173">
        <f>(O173-O172)*V$18</f>
        <v>-1.9752706720169999</v>
      </c>
      <c r="Q173">
        <f>N173-P173*V$19+V$20*P173^2</f>
        <v>2183471.7976247044</v>
      </c>
      <c r="R173">
        <f>Q173+U173</f>
        <v>2184361.7976247044</v>
      </c>
      <c r="S173">
        <f t="shared" si="7"/>
        <v>18.299116032515041</v>
      </c>
      <c r="T173">
        <f t="shared" si="8"/>
        <v>2183684.2604879271</v>
      </c>
      <c r="U173">
        <f t="shared" si="10"/>
        <v>890</v>
      </c>
    </row>
    <row r="174" spans="1:21" x14ac:dyDescent="0.25">
      <c r="A174">
        <f>VLOOKUP('2024-03-18_windows_device_0'!P174,'2024-03-18_windows_device_0'!P174:P1083,1,0)</f>
        <v>54.396000000000001</v>
      </c>
      <c r="B174">
        <f>VLOOKUP('2024-03-18_windows_device_0'!Q174,'2024-03-18_windows_device_0'!Q$2:Q$911,1,0)+50</f>
        <v>2184774</v>
      </c>
      <c r="C174">
        <f>(A174-A173)*V$4</f>
        <v>-0.88849517347238494</v>
      </c>
      <c r="D174">
        <f>(A174)*(1-EXP(-V$2))</f>
        <v>1.9443429930197262</v>
      </c>
      <c r="E174">
        <f>B174-D174^2*V$3</f>
        <v>2184773.9992376803</v>
      </c>
      <c r="F174">
        <f>E174+V$5*C174</f>
        <v>2184740.3187539191</v>
      </c>
      <c r="G174">
        <f>F174-V$8*LN(D174)</f>
        <v>2183468.1042364095</v>
      </c>
      <c r="H174">
        <f t="shared" si="9"/>
        <v>8.8424387411214411</v>
      </c>
      <c r="I174">
        <f>G174-V$11*H174^2</f>
        <v>2183467.7925499924</v>
      </c>
      <c r="J174">
        <f>(C174-C173)*V$12</f>
        <v>9.0053922114158844E-2</v>
      </c>
      <c r="K174">
        <f>I174-J174*V$13</f>
        <v>2183464.8793903333</v>
      </c>
      <c r="L174">
        <f>(K174-K173)*V$16</f>
        <v>-1.1502330392535724E-2</v>
      </c>
      <c r="M174">
        <f>(L174-L173)*V$15</f>
        <v>-1.0442959506909613E-5</v>
      </c>
      <c r="N174">
        <f>I174-V$16*M174^2</f>
        <v>2183467.7925499924</v>
      </c>
      <c r="O174">
        <f>(D174-D173)*V$17</f>
        <v>-9.4668282377133404E-3</v>
      </c>
      <c r="P174">
        <f>(O174-O173)*V$18</f>
        <v>0.30388779569405172</v>
      </c>
      <c r="Q174">
        <f>N174-P174*V$19+V$20*P174^2</f>
        <v>2183465.8163525262</v>
      </c>
      <c r="R174">
        <f>Q174+U174</f>
        <v>2184365.8163525262</v>
      </c>
      <c r="S174">
        <f t="shared" si="7"/>
        <v>18.295752595388159</v>
      </c>
      <c r="T174">
        <f t="shared" si="8"/>
        <v>2183678.2011201945</v>
      </c>
      <c r="U174">
        <f t="shared" si="10"/>
        <v>900</v>
      </c>
    </row>
    <row r="175" spans="1:21" x14ac:dyDescent="0.25">
      <c r="A175">
        <f>VLOOKUP('2024-03-18_windows_device_0'!P175,'2024-03-18_windows_device_0'!P175:P1084,1,0)</f>
        <v>54.399333333333331</v>
      </c>
      <c r="B175">
        <f>VLOOKUP('2024-03-18_windows_device_0'!Q175,'2024-03-18_windows_device_0'!Q$2:Q$911,1,0)+50</f>
        <v>2184777</v>
      </c>
      <c r="C175">
        <f>(A175-A174)*V$4</f>
        <v>0.29616505782391789</v>
      </c>
      <c r="D175">
        <f>(A175)*(1-EXP(-V$2))</f>
        <v>1.9444621404443543</v>
      </c>
      <c r="E175">
        <f>B175-D175^2*V$3</f>
        <v>2184776.9992375872</v>
      </c>
      <c r="F175">
        <f>E175+V$5*C175</f>
        <v>2184788.2260655076</v>
      </c>
      <c r="G175">
        <f>F175-V$8*LN(D175)</f>
        <v>2183515.8943050499</v>
      </c>
      <c r="H175">
        <f t="shared" si="9"/>
        <v>47.790068640373647</v>
      </c>
      <c r="I175">
        <f>G175-V$11*H175^2</f>
        <v>2183506.7899525212</v>
      </c>
      <c r="J175">
        <f>(C175-C174)*V$12</f>
        <v>0.9005392211401495</v>
      </c>
      <c r="K175">
        <f>I175-J175*V$13</f>
        <v>2183477.6583559313</v>
      </c>
      <c r="L175">
        <f>(K175-K174)*V$16</f>
        <v>1.4056848821789822E-2</v>
      </c>
      <c r="M175">
        <f>(L175-L174)*V$15</f>
        <v>1.5176436609072896E-5</v>
      </c>
      <c r="N175">
        <f>I175-V$16*M175^2</f>
        <v>2183506.7899525212</v>
      </c>
      <c r="O175">
        <f>(D175-D174)*V$17</f>
        <v>3.1556094125711133E-3</v>
      </c>
      <c r="P175">
        <f>(O175-O174)*V$18</f>
        <v>3.0388779569518447</v>
      </c>
      <c r="Q175">
        <f>N175-P175*V$19+V$20*P175^2</f>
        <v>2183491.7390204007</v>
      </c>
      <c r="R175">
        <f>Q175+U175</f>
        <v>2184401.7390204007</v>
      </c>
      <c r="S175">
        <f t="shared" si="7"/>
        <v>18.296873741097119</v>
      </c>
      <c r="T175">
        <f t="shared" si="8"/>
        <v>2183704.1498183254</v>
      </c>
      <c r="U175">
        <f t="shared" si="10"/>
        <v>910</v>
      </c>
    </row>
    <row r="176" spans="1:21" x14ac:dyDescent="0.25">
      <c r="A176">
        <f>VLOOKUP('2024-03-18_windows_device_0'!P176,'2024-03-18_windows_device_0'!P176:P1085,1,0)</f>
        <v>54.37533333333333</v>
      </c>
      <c r="B176">
        <f>VLOOKUP('2024-03-18_windows_device_0'!Q176,'2024-03-18_windows_device_0'!Q$2:Q$911,1,0)+50</f>
        <v>2184782</v>
      </c>
      <c r="C176">
        <f>(A176-A175)*V$4</f>
        <v>-2.132388416334229</v>
      </c>
      <c r="D176">
        <f>(A176)*(1-EXP(-V$2))</f>
        <v>1.9436042789870325</v>
      </c>
      <c r="E176">
        <f>B176-D176^2*V$3</f>
        <v>2184781.9992382596</v>
      </c>
      <c r="F176">
        <f>E176+V$5*C176</f>
        <v>2184701.1660772329</v>
      </c>
      <c r="G176">
        <f>F176-V$8*LN(D176)</f>
        <v>2183429.6786263972</v>
      </c>
      <c r="H176">
        <f t="shared" si="9"/>
        <v>-86.215678652748466</v>
      </c>
      <c r="I176">
        <f>G176-V$11*H176^2</f>
        <v>2183400.0476297522</v>
      </c>
      <c r="J176">
        <f>(C176-C175)*V$12</f>
        <v>-1.8461054033378586</v>
      </c>
      <c r="K176">
        <f>I176-J176*V$13</f>
        <v>2183459.7674027616</v>
      </c>
      <c r="L176">
        <f>(K176-K175)*V$16</f>
        <v>-1.9680029815846576E-2</v>
      </c>
      <c r="M176">
        <f>(L176-L175)*V$15</f>
        <v>-2.0032161273203278E-5</v>
      </c>
      <c r="N176">
        <f>I176-V$16*M176^2</f>
        <v>2183400.0476297522</v>
      </c>
      <c r="O176">
        <f>(D176-D175)*V$17</f>
        <v>-2.2720387770509665E-2</v>
      </c>
      <c r="P176">
        <f>(O176-O175)*V$18</f>
        <v>-6.2296998117507156</v>
      </c>
      <c r="Q176">
        <f>N176-P176*V$19+V$20*P176^2</f>
        <v>2183463.6307000369</v>
      </c>
      <c r="R176">
        <f>Q176+U176</f>
        <v>2184383.6307000369</v>
      </c>
      <c r="S176">
        <f t="shared" si="7"/>
        <v>18.288801491992601</v>
      </c>
      <c r="T176">
        <f t="shared" si="8"/>
        <v>2183675.8541157162</v>
      </c>
      <c r="U176">
        <f t="shared" si="10"/>
        <v>920</v>
      </c>
    </row>
    <row r="177" spans="1:21" x14ac:dyDescent="0.25">
      <c r="A177">
        <f>VLOOKUP('2024-03-18_windows_device_0'!P177,'2024-03-18_windows_device_0'!P177:P1086,1,0)</f>
        <v>54.36866666666667</v>
      </c>
      <c r="B177">
        <f>VLOOKUP('2024-03-18_windows_device_0'!Q177,'2024-03-18_windows_device_0'!Q$2:Q$911,1,0)+50</f>
        <v>2184782</v>
      </c>
      <c r="C177">
        <f>(A177-A176)*V$4</f>
        <v>-0.59233011564783578</v>
      </c>
      <c r="D177">
        <f>(A177)*(1-EXP(-V$2))</f>
        <v>1.9433659841377766</v>
      </c>
      <c r="E177">
        <f>B177-D177^2*V$3</f>
        <v>2184781.9992384464</v>
      </c>
      <c r="F177">
        <f>E177+V$5*C177</f>
        <v>2184759.5455826055</v>
      </c>
      <c r="G177">
        <f>F177-V$8*LN(D177)</f>
        <v>2183488.2927283561</v>
      </c>
      <c r="H177">
        <f t="shared" si="9"/>
        <v>58.614101958926767</v>
      </c>
      <c r="I177">
        <f>G177-V$11*H177^2</f>
        <v>2183474.5972253387</v>
      </c>
      <c r="J177">
        <f>(C177-C176)*V$12</f>
        <v>1.1707009874831062</v>
      </c>
      <c r="K177">
        <f>I177-J177*V$13</f>
        <v>2183436.7261497718</v>
      </c>
      <c r="L177">
        <f>(K177-K176)*V$16</f>
        <v>-2.5345354243183078E-2</v>
      </c>
      <c r="M177">
        <f>(L177-L176)*V$15</f>
        <v>-3.3639357633642016E-6</v>
      </c>
      <c r="N177">
        <f>I177-V$16*M177^2</f>
        <v>2183474.5972253387</v>
      </c>
      <c r="O177">
        <f>(D177-D176)*V$17</f>
        <v>-6.3112188251363459E-3</v>
      </c>
      <c r="P177">
        <f>(O177-O176)*V$18</f>
        <v>3.950541344038248</v>
      </c>
      <c r="Q177">
        <f>N177-P177*V$19+V$20*P177^2</f>
        <v>2183457.0724653509</v>
      </c>
      <c r="R177">
        <f>Q177+U177</f>
        <v>2184387.0724653509</v>
      </c>
      <c r="S177">
        <f t="shared" si="7"/>
        <v>18.286559200574683</v>
      </c>
      <c r="T177">
        <f t="shared" si="8"/>
        <v>2183669.243845081</v>
      </c>
      <c r="U177">
        <f t="shared" si="10"/>
        <v>930</v>
      </c>
    </row>
    <row r="178" spans="1:21" x14ac:dyDescent="0.25">
      <c r="A178">
        <f>VLOOKUP('2024-03-18_windows_device_0'!P178,'2024-03-18_windows_device_0'!P178:P1087,1,0)</f>
        <v>54.366</v>
      </c>
      <c r="B178">
        <f>VLOOKUP('2024-03-18_windows_device_0'!Q178,'2024-03-18_windows_device_0'!Q$2:Q$911,1,0)+50</f>
        <v>2184784</v>
      </c>
      <c r="C178">
        <f>(A178-A177)*V$4</f>
        <v>-0.23693204625963935</v>
      </c>
      <c r="D178">
        <f>(A178)*(1-EXP(-V$2))</f>
        <v>1.9432706661980741</v>
      </c>
      <c r="E178">
        <f>B178-D178^2*V$3</f>
        <v>2184783.9992385209</v>
      </c>
      <c r="F178">
        <f>E178+V$5*C178</f>
        <v>2184775.0177761847</v>
      </c>
      <c r="G178">
        <f>F178-V$8*LN(D178)</f>
        <v>2183503.8587686247</v>
      </c>
      <c r="H178">
        <f t="shared" si="9"/>
        <v>15.566040268633515</v>
      </c>
      <c r="I178">
        <f>G178-V$11*H178^2</f>
        <v>2183502.892873317</v>
      </c>
      <c r="J178">
        <f>(C178-C177)*V$12</f>
        <v>0.27016176634151695</v>
      </c>
      <c r="K178">
        <f>I178-J178*V$13</f>
        <v>2183494.1533943401</v>
      </c>
      <c r="L178">
        <f>(K178-K177)*V$16</f>
        <v>6.3169909094664328E-2</v>
      </c>
      <c r="M178">
        <f>(L178-L177)*V$15</f>
        <v>5.2558271598538236E-5</v>
      </c>
      <c r="N178">
        <f>I178-V$16*M178^2</f>
        <v>2183502.892873317</v>
      </c>
      <c r="O178">
        <f>(D178-D177)*V$17</f>
        <v>-2.5244875300592432E-3</v>
      </c>
      <c r="P178">
        <f>(O178-O177)*V$18</f>
        <v>0.9116633870835712</v>
      </c>
      <c r="Q178">
        <f>N178-P178*V$19+V$20*P178^2</f>
        <v>2183497.2783504208</v>
      </c>
      <c r="R178">
        <f>Q178+U178</f>
        <v>2184437.2783504208</v>
      </c>
      <c r="S178">
        <f t="shared" si="7"/>
        <v>18.285662284007511</v>
      </c>
      <c r="T178">
        <f t="shared" si="8"/>
        <v>2183709.4289175579</v>
      </c>
      <c r="U178">
        <f t="shared" si="10"/>
        <v>940</v>
      </c>
    </row>
    <row r="179" spans="1:21" x14ac:dyDescent="0.25">
      <c r="A179">
        <f>VLOOKUP('2024-03-18_windows_device_0'!P179,'2024-03-18_windows_device_0'!P179:P1088,1,0)</f>
        <v>54.332000000000001</v>
      </c>
      <c r="B179">
        <f>VLOOKUP('2024-03-18_windows_device_0'!Q179,'2024-03-18_windows_device_0'!Q$2:Q$911,1,0)+50</f>
        <v>2184790</v>
      </c>
      <c r="C179">
        <f>(A179-A178)*V$4</f>
        <v>-3.0208835898066138</v>
      </c>
      <c r="D179">
        <f>(A179)*(1-EXP(-V$2))</f>
        <v>1.9420553624668684</v>
      </c>
      <c r="E179">
        <f>B179-D179^2*V$3</f>
        <v>2184789.9992394731</v>
      </c>
      <c r="F179">
        <f>E179+V$5*C179</f>
        <v>2184675.4855946857</v>
      </c>
      <c r="G179">
        <f>F179-V$8*LN(D179)</f>
        <v>2183405.5235360772</v>
      </c>
      <c r="H179">
        <f t="shared" si="9"/>
        <v>-98.335232547484338</v>
      </c>
      <c r="I179">
        <f>G179-V$11*H179^2</f>
        <v>2183366.9764054664</v>
      </c>
      <c r="J179">
        <f>(C179-C178)*V$12</f>
        <v>-2.1162671696798556</v>
      </c>
      <c r="K179">
        <f>I179-J179*V$13</f>
        <v>2183435.4356574533</v>
      </c>
      <c r="L179">
        <f>(K179-K178)*V$16</f>
        <v>-6.4589449298349255E-2</v>
      </c>
      <c r="M179">
        <f>(L179-L178)*V$15</f>
        <v>-7.5860487835253065E-5</v>
      </c>
      <c r="N179">
        <f>I179-V$16*M179^2</f>
        <v>2183366.9764054664</v>
      </c>
      <c r="O179">
        <f>(D179-D178)*V$17</f>
        <v>-3.2187216008217126E-2</v>
      </c>
      <c r="P179">
        <f>(O179-O178)*V$18</f>
        <v>-7.1413631988342869</v>
      </c>
      <c r="Q179">
        <f>N179-P179*V$19+V$20*P179^2</f>
        <v>2183443.5546319624</v>
      </c>
      <c r="R179">
        <f>Q179+U179</f>
        <v>2184393.5546319624</v>
      </c>
      <c r="S179">
        <f t="shared" si="7"/>
        <v>18.274226597776114</v>
      </c>
      <c r="T179">
        <f t="shared" si="8"/>
        <v>2183655.4399280194</v>
      </c>
      <c r="U179">
        <f t="shared" si="10"/>
        <v>950</v>
      </c>
    </row>
    <row r="180" spans="1:21" x14ac:dyDescent="0.25">
      <c r="A180">
        <f>VLOOKUP('2024-03-18_windows_device_0'!P180,'2024-03-18_windows_device_0'!P180:P1089,1,0)</f>
        <v>54.326000000000001</v>
      </c>
      <c r="B180">
        <f>VLOOKUP('2024-03-18_windows_device_0'!Q180,'2024-03-18_windows_device_0'!Q$2:Q$911,1,0)+50</f>
        <v>2184786</v>
      </c>
      <c r="C180">
        <f>(A180-A179)*V$4</f>
        <v>-0.53309710408355726</v>
      </c>
      <c r="D180">
        <f>(A180)*(1-EXP(-V$2))</f>
        <v>1.9418408971025378</v>
      </c>
      <c r="E180">
        <f>B180-D180^2*V$3</f>
        <v>2184785.9992396412</v>
      </c>
      <c r="F180">
        <f>E180+V$5*C180</f>
        <v>2184765.7909493847</v>
      </c>
      <c r="G180">
        <f>F180-V$8*LN(D180)</f>
        <v>2183496.0401948136</v>
      </c>
      <c r="H180">
        <f t="shared" si="9"/>
        <v>90.516658736392856</v>
      </c>
      <c r="I180">
        <f>G180-V$11*H180^2</f>
        <v>2183463.3790964354</v>
      </c>
      <c r="J180">
        <f>(C180-C179)*V$12</f>
        <v>1.8911323643949376</v>
      </c>
      <c r="K180">
        <f>I180-J180*V$13</f>
        <v>2183402.2027435964</v>
      </c>
      <c r="L180">
        <f>(K180-K179)*V$16</f>
        <v>-3.6556170561064395E-2</v>
      </c>
      <c r="M180">
        <f>(L180-L179)*V$15</f>
        <v>1.6645498438479547E-5</v>
      </c>
      <c r="N180">
        <f>I180-V$16*M180^2</f>
        <v>2183463.3790964354</v>
      </c>
      <c r="O180">
        <f>(D180-D179)*V$17</f>
        <v>-5.6800969426303565E-3</v>
      </c>
      <c r="P180">
        <f>(O180-O179)*V$18</f>
        <v>6.3816437095963252</v>
      </c>
      <c r="Q180">
        <f>N180-P180*V$19+V$20*P180^2</f>
        <v>2183443.8638148406</v>
      </c>
      <c r="R180">
        <f>Q180+U180</f>
        <v>2184403.8638148406</v>
      </c>
      <c r="S180">
        <f t="shared" si="7"/>
        <v>18.272208535499985</v>
      </c>
      <c r="T180">
        <f t="shared" si="8"/>
        <v>2183655.7023155806</v>
      </c>
      <c r="U180">
        <f t="shared" si="10"/>
        <v>960</v>
      </c>
    </row>
    <row r="181" spans="1:21" x14ac:dyDescent="0.25">
      <c r="A181">
        <f>VLOOKUP('2024-03-18_windows_device_0'!P181,'2024-03-18_windows_device_0'!P181:P1090,1,0)</f>
        <v>54.324666666666666</v>
      </c>
      <c r="B181">
        <f>VLOOKUP('2024-03-18_windows_device_0'!Q181,'2024-03-18_windows_device_0'!Q$2:Q$911,1,0)+50</f>
        <v>2184785</v>
      </c>
      <c r="C181">
        <f>(A181-A180)*V$4</f>
        <v>-0.11846602312981967</v>
      </c>
      <c r="D181">
        <f>(A181)*(1-EXP(-V$2))</f>
        <v>1.9417932381326866</v>
      </c>
      <c r="E181">
        <f>B181-D181^2*V$3</f>
        <v>2184784.9992396785</v>
      </c>
      <c r="F181">
        <f>E181+V$5*C181</f>
        <v>2184780.5085085104</v>
      </c>
      <c r="G181">
        <f>F181-V$8*LN(D181)</f>
        <v>2183510.8047135612</v>
      </c>
      <c r="H181">
        <f t="shared" si="9"/>
        <v>14.764518747571856</v>
      </c>
      <c r="I181">
        <f>G181-V$11*H181^2</f>
        <v>2183509.9357284242</v>
      </c>
      <c r="J181">
        <f>(C181-C180)*V$12</f>
        <v>0.31518872739907633</v>
      </c>
      <c r="K181">
        <f>I181-J181*V$13</f>
        <v>2183499.7396696177</v>
      </c>
      <c r="L181">
        <f>(K181-K180)*V$16</f>
        <v>0.10729051683506705</v>
      </c>
      <c r="M181">
        <f>(L181-L180)*V$15</f>
        <v>8.5412763625403485E-5</v>
      </c>
      <c r="N181">
        <f>I181-V$16*M181^2</f>
        <v>2183509.9357284242</v>
      </c>
      <c r="O181">
        <f>(D181-D180)*V$17</f>
        <v>-1.2622437650296216E-3</v>
      </c>
      <c r="P181">
        <f>(O181-O180)*V$18</f>
        <v>1.0636072849334288</v>
      </c>
      <c r="Q181">
        <f>N181-P181*V$19+V$20*P181^2</f>
        <v>2183503.4770553177</v>
      </c>
      <c r="R181">
        <f>Q181+U181</f>
        <v>2184473.4770553177</v>
      </c>
      <c r="S181">
        <f t="shared" si="7"/>
        <v>18.271760077216399</v>
      </c>
      <c r="T181">
        <f t="shared" si="8"/>
        <v>2183715.3051578002</v>
      </c>
      <c r="U181">
        <f t="shared" si="10"/>
        <v>970</v>
      </c>
    </row>
    <row r="182" spans="1:21" x14ac:dyDescent="0.25">
      <c r="A182">
        <f>VLOOKUP('2024-03-18_windows_device_0'!P182,'2024-03-18_windows_device_0'!P182:P1091,1,0)</f>
        <v>54.295333333333332</v>
      </c>
      <c r="B182">
        <f>VLOOKUP('2024-03-18_windows_device_0'!Q182,'2024-03-18_windows_device_0'!Q$2:Q$911,1,0)+50</f>
        <v>2184792</v>
      </c>
      <c r="C182">
        <f>(A182-A181)*V$4</f>
        <v>-2.6062525088528763</v>
      </c>
      <c r="D182">
        <f>(A182)*(1-EXP(-V$2))</f>
        <v>1.9407447407959599</v>
      </c>
      <c r="E182">
        <f>B182-D182^2*V$3</f>
        <v>2184791.9992404995</v>
      </c>
      <c r="F182">
        <f>E182+V$5*C182</f>
        <v>2184693.2031548005</v>
      </c>
      <c r="G182">
        <f>F182-V$8*LN(D182)</f>
        <v>2183424.5327632376</v>
      </c>
      <c r="H182">
        <f t="shared" si="9"/>
        <v>-86.271950323600322</v>
      </c>
      <c r="I182">
        <f>G182-V$11*H182^2</f>
        <v>2183394.863074562</v>
      </c>
      <c r="J182">
        <f>(C182-C181)*V$12</f>
        <v>-1.891132364394938</v>
      </c>
      <c r="K182">
        <f>I182-J182*V$13</f>
        <v>2183456.039427401</v>
      </c>
      <c r="L182">
        <f>(K182-K181)*V$16</f>
        <v>-4.8070220833304846E-2</v>
      </c>
      <c r="M182">
        <f>(L182-L181)*V$15</f>
        <v>-9.2249534579785119E-5</v>
      </c>
      <c r="N182">
        <f>I182-V$16*M182^2</f>
        <v>2183394.863074562</v>
      </c>
      <c r="O182">
        <f>(D182-D181)*V$17</f>
        <v>-2.7769362830622271E-2</v>
      </c>
      <c r="P182">
        <f>(O182-O181)*V$18</f>
        <v>-6.381643709597741</v>
      </c>
      <c r="Q182">
        <f>N182-P182*V$19+V$20*P182^2</f>
        <v>2183460.5465730689</v>
      </c>
      <c r="R182">
        <f>Q182+U182</f>
        <v>2184440.5465730689</v>
      </c>
      <c r="S182">
        <f t="shared" si="7"/>
        <v>18.261893994977545</v>
      </c>
      <c r="T182">
        <f t="shared" si="8"/>
        <v>2183672.1459784545</v>
      </c>
      <c r="U182">
        <f t="shared" si="10"/>
        <v>980</v>
      </c>
    </row>
    <row r="183" spans="1:21" x14ac:dyDescent="0.25">
      <c r="A183">
        <f>VLOOKUP('2024-03-18_windows_device_0'!P183,'2024-03-18_windows_device_0'!P183:P1092,1,0)</f>
        <v>54.289333333333332</v>
      </c>
      <c r="B183">
        <f>VLOOKUP('2024-03-18_windows_device_0'!Q183,'2024-03-18_windows_device_0'!Q$2:Q$911,1,0)+50</f>
        <v>2184797</v>
      </c>
      <c r="C183">
        <f>(A183-A182)*V$4</f>
        <v>-0.53309710408355726</v>
      </c>
      <c r="D183">
        <f>(A183)*(1-EXP(-V$2))</f>
        <v>1.9405302754316296</v>
      </c>
      <c r="E183">
        <f>B183-D183^2*V$3</f>
        <v>2184796.9992406671</v>
      </c>
      <c r="F183">
        <f>E183+V$5*C183</f>
        <v>2184776.7909504105</v>
      </c>
      <c r="G183">
        <f>F183-V$8*LN(D183)</f>
        <v>2183508.3320055902</v>
      </c>
      <c r="H183">
        <f t="shared" si="9"/>
        <v>83.799242352601141</v>
      </c>
      <c r="I183">
        <f>G183-V$11*H183^2</f>
        <v>2183480.3387157223</v>
      </c>
      <c r="J183">
        <f>(C183-C182)*V$12</f>
        <v>1.5759436369958617</v>
      </c>
      <c r="K183">
        <f>I183-J183*V$13</f>
        <v>2183429.3584216898</v>
      </c>
      <c r="L183">
        <f>(K183-K182)*V$16</f>
        <v>-2.9349078438334893E-2</v>
      </c>
      <c r="M183">
        <f>(L183-L182)*V$15</f>
        <v>1.1116171940585767E-5</v>
      </c>
      <c r="N183">
        <f>I183-V$16*M183^2</f>
        <v>2183480.3387157223</v>
      </c>
      <c r="O183">
        <f>(D183-D182)*V$17</f>
        <v>-5.6800969426244758E-3</v>
      </c>
      <c r="P183">
        <f>(O183-O182)*V$18</f>
        <v>5.3180364246657286</v>
      </c>
      <c r="Q183">
        <f>N183-P183*V$19+V$20*P183^2</f>
        <v>2183460.8698548856</v>
      </c>
      <c r="R183">
        <f>Q183+U183</f>
        <v>2184450.8698548856</v>
      </c>
      <c r="S183">
        <f t="shared" si="7"/>
        <v>18.259875932701416</v>
      </c>
      <c r="T183">
        <f t="shared" si="8"/>
        <v>2183672.4224965367</v>
      </c>
      <c r="U183">
        <f t="shared" si="10"/>
        <v>990</v>
      </c>
    </row>
    <row r="184" spans="1:21" x14ac:dyDescent="0.25">
      <c r="A184">
        <f>VLOOKUP('2024-03-18_windows_device_0'!P184,'2024-03-18_windows_device_0'!P184:P1093,1,0)</f>
        <v>54.271333333333331</v>
      </c>
      <c r="B184">
        <f>VLOOKUP('2024-03-18_windows_device_0'!Q184,'2024-03-18_windows_device_0'!Q$2:Q$911,1,0)+50</f>
        <v>2184794</v>
      </c>
      <c r="C184">
        <f>(A184-A183)*V$4</f>
        <v>-1.5992913122506716</v>
      </c>
      <c r="D184">
        <f>(A184)*(1-EXP(-V$2))</f>
        <v>1.9398868793386383</v>
      </c>
      <c r="E184">
        <f>B184-D184^2*V$3</f>
        <v>2184793.9992411705</v>
      </c>
      <c r="F184">
        <f>E184+V$5*C184</f>
        <v>2184733.3743704003</v>
      </c>
      <c r="G184">
        <f>F184-V$8*LN(D184)</f>
        <v>2183465.5499060499</v>
      </c>
      <c r="H184">
        <f t="shared" si="9"/>
        <v>-42.782099540345371</v>
      </c>
      <c r="I184">
        <f>G184-V$11*H184^2</f>
        <v>2183458.2536856444</v>
      </c>
      <c r="J184">
        <f>(C184-C183)*V$12</f>
        <v>-0.81048529902647037</v>
      </c>
      <c r="K184">
        <f>I184-J184*V$13</f>
        <v>2183484.4721225756</v>
      </c>
      <c r="L184">
        <f>(K184-K183)*V$16</f>
        <v>6.0625013458354055E-2</v>
      </c>
      <c r="M184">
        <f>(L184-L183)*V$15</f>
        <v>5.3424489522091708E-5</v>
      </c>
      <c r="N184">
        <f>I184-V$16*M184^2</f>
        <v>2183458.2536856444</v>
      </c>
      <c r="O184">
        <f>(D184-D183)*V$17</f>
        <v>-1.7040290827879306E-2</v>
      </c>
      <c r="P184">
        <f>(O184-O183)*V$18</f>
        <v>-2.7349901612563765</v>
      </c>
      <c r="Q184">
        <f>N184-P184*V$19+V$20*P184^2</f>
        <v>2183480.7505053827</v>
      </c>
      <c r="R184">
        <f>Q184+U184</f>
        <v>2184480.7505053827</v>
      </c>
      <c r="S184">
        <f t="shared" si="7"/>
        <v>18.253821745873026</v>
      </c>
      <c r="T184">
        <f t="shared" si="8"/>
        <v>2183692.1628868375</v>
      </c>
      <c r="U184">
        <f t="shared" si="10"/>
        <v>1000</v>
      </c>
    </row>
    <row r="185" spans="1:21" x14ac:dyDescent="0.25">
      <c r="A185">
        <f>VLOOKUP('2024-03-18_windows_device_0'!P185,'2024-03-18_windows_device_0'!P185:P1094,1,0)</f>
        <v>54.223333333333329</v>
      </c>
      <c r="B185">
        <f>VLOOKUP('2024-03-18_windows_device_0'!Q185,'2024-03-18_windows_device_0'!Q$2:Q$911,1,0)+50</f>
        <v>2184796</v>
      </c>
      <c r="C185">
        <f>(A185-A184)*V$4</f>
        <v>-4.2647768326684581</v>
      </c>
      <c r="D185">
        <f>(A185)*(1-EXP(-V$2))</f>
        <v>1.9381711564239947</v>
      </c>
      <c r="E185">
        <f>B185-D185^2*V$3</f>
        <v>2184795.9992425125</v>
      </c>
      <c r="F185">
        <f>E185+V$5*C185</f>
        <v>2184634.3329204596</v>
      </c>
      <c r="G185">
        <f>F185-V$8*LN(D185)</f>
        <v>2183368.2014333769</v>
      </c>
      <c r="H185">
        <f t="shared" si="9"/>
        <v>-97.348472672980279</v>
      </c>
      <c r="I185">
        <f>G185-V$11*H185^2</f>
        <v>2183330.4240354029</v>
      </c>
      <c r="J185">
        <f>(C185-C184)*V$12</f>
        <v>-2.0262132475661767</v>
      </c>
      <c r="K185">
        <f>I185-J185*V$13</f>
        <v>2183395.9701277306</v>
      </c>
      <c r="L185">
        <f>(K185-K184)*V$16</f>
        <v>-9.7352101969839733E-2</v>
      </c>
      <c r="M185">
        <f>(L185-L184)*V$15</f>
        <v>-9.3803077863955609E-5</v>
      </c>
      <c r="N185">
        <f>I185-V$16*M185^2</f>
        <v>2183330.4240354029</v>
      </c>
      <c r="O185">
        <f>(D185-D184)*V$17</f>
        <v>-4.5440775541019329E-2</v>
      </c>
      <c r="P185">
        <f>(O185-O184)*V$18</f>
        <v>-6.8374754031416511</v>
      </c>
      <c r="Q185">
        <f>N185-P185*V$19+V$20*P185^2</f>
        <v>2183402.5658533275</v>
      </c>
      <c r="R185">
        <f>Q185+U185</f>
        <v>2184412.5658533275</v>
      </c>
      <c r="S185">
        <f t="shared" si="7"/>
        <v>18.237677247663992</v>
      </c>
      <c r="T185">
        <f t="shared" si="8"/>
        <v>2183613.6044349838</v>
      </c>
      <c r="U185">
        <f t="shared" si="10"/>
        <v>1010</v>
      </c>
    </row>
    <row r="186" spans="1:21" x14ac:dyDescent="0.25">
      <c r="A186">
        <f>VLOOKUP('2024-03-18_windows_device_0'!P186,'2024-03-18_windows_device_0'!P186:P1095,1,0)</f>
        <v>54.195999999999998</v>
      </c>
      <c r="B186">
        <f>VLOOKUP('2024-03-18_windows_device_0'!Q186,'2024-03-18_windows_device_0'!Q$2:Q$911,1,0)+50</f>
        <v>2184794</v>
      </c>
      <c r="C186">
        <f>(A186-A185)*V$4</f>
        <v>-2.4285534741581465</v>
      </c>
      <c r="D186">
        <f>(A186)*(1-EXP(-V$2))</f>
        <v>1.9371941475420451</v>
      </c>
      <c r="E186">
        <f>B186-D186^2*V$3</f>
        <v>2184793.9992432757</v>
      </c>
      <c r="F186">
        <f>E186+V$5*C186</f>
        <v>2184701.9392543286</v>
      </c>
      <c r="G186">
        <f>F186-V$8*LN(D186)</f>
        <v>2183436.7724935613</v>
      </c>
      <c r="H186">
        <f t="shared" si="9"/>
        <v>68.571060184389353</v>
      </c>
      <c r="I186">
        <f>G186-V$11*H186^2</f>
        <v>2183418.0287866197</v>
      </c>
      <c r="J186">
        <f>(C186-C185)*V$12</f>
        <v>1.3958357927680241</v>
      </c>
      <c r="K186">
        <f>I186-J186*V$13</f>
        <v>2183372.874811905</v>
      </c>
      <c r="L186">
        <f>(K186-K185)*V$16</f>
        <v>-2.5404823306223123E-2</v>
      </c>
      <c r="M186">
        <f>(L186-L185)*V$15</f>
        <v>4.2720593829620497E-5</v>
      </c>
      <c r="N186">
        <f>I186-V$16*M186^2</f>
        <v>2183418.0287866197</v>
      </c>
      <c r="O186">
        <f>(D186-D185)*V$17</f>
        <v>-2.5875997183074897E-2</v>
      </c>
      <c r="P186">
        <f>(O186-O185)*V$18</f>
        <v>4.7102608332762088</v>
      </c>
      <c r="Q186">
        <f>N186-P186*V$19+V$20*P186^2</f>
        <v>2183399.1622460191</v>
      </c>
      <c r="R186">
        <f>Q186+U186</f>
        <v>2184419.1622460191</v>
      </c>
      <c r="S186">
        <f t="shared" si="7"/>
        <v>18.228483852850516</v>
      </c>
      <c r="T186">
        <f t="shared" si="8"/>
        <v>2183609.9881172553</v>
      </c>
      <c r="U186">
        <f t="shared" si="10"/>
        <v>1020</v>
      </c>
    </row>
    <row r="187" spans="1:21" x14ac:dyDescent="0.25">
      <c r="A187">
        <f>VLOOKUP('2024-03-18_windows_device_0'!P187,'2024-03-18_windows_device_0'!P187:P1096,1,0)</f>
        <v>54.178666666666672</v>
      </c>
      <c r="B187">
        <f>VLOOKUP('2024-03-18_windows_device_0'!Q187,'2024-03-18_windows_device_0'!Q$2:Q$911,1,0)+50</f>
        <v>2184799</v>
      </c>
      <c r="C187">
        <f>(A187-A186)*V$4</f>
        <v>-1.5400583006851305</v>
      </c>
      <c r="D187">
        <f>(A187)*(1-EXP(-V$2))</f>
        <v>1.9365745809339796</v>
      </c>
      <c r="E187">
        <f>B187-D187^2*V$3</f>
        <v>2184798.99924376</v>
      </c>
      <c r="F187">
        <f>E187+V$5*C187</f>
        <v>2184740.6197385741</v>
      </c>
      <c r="G187">
        <f>F187-V$8*LN(D187)</f>
        <v>2183476.065007607</v>
      </c>
      <c r="H187">
        <f t="shared" si="9"/>
        <v>39.292514045722783</v>
      </c>
      <c r="I187">
        <f>G187-V$11*H187^2</f>
        <v>2183469.9104988887</v>
      </c>
      <c r="J187">
        <f>(C187-C186)*V$12</f>
        <v>0.67540441585571187</v>
      </c>
      <c r="K187">
        <f>I187-J187*V$13</f>
        <v>2183448.0618014461</v>
      </c>
      <c r="L187">
        <f>(K187-K186)*V$16</f>
        <v>8.2705610031015397E-2</v>
      </c>
      <c r="M187">
        <f>(L187-L186)*V$15</f>
        <v>6.4193420475818552E-5</v>
      </c>
      <c r="N187">
        <f>I187-V$16*M187^2</f>
        <v>2183469.9104988887</v>
      </c>
      <c r="O187">
        <f>(D187-D186)*V$17</f>
        <v>-1.6409168945361558E-2</v>
      </c>
      <c r="P187">
        <f>(O187-O186)*V$18</f>
        <v>2.279158467713883</v>
      </c>
      <c r="Q187">
        <f>N187-P187*V$19+V$20*P187^2</f>
        <v>2183457.640832602</v>
      </c>
      <c r="R187">
        <f>Q187+U187</f>
        <v>2184487.640832602</v>
      </c>
      <c r="S187">
        <f t="shared" si="7"/>
        <v>18.222653895163923</v>
      </c>
      <c r="T187">
        <f t="shared" si="8"/>
        <v>2183668.3318698751</v>
      </c>
      <c r="U187">
        <f t="shared" si="10"/>
        <v>1030</v>
      </c>
    </row>
    <row r="188" spans="1:21" x14ac:dyDescent="0.25">
      <c r="A188">
        <f>VLOOKUP('2024-03-18_windows_device_0'!P188,'2024-03-18_windows_device_0'!P188:P1097,1,0)</f>
        <v>54.168666666666667</v>
      </c>
      <c r="B188">
        <f>VLOOKUP('2024-03-18_windows_device_0'!Q188,'2024-03-18_windows_device_0'!Q$2:Q$911,1,0)+50</f>
        <v>2184803</v>
      </c>
      <c r="C188">
        <f>(A188-A187)*V$4</f>
        <v>-0.88849517347301621</v>
      </c>
      <c r="D188">
        <f>(A188)*(1-EXP(-V$2))</f>
        <v>1.9362171386600953</v>
      </c>
      <c r="E188">
        <f>B188-D188^2*V$3</f>
        <v>2184802.9992440389</v>
      </c>
      <c r="F188">
        <f>E188+V$5*C188</f>
        <v>2184769.3187602777</v>
      </c>
      <c r="G188">
        <f>F188-V$8*LN(D188)</f>
        <v>2183505.1172125009</v>
      </c>
      <c r="H188">
        <f t="shared" si="9"/>
        <v>29.052204893901944</v>
      </c>
      <c r="I188">
        <f>G188-V$11*H188^2</f>
        <v>2183501.752624019</v>
      </c>
      <c r="J188">
        <f>(C188-C187)*V$12</f>
        <v>0.49529657162643437</v>
      </c>
      <c r="K188">
        <f>I188-J188*V$13</f>
        <v>2183485.7302458948</v>
      </c>
      <c r="L188">
        <f>(K188-K187)*V$16</f>
        <v>4.1435249583128039E-2</v>
      </c>
      <c r="M188">
        <f>(L188-L187)*V$15</f>
        <v>-2.4505364742694832E-5</v>
      </c>
      <c r="N188">
        <f>I188-V$16*M188^2</f>
        <v>2183501.752624019</v>
      </c>
      <c r="O188">
        <f>(D188-D187)*V$17</f>
        <v>-9.4668282377192211E-3</v>
      </c>
      <c r="P188">
        <f>(O188-O187)*V$18</f>
        <v>1.6713828763201171</v>
      </c>
      <c r="Q188">
        <f>N188-P188*V$19+V$20*P188^2</f>
        <v>2183492.1790746539</v>
      </c>
      <c r="R188">
        <f>Q188+U188</f>
        <v>2184532.1790746539</v>
      </c>
      <c r="S188">
        <f t="shared" si="7"/>
        <v>18.219290458037037</v>
      </c>
      <c r="T188">
        <f t="shared" si="8"/>
        <v>2183702.7923427215</v>
      </c>
      <c r="U188">
        <f t="shared" si="10"/>
        <v>1040</v>
      </c>
    </row>
    <row r="189" spans="1:21" x14ac:dyDescent="0.25">
      <c r="A189">
        <f>VLOOKUP('2024-03-18_windows_device_0'!P189,'2024-03-18_windows_device_0'!P189:P1098,1,0)</f>
        <v>54.134</v>
      </c>
      <c r="B189">
        <f>VLOOKUP('2024-03-18_windows_device_0'!Q189,'2024-03-18_windows_device_0'!Q$2:Q$911,1,0)+50</f>
        <v>2184806</v>
      </c>
      <c r="C189">
        <f>(A189-A188)*V$4</f>
        <v>-3.0801166013715235</v>
      </c>
      <c r="D189">
        <f>(A189)*(1-EXP(-V$2))</f>
        <v>1.934978005443964</v>
      </c>
      <c r="E189">
        <f>B189-D189^2*V$3</f>
        <v>2184805.9992450061</v>
      </c>
      <c r="F189">
        <f>E189+V$5*C189</f>
        <v>2184689.2402346344</v>
      </c>
      <c r="G189">
        <f>F189-V$8*LN(D189)</f>
        <v>2183426.2635602485</v>
      </c>
      <c r="H189">
        <f t="shared" si="9"/>
        <v>-78.853652252350003</v>
      </c>
      <c r="I189">
        <f>G189-V$11*H189^2</f>
        <v>2183401.4769359739</v>
      </c>
      <c r="J189">
        <f>(C189-C188)*V$12</f>
        <v>-1.6659975591095406</v>
      </c>
      <c r="K189">
        <f>I189-J189*V$13</f>
        <v>2183455.3703896655</v>
      </c>
      <c r="L189">
        <f>(K189-K188)*V$16</f>
        <v>-3.3395810169010609E-2</v>
      </c>
      <c r="M189">
        <f>(L189-L188)*V$15</f>
        <v>-4.4432914891161789E-5</v>
      </c>
      <c r="N189">
        <f>I189-V$16*M189^2</f>
        <v>2183401.4769359739</v>
      </c>
      <c r="O189">
        <f>(D189-D188)*V$17</f>
        <v>-3.2818337890728994E-2</v>
      </c>
      <c r="P189">
        <f>(O189-O188)*V$18</f>
        <v>-5.6219242203569477</v>
      </c>
      <c r="Q189">
        <f>N189-P189*V$19+V$20*P189^2</f>
        <v>2183456.9200179554</v>
      </c>
      <c r="R189">
        <f>Q189+U189</f>
        <v>2184506.9200179554</v>
      </c>
      <c r="S189">
        <f t="shared" si="7"/>
        <v>18.207630542663846</v>
      </c>
      <c r="T189">
        <f t="shared" si="8"/>
        <v>2183667.2637972543</v>
      </c>
      <c r="U189">
        <f t="shared" si="10"/>
        <v>1050</v>
      </c>
    </row>
    <row r="190" spans="1:21" x14ac:dyDescent="0.25">
      <c r="A190">
        <f>VLOOKUP('2024-03-18_windows_device_0'!P190,'2024-03-18_windows_device_0'!P190:P1099,1,0)</f>
        <v>54.100666666666669</v>
      </c>
      <c r="B190">
        <f>VLOOKUP('2024-03-18_windows_device_0'!Q190,'2024-03-18_windows_device_0'!Q$2:Q$911,1,0)+50</f>
        <v>2184810</v>
      </c>
      <c r="C190">
        <f>(A190-A189)*V$4</f>
        <v>-2.961650578241704</v>
      </c>
      <c r="D190">
        <f>(A190)*(1-EXP(-V$2))</f>
        <v>1.9337865311976838</v>
      </c>
      <c r="E190">
        <f>B190-D190^2*V$3</f>
        <v>2184809.9992459356</v>
      </c>
      <c r="F190">
        <f>E190+V$5*C190</f>
        <v>2184697.7309667319</v>
      </c>
      <c r="G190">
        <f>F190-V$8*LN(D190)</f>
        <v>2183435.9327951656</v>
      </c>
      <c r="H190">
        <f t="shared" si="9"/>
        <v>9.6692349170334637</v>
      </c>
      <c r="I190">
        <f>G190-V$11*H190^2</f>
        <v>2183435.5600963775</v>
      </c>
      <c r="J190">
        <f>(C190-C189)*V$12</f>
        <v>9.0053922114158844E-2</v>
      </c>
      <c r="K190">
        <f>I190-J190*V$13</f>
        <v>2183432.6469367184</v>
      </c>
      <c r="L190">
        <f>(K190-K189)*V$16</f>
        <v>-2.4995774527881869E-2</v>
      </c>
      <c r="M190">
        <f>(L190-L189)*V$15</f>
        <v>4.9877426560744646E-6</v>
      </c>
      <c r="N190">
        <f>I190-V$16*M190^2</f>
        <v>2183435.5600963775</v>
      </c>
      <c r="O190">
        <f>(D190-D189)*V$17</f>
        <v>-3.1556094125705252E-2</v>
      </c>
      <c r="P190">
        <f>(O190-O189)*V$18</f>
        <v>0.30388779569405211</v>
      </c>
      <c r="Q190">
        <f>N190-P190*V$19+V$20*P190^2</f>
        <v>2183433.5838989113</v>
      </c>
      <c r="R190">
        <f>Q190+U190</f>
        <v>2184493.5838989113</v>
      </c>
      <c r="S190">
        <f t="shared" si="7"/>
        <v>18.196419085574238</v>
      </c>
      <c r="T190">
        <f t="shared" si="8"/>
        <v>2183643.66871709</v>
      </c>
      <c r="U190">
        <f t="shared" si="10"/>
        <v>1060</v>
      </c>
    </row>
    <row r="191" spans="1:21" x14ac:dyDescent="0.25">
      <c r="A191">
        <f>VLOOKUP('2024-03-18_windows_device_0'!P191,'2024-03-18_windows_device_0'!P191:P1100,1,0)</f>
        <v>54.094666666666669</v>
      </c>
      <c r="B191">
        <f>VLOOKUP('2024-03-18_windows_device_0'!Q191,'2024-03-18_windows_device_0'!Q$2:Q$911,1,0)+50</f>
        <v>2184810</v>
      </c>
      <c r="C191">
        <f>(A191-A190)*V$4</f>
        <v>-0.53309710408355726</v>
      </c>
      <c r="D191">
        <f>(A191)*(1-EXP(-V$2))</f>
        <v>1.9335720658333533</v>
      </c>
      <c r="E191">
        <f>B191-D191^2*V$3</f>
        <v>2184809.9992461028</v>
      </c>
      <c r="F191">
        <f>E191+V$5*C191</f>
        <v>2184789.7909558462</v>
      </c>
      <c r="G191">
        <f>F191-V$8*LN(D191)</f>
        <v>2183528.204991899</v>
      </c>
      <c r="H191">
        <f t="shared" si="9"/>
        <v>92.272196733392775</v>
      </c>
      <c r="I191">
        <f>G191-V$11*H191^2</f>
        <v>2183494.2647075006</v>
      </c>
      <c r="J191">
        <f>(C191-C190)*V$12</f>
        <v>1.8461054033378583</v>
      </c>
      <c r="K191">
        <f>I191-J191*V$13</f>
        <v>2183434.5449344912</v>
      </c>
      <c r="L191">
        <f>(K191-K190)*V$16</f>
        <v>2.0877955693370705E-3</v>
      </c>
      <c r="M191">
        <f>(L191-L190)*V$15</f>
        <v>1.6081583891295225E-5</v>
      </c>
      <c r="N191">
        <f>I191-V$16*M191^2</f>
        <v>2183494.2647075006</v>
      </c>
      <c r="O191">
        <f>(D191-D190)*V$17</f>
        <v>-5.6800969426303565E-3</v>
      </c>
      <c r="P191">
        <f>(O191-O190)*V$18</f>
        <v>6.229699811749299</v>
      </c>
      <c r="Q191">
        <f>N191-P191*V$19+V$20*P191^2</f>
        <v>2183474.6775400671</v>
      </c>
      <c r="R191">
        <f>Q191+U191</f>
        <v>2184544.6775400671</v>
      </c>
      <c r="S191">
        <f t="shared" si="7"/>
        <v>18.194401023298109</v>
      </c>
      <c r="T191">
        <f t="shared" si="8"/>
        <v>2183684.715762184</v>
      </c>
      <c r="U191">
        <f t="shared" si="10"/>
        <v>1070</v>
      </c>
    </row>
    <row r="192" spans="1:21" x14ac:dyDescent="0.25">
      <c r="A192">
        <f>VLOOKUP('2024-03-18_windows_device_0'!P192,'2024-03-18_windows_device_0'!P192:P1101,1,0)</f>
        <v>54.050666666666672</v>
      </c>
      <c r="B192">
        <f>VLOOKUP('2024-03-18_windows_device_0'!Q192,'2024-03-18_windows_device_0'!Q$2:Q$911,1,0)+50</f>
        <v>2184814</v>
      </c>
      <c r="C192">
        <f>(A192-A191)*V$4</f>
        <v>-3.9093787632789985</v>
      </c>
      <c r="D192">
        <f>(A192)*(1-EXP(-V$2))</f>
        <v>1.9319993198282637</v>
      </c>
      <c r="E192">
        <f>B192-D192^2*V$3</f>
        <v>2184813.9992473288</v>
      </c>
      <c r="F192">
        <f>E192+V$5*C192</f>
        <v>2184665.8051187801</v>
      </c>
      <c r="G192">
        <f>F192-V$8*LN(D192)</f>
        <v>2183405.7760636122</v>
      </c>
      <c r="H192">
        <f t="shared" si="9"/>
        <v>-122.4289282867685</v>
      </c>
      <c r="I192">
        <f>G192-V$11*H192^2</f>
        <v>2183346.0255211284</v>
      </c>
      <c r="J192">
        <f>(C192-C191)*V$12</f>
        <v>-2.5665367802501695</v>
      </c>
      <c r="K192">
        <f>I192-J192*V$13</f>
        <v>2183429.05057141</v>
      </c>
      <c r="L192">
        <f>(K192-K191)*V$16</f>
        <v>-6.0437936554400915E-3</v>
      </c>
      <c r="M192">
        <f>(L192-L191)*V$15</f>
        <v>-4.8283455179062294E-6</v>
      </c>
      <c r="N192">
        <f>I192-V$16*M192^2</f>
        <v>2183346.0255211284</v>
      </c>
      <c r="O192">
        <f>(D192-D191)*V$17</f>
        <v>-4.165404424592458E-2</v>
      </c>
      <c r="P192">
        <f>(O192-O191)*V$18</f>
        <v>-8.660802177308792</v>
      </c>
      <c r="Q192">
        <f>N192-P192*V$19+V$20*P192^2</f>
        <v>2183446.3561379961</v>
      </c>
      <c r="R192">
        <f>Q192+U192</f>
        <v>2184526.3561379961</v>
      </c>
      <c r="S192">
        <f t="shared" si="7"/>
        <v>18.179601899939829</v>
      </c>
      <c r="T192">
        <f t="shared" si="8"/>
        <v>2183656.0528135686</v>
      </c>
      <c r="U192">
        <f t="shared" si="10"/>
        <v>1080</v>
      </c>
    </row>
    <row r="193" spans="1:21" x14ac:dyDescent="0.25">
      <c r="A193">
        <f>VLOOKUP('2024-03-18_windows_device_0'!P193,'2024-03-18_windows_device_0'!P193:P1102,1,0)</f>
        <v>54.032666666666671</v>
      </c>
      <c r="B193">
        <f>VLOOKUP('2024-03-18_windows_device_0'!Q193,'2024-03-18_windows_device_0'!Q$2:Q$911,1,0)+50</f>
        <v>2184815</v>
      </c>
      <c r="C193">
        <f>(A193-A192)*V$4</f>
        <v>-1.5992913122506716</v>
      </c>
      <c r="D193">
        <f>(A193)*(1-EXP(-V$2))</f>
        <v>1.9313559237352722</v>
      </c>
      <c r="E193">
        <f>B193-D193^2*V$3</f>
        <v>2184814.9992478304</v>
      </c>
      <c r="F193">
        <f>E193+V$5*C193</f>
        <v>2184754.3743770602</v>
      </c>
      <c r="G193">
        <f>F193-V$8*LN(D193)</f>
        <v>2183494.9826044473</v>
      </c>
      <c r="H193">
        <f t="shared" si="9"/>
        <v>89.206540835089982</v>
      </c>
      <c r="I193">
        <f>G193-V$11*H193^2</f>
        <v>2183463.2601227746</v>
      </c>
      <c r="J193">
        <f>(C193-C192)*V$12</f>
        <v>1.7560514812236994</v>
      </c>
      <c r="K193">
        <f>I193-J193*V$13</f>
        <v>2183406.4535094239</v>
      </c>
      <c r="L193">
        <f>(K193-K192)*V$16</f>
        <v>-2.4856744602683289E-2</v>
      </c>
      <c r="M193">
        <f>(L193-L192)*V$15</f>
        <v>-1.117068568932793E-5</v>
      </c>
      <c r="N193">
        <f>I193-V$16*M193^2</f>
        <v>2183463.2601227746</v>
      </c>
      <c r="O193">
        <f>(D193-D192)*V$17</f>
        <v>-1.7040290827885191E-2</v>
      </c>
      <c r="P193">
        <f>(O193-O192)*V$18</f>
        <v>5.925812016052415</v>
      </c>
      <c r="Q193">
        <f>N193-P193*V$19+V$20*P193^2</f>
        <v>2183443.6077010394</v>
      </c>
      <c r="R193">
        <f>Q193+U193</f>
        <v>2184533.6077010394</v>
      </c>
      <c r="S193">
        <f t="shared" si="7"/>
        <v>18.173547713111443</v>
      </c>
      <c r="T193">
        <f t="shared" si="8"/>
        <v>2183653.1647331296</v>
      </c>
      <c r="U193">
        <f t="shared" si="10"/>
        <v>1090</v>
      </c>
    </row>
    <row r="194" spans="1:21" x14ac:dyDescent="0.25">
      <c r="A194">
        <f>VLOOKUP('2024-03-18_windows_device_0'!P194,'2024-03-18_windows_device_0'!P194:P1103,1,0)</f>
        <v>54.012666666666668</v>
      </c>
      <c r="B194">
        <f>VLOOKUP('2024-03-18_windows_device_0'!Q194,'2024-03-18_windows_device_0'!Q$2:Q$911,1,0)+50</f>
        <v>2184814</v>
      </c>
      <c r="C194">
        <f>(A194-A193)*V$4</f>
        <v>-1.7769903469454011</v>
      </c>
      <c r="D194">
        <f>(A194)*(1-EXP(-V$2))</f>
        <v>1.930641039187504</v>
      </c>
      <c r="E194">
        <f>B194-D194^2*V$3</f>
        <v>2184813.9992483868</v>
      </c>
      <c r="F194">
        <f>E194+V$5*C194</f>
        <v>2184746.6382808648</v>
      </c>
      <c r="G194">
        <f>F194-V$8*LN(D194)</f>
        <v>2183487.9548490192</v>
      </c>
      <c r="H194">
        <f t="shared" si="9"/>
        <v>-7.0277554281055927</v>
      </c>
      <c r="I194">
        <f>G194-V$11*H194^2</f>
        <v>2183487.7579665552</v>
      </c>
      <c r="J194">
        <f>(C194-C193)*V$12</f>
        <v>-0.13508088317123845</v>
      </c>
      <c r="K194">
        <f>I194-J194*V$13</f>
        <v>2183492.1277060439</v>
      </c>
      <c r="L194">
        <f>(K194-K193)*V$16</f>
        <v>9.4241526873412862E-2</v>
      </c>
      <c r="M194">
        <f>(L194-L193)*V$15</f>
        <v>7.0717739100716414E-5</v>
      </c>
      <c r="N194">
        <f>I194-V$16*M194^2</f>
        <v>2183487.7579665552</v>
      </c>
      <c r="O194">
        <f>(D194-D193)*V$17</f>
        <v>-1.8933656475426681E-2</v>
      </c>
      <c r="P194">
        <f>(O194-O193)*V$18</f>
        <v>-0.45583169354249314</v>
      </c>
      <c r="Q194">
        <f>N194-P194*V$19+V$20*P194^2</f>
        <v>2183490.9185561938</v>
      </c>
      <c r="R194">
        <f>Q194+U194</f>
        <v>2184590.9185561938</v>
      </c>
      <c r="S194">
        <f t="shared" si="7"/>
        <v>18.166820838857678</v>
      </c>
      <c r="T194">
        <f t="shared" si="8"/>
        <v>2183700.3204834103</v>
      </c>
      <c r="U194">
        <f t="shared" si="10"/>
        <v>1100</v>
      </c>
    </row>
    <row r="195" spans="1:21" x14ac:dyDescent="0.25">
      <c r="A195">
        <f>VLOOKUP('2024-03-18_windows_device_0'!P195,'2024-03-18_windows_device_0'!P195:P1104,1,0)</f>
        <v>53.973333333333329</v>
      </c>
      <c r="B195">
        <f>VLOOKUP('2024-03-18_windows_device_0'!Q195,'2024-03-18_windows_device_0'!Q$2:Q$911,1,0)+50</f>
        <v>2184814</v>
      </c>
      <c r="C195">
        <f>(A195-A194)*V$4</f>
        <v>-3.4947476823258925</v>
      </c>
      <c r="D195">
        <f>(A195)*(1-EXP(-V$2))</f>
        <v>1.9292350995768932</v>
      </c>
      <c r="E195">
        <f>B195-D195^2*V$3</f>
        <v>2184813.9992494811</v>
      </c>
      <c r="F195">
        <f>E195+V$5*C195</f>
        <v>2184681.5226800209</v>
      </c>
      <c r="G195">
        <f>F195-V$8*LN(D195)</f>
        <v>2183424.2330838256</v>
      </c>
      <c r="H195">
        <f t="shared" si="9"/>
        <v>-63.721765193622559</v>
      </c>
      <c r="I195">
        <f>G195-V$11*H195^2</f>
        <v>2183408.0467179497</v>
      </c>
      <c r="J195">
        <f>(C195-C194)*V$12</f>
        <v>-1.3057818706538646</v>
      </c>
      <c r="K195">
        <f>I195-J195*V$13</f>
        <v>2183450.2875330052</v>
      </c>
      <c r="L195">
        <f>(K195-K194)*V$16</f>
        <v>-4.6024146678602107E-2</v>
      </c>
      <c r="M195">
        <f>(L195-L194)*V$15</f>
        <v>-8.3286442230427505E-5</v>
      </c>
      <c r="N195">
        <f>I195-V$16*M195^2</f>
        <v>2183408.0467179497</v>
      </c>
      <c r="O195">
        <f>(D195-D194)*V$17</f>
        <v>-3.723619106833561E-2</v>
      </c>
      <c r="P195">
        <f>(O195-O194)*V$18</f>
        <v>-4.4063730375793249</v>
      </c>
      <c r="Q195">
        <f>N195-P195*V$19+V$20*P195^2</f>
        <v>2183448.4661013358</v>
      </c>
      <c r="R195">
        <f>Q195+U195</f>
        <v>2184558.4661013358</v>
      </c>
      <c r="S195">
        <f t="shared" ref="S195:S258" si="11">V$21^2*A195</f>
        <v>18.153591319491937</v>
      </c>
      <c r="T195">
        <f t="shared" ref="T195:T258" si="12">Q195+V$22*S195^2-V$23*S195</f>
        <v>2183657.56315648</v>
      </c>
      <c r="U195">
        <f t="shared" si="10"/>
        <v>1110</v>
      </c>
    </row>
    <row r="196" spans="1:21" x14ac:dyDescent="0.25">
      <c r="A196">
        <f>VLOOKUP('2024-03-18_windows_device_0'!P196,'2024-03-18_windows_device_0'!P196:P1105,1,0)</f>
        <v>53.957999999999998</v>
      </c>
      <c r="B196">
        <f>VLOOKUP('2024-03-18_windows_device_0'!Q196,'2024-03-18_windows_device_0'!Q$2:Q$911,1,0)+50</f>
        <v>2184813</v>
      </c>
      <c r="C196">
        <f>(A196-A195)*V$4</f>
        <v>-1.3623592659910322</v>
      </c>
      <c r="D196">
        <f>(A196)*(1-EXP(-V$2))</f>
        <v>1.9286870214236045</v>
      </c>
      <c r="E196">
        <f>B196-D196^2*V$3</f>
        <v>2184812.9992499077</v>
      </c>
      <c r="F196">
        <f>E196+V$5*C196</f>
        <v>2184761.3558414741</v>
      </c>
      <c r="G196">
        <f>F196-V$8*LN(D196)</f>
        <v>2183504.6098801275</v>
      </c>
      <c r="H196">
        <f t="shared" ref="H196:H259" si="13">G196-G195</f>
        <v>80.376796301919967</v>
      </c>
      <c r="I196">
        <f>G196-V$11*H196^2</f>
        <v>2183478.8564464762</v>
      </c>
      <c r="J196">
        <f>(C196-C195)*V$12</f>
        <v>1.6209705980534213</v>
      </c>
      <c r="K196">
        <f>I196-J196*V$13</f>
        <v>2183426.4195726141</v>
      </c>
      <c r="L196">
        <f>(K196-K195)*V$16</f>
        <v>-2.6254731521885039E-2</v>
      </c>
      <c r="M196">
        <f>(L196-L195)*V$15</f>
        <v>1.1738611533980696E-5</v>
      </c>
      <c r="N196">
        <f>I196-V$16*M196^2</f>
        <v>2183478.8564464762</v>
      </c>
      <c r="O196">
        <f>(D196-D195)*V$17</f>
        <v>-1.4515803297820064E-2</v>
      </c>
      <c r="P196">
        <f>(O196-O195)*V$18</f>
        <v>5.4699803225141697</v>
      </c>
      <c r="Q196">
        <f>N196-P196*V$19+V$20*P196^2</f>
        <v>2183459.3024367271</v>
      </c>
      <c r="R196">
        <f>Q196+U196</f>
        <v>2184579.3024367271</v>
      </c>
      <c r="S196">
        <f t="shared" si="11"/>
        <v>18.148434049230719</v>
      </c>
      <c r="T196">
        <f t="shared" si="12"/>
        <v>2183668.2807036019</v>
      </c>
      <c r="U196">
        <f t="shared" si="10"/>
        <v>1120</v>
      </c>
    </row>
    <row r="197" spans="1:21" x14ac:dyDescent="0.25">
      <c r="A197">
        <f>VLOOKUP('2024-03-18_windows_device_0'!P197,'2024-03-18_windows_device_0'!P197:P1106,1,0)</f>
        <v>53.911999999999999</v>
      </c>
      <c r="B197">
        <f>VLOOKUP('2024-03-18_windows_device_0'!Q197,'2024-03-18_windows_device_0'!Q$2:Q$911,1,0)+50</f>
        <v>2184817</v>
      </c>
      <c r="C197">
        <f>(A197-A196)*V$4</f>
        <v>-4.0870777979737278</v>
      </c>
      <c r="D197">
        <f>(A197)*(1-EXP(-V$2))</f>
        <v>1.9270427869637379</v>
      </c>
      <c r="E197">
        <f>B197-D197^2*V$3</f>
        <v>2184816.9992511859</v>
      </c>
      <c r="F197">
        <f>E197+V$5*C197</f>
        <v>2184662.0690258848</v>
      </c>
      <c r="G197">
        <f>F197-V$8*LN(D197)</f>
        <v>2183406.9548964808</v>
      </c>
      <c r="H197">
        <f t="shared" si="13"/>
        <v>-97.654983646702021</v>
      </c>
      <c r="I197">
        <f>G197-V$11*H197^2</f>
        <v>2183368.9392324956</v>
      </c>
      <c r="J197">
        <f>(C197-C196)*V$12</f>
        <v>-2.0712402086232555</v>
      </c>
      <c r="K197">
        <f>I197-J197*V$13</f>
        <v>2183435.9419046529</v>
      </c>
      <c r="L197">
        <f>(K197-K196)*V$16</f>
        <v>1.04745553052086E-2</v>
      </c>
      <c r="M197">
        <f>(L197-L196)*V$15</f>
        <v>2.180898254023029E-5</v>
      </c>
      <c r="N197">
        <f>I197-V$16*M197^2</f>
        <v>2183368.9392324956</v>
      </c>
      <c r="O197">
        <f>(D197-D196)*V$17</f>
        <v>-4.3547409893471958E-2</v>
      </c>
      <c r="P197">
        <f>(O197-O196)*V$18</f>
        <v>-6.9894193009886774</v>
      </c>
      <c r="Q197">
        <f>N197-P197*V$19+V$20*P197^2</f>
        <v>2183443.286168477</v>
      </c>
      <c r="R197">
        <f>Q197+U197</f>
        <v>2184573.286168477</v>
      </c>
      <c r="S197">
        <f t="shared" si="11"/>
        <v>18.13296223844706</v>
      </c>
      <c r="T197">
        <f t="shared" si="12"/>
        <v>2183651.9082730529</v>
      </c>
      <c r="U197">
        <f t="shared" si="10"/>
        <v>1130</v>
      </c>
    </row>
    <row r="198" spans="1:21" x14ac:dyDescent="0.25">
      <c r="A198">
        <f>VLOOKUP('2024-03-18_windows_device_0'!P198,'2024-03-18_windows_device_0'!P198:P1107,1,0)</f>
        <v>53.912666666666667</v>
      </c>
      <c r="B198">
        <f>VLOOKUP('2024-03-18_windows_device_0'!Q198,'2024-03-18_windows_device_0'!Q$2:Q$911,1,0)+50</f>
        <v>2184820</v>
      </c>
      <c r="C198">
        <f>(A198-A197)*V$4</f>
        <v>5.9233011564909836E-2</v>
      </c>
      <c r="D198">
        <f>(A198)*(1-EXP(-V$2))</f>
        <v>1.9270666164486634</v>
      </c>
      <c r="E198">
        <f>B198-D198^2*V$3</f>
        <v>2184819.9992511673</v>
      </c>
      <c r="F198">
        <f>E198+V$5*C198</f>
        <v>2184822.2446167516</v>
      </c>
      <c r="G198">
        <f>F198-V$8*LN(D198)</f>
        <v>2183567.1068276674</v>
      </c>
      <c r="H198">
        <f t="shared" si="13"/>
        <v>160.1519311866723</v>
      </c>
      <c r="I198">
        <f>G198-V$11*H198^2</f>
        <v>2183464.8627604973</v>
      </c>
      <c r="J198">
        <f>(C198-C197)*V$12</f>
        <v>3.151887273991723</v>
      </c>
      <c r="K198">
        <f>I198-J198*V$13</f>
        <v>2183362.9021724323</v>
      </c>
      <c r="L198">
        <f>(K198-K197)*V$16</f>
        <v>-8.0343629219226984E-2</v>
      </c>
      <c r="M198">
        <f>(L198-L197)*V$15</f>
        <v>-5.3925691777053111E-5</v>
      </c>
      <c r="N198">
        <f>I198-V$16*M198^2</f>
        <v>2183464.8627604973</v>
      </c>
      <c r="O198">
        <f>(D198-D197)*V$17</f>
        <v>6.3112188251187033E-4</v>
      </c>
      <c r="P198">
        <f>(O198-O197)*V$18</f>
        <v>10.636072849328624</v>
      </c>
      <c r="Q198">
        <f>N198-P198*V$19+V$20*P198^2</f>
        <v>2183457.9863005686</v>
      </c>
      <c r="R198">
        <f>Q198+U198</f>
        <v>2184597.9863005686</v>
      </c>
      <c r="S198">
        <f t="shared" si="11"/>
        <v>18.133186467588853</v>
      </c>
      <c r="T198">
        <f t="shared" si="12"/>
        <v>2183666.6135647479</v>
      </c>
      <c r="U198">
        <f t="shared" si="10"/>
        <v>1140</v>
      </c>
    </row>
    <row r="199" spans="1:21" x14ac:dyDescent="0.25">
      <c r="A199">
        <f>VLOOKUP('2024-03-18_windows_device_0'!P199,'2024-03-18_windows_device_0'!P199:P1108,1,0)</f>
        <v>53.853333333333332</v>
      </c>
      <c r="B199">
        <f>VLOOKUP('2024-03-18_windows_device_0'!Q199,'2024-03-18_windows_device_0'!Q$2:Q$911,1,0)+50</f>
        <v>2184819</v>
      </c>
      <c r="C199">
        <f>(A199-A198)*V$4</f>
        <v>-5.2717380292706624</v>
      </c>
      <c r="D199">
        <f>(A199)*(1-EXP(-V$2))</f>
        <v>1.9249457922902846</v>
      </c>
      <c r="E199">
        <f>B199-D199^2*V$3</f>
        <v>2184818.9992528148</v>
      </c>
      <c r="F199">
        <f>E199+V$5*C199</f>
        <v>2184619.1617158325</v>
      </c>
      <c r="G199">
        <f>F199-V$8*LN(D199)</f>
        <v>2183366.1307848138</v>
      </c>
      <c r="H199">
        <f t="shared" si="13"/>
        <v>-200.97604285366833</v>
      </c>
      <c r="I199">
        <f>G199-V$11*H199^2</f>
        <v>2183205.1172669074</v>
      </c>
      <c r="J199">
        <f>(C199-C198)*V$12</f>
        <v>-4.0524264951323525</v>
      </c>
      <c r="K199">
        <f>I199-J199*V$13</f>
        <v>2183336.2094515627</v>
      </c>
      <c r="L199">
        <f>(K199-K198)*V$16</f>
        <v>-2.936196510029903E-2</v>
      </c>
      <c r="M199">
        <f>(L199-L198)*V$15</f>
        <v>3.0271707367359341E-5</v>
      </c>
      <c r="N199">
        <f>I199-V$16*M199^2</f>
        <v>2183205.1172669074</v>
      </c>
      <c r="O199">
        <f>(D199-D198)*V$17</f>
        <v>-5.616984754375641E-2</v>
      </c>
      <c r="P199">
        <f>(O199-O198)*V$18</f>
        <v>-13.674950806280469</v>
      </c>
      <c r="Q199">
        <f>N199-P199*V$19+V$20*P199^2</f>
        <v>2183402.4001313546</v>
      </c>
      <c r="R199">
        <f>Q199+U199</f>
        <v>2184552.4001313546</v>
      </c>
      <c r="S199">
        <f t="shared" si="11"/>
        <v>18.113230073969351</v>
      </c>
      <c r="T199">
        <f t="shared" si="12"/>
        <v>2183610.5684407018</v>
      </c>
      <c r="U199">
        <f t="shared" si="10"/>
        <v>1150</v>
      </c>
    </row>
    <row r="200" spans="1:21" x14ac:dyDescent="0.25">
      <c r="A200">
        <f>VLOOKUP('2024-03-18_windows_device_0'!P200,'2024-03-18_windows_device_0'!P200:P1109,1,0)</f>
        <v>53.829333333333338</v>
      </c>
      <c r="B200">
        <f>VLOOKUP('2024-03-18_windows_device_0'!Q200,'2024-03-18_windows_device_0'!Q$2:Q$911,1,0)+50</f>
        <v>2184817</v>
      </c>
      <c r="C200">
        <f>(A200-A199)*V$4</f>
        <v>-2.1323884163335975</v>
      </c>
      <c r="D200">
        <f>(A200)*(1-EXP(-V$2))</f>
        <v>1.924087930832963</v>
      </c>
      <c r="E200">
        <f>B200-D200^2*V$3</f>
        <v>2184816.9992534807</v>
      </c>
      <c r="F200">
        <f>E200+V$5*C200</f>
        <v>2184736.166092454</v>
      </c>
      <c r="G200">
        <f>F200-V$8*LN(D200)</f>
        <v>2183483.9880331233</v>
      </c>
      <c r="H200">
        <f t="shared" si="13"/>
        <v>117.85724830953404</v>
      </c>
      <c r="I200">
        <f>G200-V$11*H200^2</f>
        <v>2183428.6165251294</v>
      </c>
      <c r="J200">
        <f>(C200-C199)*V$12</f>
        <v>2.3864289360228121</v>
      </c>
      <c r="K200">
        <f>I200-J200*V$13</f>
        <v>2183351.4177941657</v>
      </c>
      <c r="L200">
        <f>(K200-K199)*V$16</f>
        <v>1.6729160991987124E-2</v>
      </c>
      <c r="M200">
        <f>(L200-L199)*V$15</f>
        <v>2.7367821459161239E-5</v>
      </c>
      <c r="N200">
        <f>I200-V$16*M200^2</f>
        <v>2183428.6165251294</v>
      </c>
      <c r="O200">
        <f>(D200-D199)*V$17</f>
        <v>-2.2720387770503784E-2</v>
      </c>
      <c r="P200">
        <f>(O200-O199)*V$18</f>
        <v>8.0530265859221064</v>
      </c>
      <c r="Q200">
        <f>N200-P200*V$19+V$20*P200^2</f>
        <v>2183411.6193700274</v>
      </c>
      <c r="R200">
        <f>Q200+U200</f>
        <v>2184571.6193700274</v>
      </c>
      <c r="S200">
        <f t="shared" si="11"/>
        <v>18.105157824864836</v>
      </c>
      <c r="T200">
        <f t="shared" si="12"/>
        <v>2183619.6021782793</v>
      </c>
      <c r="U200">
        <f t="shared" si="10"/>
        <v>1160</v>
      </c>
    </row>
    <row r="201" spans="1:21" x14ac:dyDescent="0.25">
      <c r="A201">
        <f>VLOOKUP('2024-03-18_windows_device_0'!P201,'2024-03-18_windows_device_0'!P201:P1110,1,0)</f>
        <v>53.789333333333332</v>
      </c>
      <c r="B201">
        <f>VLOOKUP('2024-03-18_windows_device_0'!Q201,'2024-03-18_windows_device_0'!Q$2:Q$911,1,0)+50</f>
        <v>2184819</v>
      </c>
      <c r="C201">
        <f>(A201-A200)*V$4</f>
        <v>-3.5539806938908023</v>
      </c>
      <c r="D201">
        <f>(A201)*(1-EXP(-V$2))</f>
        <v>1.9226581617374265</v>
      </c>
      <c r="E201">
        <f>B201-D201^2*V$3</f>
        <v>2184818.9992545894</v>
      </c>
      <c r="F201">
        <f>E201+V$5*C201</f>
        <v>2184684.2773195454</v>
      </c>
      <c r="G201">
        <f>F201-V$8*LN(D201)</f>
        <v>2183433.5215583974</v>
      </c>
      <c r="H201">
        <f t="shared" si="13"/>
        <v>-50.466474725864828</v>
      </c>
      <c r="I201">
        <f>G201-V$11*H201^2</f>
        <v>2183423.3689018576</v>
      </c>
      <c r="J201">
        <f>(C201-C200)*V$12</f>
        <v>-1.0806470653694271</v>
      </c>
      <c r="K201">
        <f>I201-J201*V$13</f>
        <v>2183458.3268177658</v>
      </c>
      <c r="L201">
        <f>(K201-K200)*V$16</f>
        <v>0.11759981439116927</v>
      </c>
      <c r="M201">
        <f>(L201-L200)*V$15</f>
        <v>5.9894610237343946E-5</v>
      </c>
      <c r="N201">
        <f>I201-V$16*M201^2</f>
        <v>2183423.3689018576</v>
      </c>
      <c r="O201">
        <f>(D201-D200)*V$17</f>
        <v>-3.7867312950853362E-2</v>
      </c>
      <c r="P201">
        <f>(O201-O200)*V$18</f>
        <v>-3.646653548344196</v>
      </c>
      <c r="Q201">
        <f>N201-P201*V$19+V$20*P201^2</f>
        <v>2183455.2490785257</v>
      </c>
      <c r="R201">
        <f>Q201+U201</f>
        <v>2184625.2490785257</v>
      </c>
      <c r="S201">
        <f t="shared" si="11"/>
        <v>18.091704076357306</v>
      </c>
      <c r="T201">
        <f t="shared" si="12"/>
        <v>2183662.9229020355</v>
      </c>
      <c r="U201">
        <f t="shared" si="10"/>
        <v>1170</v>
      </c>
    </row>
    <row r="202" spans="1:21" x14ac:dyDescent="0.25">
      <c r="A202">
        <f>VLOOKUP('2024-03-18_windows_device_0'!P202,'2024-03-18_windows_device_0'!P202:P1111,1,0)</f>
        <v>53.762</v>
      </c>
      <c r="B202">
        <f>VLOOKUP('2024-03-18_windows_device_0'!Q202,'2024-03-18_windows_device_0'!Q$2:Q$911,1,0)+50</f>
        <v>2184813</v>
      </c>
      <c r="C202">
        <f>(A202-A201)*V$4</f>
        <v>-2.4285534741581465</v>
      </c>
      <c r="D202">
        <f>(A202)*(1-EXP(-V$2))</f>
        <v>1.9216811528554769</v>
      </c>
      <c r="E202">
        <f>B202-D202^2*V$3</f>
        <v>2184812.9992553471</v>
      </c>
      <c r="F202">
        <f>E202+V$5*C202</f>
        <v>2184720.9392663999</v>
      </c>
      <c r="G202">
        <f>F202-V$8*LN(D202)</f>
        <v>2183471.1560174543</v>
      </c>
      <c r="H202">
        <f t="shared" si="13"/>
        <v>37.634459056891501</v>
      </c>
      <c r="I202">
        <f>G202-V$11*H202^2</f>
        <v>2183465.5099623413</v>
      </c>
      <c r="J202">
        <f>(C202-C201)*V$12</f>
        <v>0.85551226008403003</v>
      </c>
      <c r="K202">
        <f>I202-J202*V$13</f>
        <v>2183437.8349455809</v>
      </c>
      <c r="L202">
        <f>(K202-K201)*V$16</f>
        <v>-2.2541038018321698E-2</v>
      </c>
      <c r="M202">
        <f>(L202-L201)*V$15</f>
        <v>-8.3212326385740065E-5</v>
      </c>
      <c r="N202">
        <f>I202-V$16*M202^2</f>
        <v>2183465.5099623413</v>
      </c>
      <c r="O202">
        <f>(D202-D201)*V$17</f>
        <v>-2.5875997183074897E-2</v>
      </c>
      <c r="P202">
        <f>(O202-O201)*V$18</f>
        <v>2.8869340591062347</v>
      </c>
      <c r="Q202">
        <f>N202-P202*V$19+V$20*P202^2</f>
        <v>2183450.9629384703</v>
      </c>
      <c r="R202">
        <f>Q202+U202</f>
        <v>2184630.9629384703</v>
      </c>
      <c r="S202">
        <f t="shared" si="11"/>
        <v>18.08251068154383</v>
      </c>
      <c r="T202">
        <f t="shared" si="12"/>
        <v>2183658.4257545094</v>
      </c>
      <c r="U202">
        <f t="shared" si="10"/>
        <v>1180</v>
      </c>
    </row>
    <row r="203" spans="1:21" x14ac:dyDescent="0.25">
      <c r="A203">
        <f>VLOOKUP('2024-03-18_windows_device_0'!P203,'2024-03-18_windows_device_0'!P203:P1112,1,0)</f>
        <v>53.730000000000004</v>
      </c>
      <c r="B203">
        <f>VLOOKUP('2024-03-18_windows_device_0'!Q203,'2024-03-18_windows_device_0'!Q$2:Q$911,1,0)+50</f>
        <v>2184818</v>
      </c>
      <c r="C203">
        <f>(A203-A202)*V$4</f>
        <v>-2.8431845551118844</v>
      </c>
      <c r="D203">
        <f>(A203)*(1-EXP(-V$2))</f>
        <v>1.920537337579048</v>
      </c>
      <c r="E203">
        <f>B203-D203^2*V$3</f>
        <v>2184817.9992562332</v>
      </c>
      <c r="F203">
        <f>E203+V$5*C203</f>
        <v>2184710.2217081976</v>
      </c>
      <c r="G203">
        <f>F203-V$8*LN(D203)</f>
        <v>2183461.5776385879</v>
      </c>
      <c r="H203">
        <f t="shared" si="13"/>
        <v>-9.5783788664266467</v>
      </c>
      <c r="I203">
        <f>G203-V$11*H203^2</f>
        <v>2183461.2119109514</v>
      </c>
      <c r="J203">
        <f>(C203-C202)*V$12</f>
        <v>-0.31518872739907661</v>
      </c>
      <c r="K203">
        <f>I203-J203*V$13</f>
        <v>2183471.4079697579</v>
      </c>
      <c r="L203">
        <f>(K203-K202)*V$16</f>
        <v>3.6930291558274674E-2</v>
      </c>
      <c r="M203">
        <f>(L203-L202)*V$15</f>
        <v>3.5312670090384734E-5</v>
      </c>
      <c r="N203">
        <f>I203-V$16*M203^2</f>
        <v>2183461.2119109514</v>
      </c>
      <c r="O203">
        <f>(D203-D202)*V$17</f>
        <v>-3.0293850360675632E-2</v>
      </c>
      <c r="P203">
        <f>(O203-O202)*V$18</f>
        <v>-1.063607284933429</v>
      </c>
      <c r="Q203">
        <f>N203-P203*V$19+V$20*P203^2</f>
        <v>2183468.9530345281</v>
      </c>
      <c r="R203">
        <f>Q203+U203</f>
        <v>2184658.9530345281</v>
      </c>
      <c r="S203">
        <f t="shared" si="11"/>
        <v>18.071747682737808</v>
      </c>
      <c r="T203">
        <f t="shared" si="12"/>
        <v>2183676.1689537121</v>
      </c>
      <c r="U203">
        <f t="shared" si="10"/>
        <v>1190</v>
      </c>
    </row>
    <row r="204" spans="1:21" x14ac:dyDescent="0.25">
      <c r="A204">
        <f>VLOOKUP('2024-03-18_windows_device_0'!P204,'2024-03-18_windows_device_0'!P204:P1113,1,0)</f>
        <v>53.689333333333337</v>
      </c>
      <c r="B204">
        <f>VLOOKUP('2024-03-18_windows_device_0'!Q204,'2024-03-18_windows_device_0'!Q$2:Q$911,1,0)+50</f>
        <v>2184818</v>
      </c>
      <c r="C204">
        <f>(A204-A203)*V$4</f>
        <v>-3.6132137054550806</v>
      </c>
      <c r="D204">
        <f>(A204)*(1-EXP(-V$2))</f>
        <v>1.9190837389985862</v>
      </c>
      <c r="E204">
        <f>B204-D204^2*V$3</f>
        <v>2184817.9992573587</v>
      </c>
      <c r="F204">
        <f>E204+V$5*C204</f>
        <v>2184681.0319567304</v>
      </c>
      <c r="G204">
        <f>F204-V$8*LN(D204)</f>
        <v>2183433.8365735598</v>
      </c>
      <c r="H204">
        <f t="shared" si="13"/>
        <v>-27.741065028123558</v>
      </c>
      <c r="I204">
        <f>G204-V$11*H204^2</f>
        <v>2183430.768823185</v>
      </c>
      <c r="J204">
        <f>(C204-C203)*V$12</f>
        <v>-0.58535049374155279</v>
      </c>
      <c r="K204">
        <f>I204-J204*V$13</f>
        <v>2183449.7043609684</v>
      </c>
      <c r="L204">
        <f>(K204-K203)*V$16</f>
        <v>-2.3873947018795964E-2</v>
      </c>
      <c r="M204">
        <f>(L204-L203)*V$15</f>
        <v>-3.6104119955880514E-5</v>
      </c>
      <c r="N204">
        <f>I204-V$16*M204^2</f>
        <v>2183430.768823185</v>
      </c>
      <c r="O204">
        <f>(D204-D203)*V$17</f>
        <v>-3.8498434833359352E-2</v>
      </c>
      <c r="P204">
        <f>(O204-O203)*V$18</f>
        <v>-1.9752706720184161</v>
      </c>
      <c r="Q204">
        <f>N204-P204*V$19+V$20*P204^2</f>
        <v>2183446.1659214259</v>
      </c>
      <c r="R204">
        <f>Q204+U204</f>
        <v>2184646.1659214259</v>
      </c>
      <c r="S204">
        <f t="shared" si="11"/>
        <v>18.058069705088489</v>
      </c>
      <c r="T204">
        <f t="shared" si="12"/>
        <v>2183653.0682879682</v>
      </c>
      <c r="U204">
        <f t="shared" si="10"/>
        <v>1200</v>
      </c>
    </row>
    <row r="205" spans="1:21" x14ac:dyDescent="0.25">
      <c r="A205">
        <f>VLOOKUP('2024-03-18_windows_device_0'!P205,'2024-03-18_windows_device_0'!P205:P1114,1,0)</f>
        <v>53.667333333333332</v>
      </c>
      <c r="B205">
        <f>VLOOKUP('2024-03-18_windows_device_0'!Q205,'2024-03-18_windows_device_0'!Q$2:Q$911,1,0)+50</f>
        <v>2184817</v>
      </c>
      <c r="C205">
        <f>(A205-A204)*V$4</f>
        <v>-1.9546893816401307</v>
      </c>
      <c r="D205">
        <f>(A205)*(1-EXP(-V$2))</f>
        <v>1.9182973659960412</v>
      </c>
      <c r="E205">
        <f>B205-D205^2*V$3</f>
        <v>2184816.9992579669</v>
      </c>
      <c r="F205">
        <f>E205+V$5*C205</f>
        <v>2184742.9021936925</v>
      </c>
      <c r="G205">
        <f>F205-V$8*LN(D205)</f>
        <v>2183496.490983584</v>
      </c>
      <c r="H205">
        <f t="shared" si="13"/>
        <v>62.654410024173558</v>
      </c>
      <c r="I205">
        <f>G205-V$11*H205^2</f>
        <v>2183480.8423274714</v>
      </c>
      <c r="J205">
        <f>(C205-C204)*V$12</f>
        <v>1.2607549095963051</v>
      </c>
      <c r="K205">
        <f>I205-J205*V$13</f>
        <v>2183440.0580922454</v>
      </c>
      <c r="L205">
        <f>(K205-K204)*V$16</f>
        <v>-1.0610885528639884E-2</v>
      </c>
      <c r="M205">
        <f>(L205-L204)*V$15</f>
        <v>7.8752924833662805E-6</v>
      </c>
      <c r="N205">
        <f>I205-V$16*M205^2</f>
        <v>2183480.8423274714</v>
      </c>
      <c r="O205">
        <f>(D205-D204)*V$17</f>
        <v>-2.0827022122968171E-2</v>
      </c>
      <c r="P205">
        <f>(O205-O204)*V$18</f>
        <v>4.2544291397308838</v>
      </c>
      <c r="Q205">
        <f>N205-P205*V$19+V$20*P205^2</f>
        <v>2183462.7023378625</v>
      </c>
      <c r="R205">
        <f>Q205+U205</f>
        <v>2184672.7023378625</v>
      </c>
      <c r="S205">
        <f t="shared" si="11"/>
        <v>18.050670143409345</v>
      </c>
      <c r="T205">
        <f t="shared" si="12"/>
        <v>2183669.4351765234</v>
      </c>
      <c r="U205">
        <f t="shared" si="10"/>
        <v>1210</v>
      </c>
    </row>
    <row r="206" spans="1:21" x14ac:dyDescent="0.25">
      <c r="A206">
        <f>VLOOKUP('2024-03-18_windows_device_0'!P206,'2024-03-18_windows_device_0'!P206:P1115,1,0)</f>
        <v>53.629333333333335</v>
      </c>
      <c r="B206">
        <f>VLOOKUP('2024-03-18_windows_device_0'!Q206,'2024-03-18_windows_device_0'!Q$2:Q$911,1,0)+50</f>
        <v>2184816</v>
      </c>
      <c r="C206">
        <f>(A206-A205)*V$4</f>
        <v>-3.3762816591954414</v>
      </c>
      <c r="D206">
        <f>(A206)*(1-EXP(-V$2))</f>
        <v>1.9169390853552819</v>
      </c>
      <c r="E206">
        <f>B206-D206^2*V$3</f>
        <v>2184815.9992590174</v>
      </c>
      <c r="F206">
        <f>E206+V$5*C206</f>
        <v>2184688.0134207252</v>
      </c>
      <c r="G206">
        <f>F206-V$8*LN(D206)</f>
        <v>2183442.9574488192</v>
      </c>
      <c r="H206">
        <f t="shared" si="13"/>
        <v>-53.533534764777869</v>
      </c>
      <c r="I206">
        <f>G206-V$11*H206^2</f>
        <v>2183431.5332540749</v>
      </c>
      <c r="J206">
        <f>(C206-C205)*V$12</f>
        <v>-1.0806470653679874</v>
      </c>
      <c r="K206">
        <f>I206-J206*V$13</f>
        <v>2183466.4911699831</v>
      </c>
      <c r="L206">
        <f>(K206-K205)*V$16</f>
        <v>2.9076357926205824E-2</v>
      </c>
      <c r="M206">
        <f>(L206-L205)*V$15</f>
        <v>2.3565347284067815E-5</v>
      </c>
      <c r="N206">
        <f>I206-V$16*M206^2</f>
        <v>2183431.5332540749</v>
      </c>
      <c r="O206">
        <f>(D206-D205)*V$17</f>
        <v>-3.5973947303300106E-2</v>
      </c>
      <c r="P206">
        <f>(O206-O205)*V$18</f>
        <v>-3.6466535483399483</v>
      </c>
      <c r="Q206">
        <f>N206-P206*V$19+V$20*P206^2</f>
        <v>2183463.4134307425</v>
      </c>
      <c r="R206">
        <f>Q206+U206</f>
        <v>2184683.4134307425</v>
      </c>
      <c r="S206">
        <f t="shared" si="11"/>
        <v>18.037889082327194</v>
      </c>
      <c r="T206">
        <f t="shared" si="12"/>
        <v>2183669.8536121701</v>
      </c>
      <c r="U206">
        <f t="shared" si="10"/>
        <v>1220</v>
      </c>
    </row>
    <row r="207" spans="1:21" x14ac:dyDescent="0.25">
      <c r="A207">
        <f>VLOOKUP('2024-03-18_windows_device_0'!P207,'2024-03-18_windows_device_0'!P207:P1116,1,0)</f>
        <v>53.597999999999999</v>
      </c>
      <c r="B207">
        <f>VLOOKUP('2024-03-18_windows_device_0'!Q207,'2024-03-18_windows_device_0'!Q$2:Q$911,1,0)+50</f>
        <v>2184818</v>
      </c>
      <c r="C207">
        <f>(A207-A206)*V$4</f>
        <v>-2.7839515435476057</v>
      </c>
      <c r="D207">
        <f>(A207)*(1-EXP(-V$2))</f>
        <v>1.9158190995637783</v>
      </c>
      <c r="E207">
        <f>B207-D207^2*V$3</f>
        <v>2184817.9992598831</v>
      </c>
      <c r="F207">
        <f>E207+V$5*C207</f>
        <v>2184712.4670774317</v>
      </c>
      <c r="G207">
        <f>F207-V$8*LN(D207)</f>
        <v>2183468.5293051875</v>
      </c>
      <c r="H207">
        <f t="shared" si="13"/>
        <v>25.571856368333101</v>
      </c>
      <c r="I207">
        <f>G207-V$11*H207^2</f>
        <v>2183465.9225618639</v>
      </c>
      <c r="J207">
        <f>(C207-C206)*V$12</f>
        <v>0.45026961056983483</v>
      </c>
      <c r="K207">
        <f>I207-J207*V$13</f>
        <v>2183451.3567635687</v>
      </c>
      <c r="L207">
        <f>(K207-K206)*V$16</f>
        <v>-1.6647831261693211E-2</v>
      </c>
      <c r="M207">
        <f>(L207-L206)*V$15</f>
        <v>-2.7149942996701095E-5</v>
      </c>
      <c r="N207">
        <f>I207-V$16*M207^2</f>
        <v>2183465.9225618639</v>
      </c>
      <c r="O207">
        <f>(D207-D206)*V$17</f>
        <v>-2.9662728478169642E-2</v>
      </c>
      <c r="P207">
        <f>(O207-O206)*V$18</f>
        <v>1.5194389784730904</v>
      </c>
      <c r="Q207">
        <f>N207-P207*V$19+V$20*P207^2</f>
        <v>2183457.0884728753</v>
      </c>
      <c r="R207">
        <f>Q207+U207</f>
        <v>2184687.0884728753</v>
      </c>
      <c r="S207">
        <f t="shared" si="11"/>
        <v>18.027350312662961</v>
      </c>
      <c r="T207">
        <f t="shared" si="12"/>
        <v>2183663.2874963772</v>
      </c>
      <c r="U207">
        <f t="shared" si="10"/>
        <v>1230</v>
      </c>
    </row>
    <row r="208" spans="1:21" x14ac:dyDescent="0.25">
      <c r="A208">
        <f>VLOOKUP('2024-03-18_windows_device_0'!P208,'2024-03-18_windows_device_0'!P208:P1117,1,0)</f>
        <v>53.561333333333337</v>
      </c>
      <c r="B208">
        <f>VLOOKUP('2024-03-18_windows_device_0'!Q208,'2024-03-18_windows_device_0'!Q$2:Q$911,1,0)+50</f>
        <v>2184815</v>
      </c>
      <c r="C208">
        <f>(A208-A207)*V$4</f>
        <v>-3.2578156360656219</v>
      </c>
      <c r="D208">
        <f>(A208)*(1-EXP(-V$2))</f>
        <v>1.9145084778928703</v>
      </c>
      <c r="E208">
        <f>B208-D208^2*V$3</f>
        <v>2184814.9992608954</v>
      </c>
      <c r="F208">
        <f>E208+V$5*C208</f>
        <v>2184691.5041537713</v>
      </c>
      <c r="G208">
        <f>F208-V$8*LN(D208)</f>
        <v>2183448.8757434138</v>
      </c>
      <c r="H208">
        <f t="shared" si="13"/>
        <v>-19.653561773709953</v>
      </c>
      <c r="I208">
        <f>G208-V$11*H208^2</f>
        <v>2183447.3359718556</v>
      </c>
      <c r="J208">
        <f>(C208-C207)*V$12</f>
        <v>-0.36021568845567598</v>
      </c>
      <c r="K208">
        <f>I208-J208*V$13</f>
        <v>2183458.9886104916</v>
      </c>
      <c r="L208">
        <f>(K208-K207)*V$16</f>
        <v>8.3950236507004013E-3</v>
      </c>
      <c r="M208">
        <f>(L208-L207)*V$15</f>
        <v>1.4869855440237793E-5</v>
      </c>
      <c r="N208">
        <f>I208-V$16*M208^2</f>
        <v>2183447.3359718556</v>
      </c>
      <c r="O208">
        <f>(D208-D207)*V$17</f>
        <v>-3.4711703538270487E-2</v>
      </c>
      <c r="P208">
        <f>(O208-O207)*V$18</f>
        <v>-1.2155511827776233</v>
      </c>
      <c r="Q208">
        <f>N208-P208*V$19+V$20*P208^2</f>
        <v>2183456.2876600632</v>
      </c>
      <c r="R208">
        <f>Q208+U208</f>
        <v>2184696.2876600632</v>
      </c>
      <c r="S208">
        <f t="shared" si="11"/>
        <v>18.015017709864395</v>
      </c>
      <c r="T208">
        <f t="shared" si="12"/>
        <v>2183662.2046564473</v>
      </c>
      <c r="U208">
        <f t="shared" si="10"/>
        <v>1240</v>
      </c>
    </row>
    <row r="209" spans="1:21" x14ac:dyDescent="0.25">
      <c r="A209">
        <f>VLOOKUP('2024-03-18_windows_device_0'!P209,'2024-03-18_windows_device_0'!P209:P1118,1,0)</f>
        <v>53.530666666666662</v>
      </c>
      <c r="B209">
        <f>VLOOKUP('2024-03-18_windows_device_0'!Q209,'2024-03-18_windows_device_0'!Q$2:Q$911,1,0)+50</f>
        <v>2184814</v>
      </c>
      <c r="C209">
        <f>(A209-A208)*V$4</f>
        <v>-2.7247185319833274</v>
      </c>
      <c r="D209">
        <f>(A209)*(1-EXP(-V$2))</f>
        <v>1.9134123215862922</v>
      </c>
      <c r="E209">
        <f>B209-D209^2*V$3</f>
        <v>2184813.9992617415</v>
      </c>
      <c r="F209">
        <f>E209+V$5*C209</f>
        <v>2184710.7124448745</v>
      </c>
      <c r="G209">
        <f>F209-V$8*LN(D209)</f>
        <v>2183469.1798257111</v>
      </c>
      <c r="H209">
        <f t="shared" si="13"/>
        <v>20.304082297254354</v>
      </c>
      <c r="I209">
        <f>G209-V$11*H209^2</f>
        <v>2183467.5364362891</v>
      </c>
      <c r="J209">
        <f>(C209-C208)*V$12</f>
        <v>0.4052426495122754</v>
      </c>
      <c r="K209">
        <f>I209-J209*V$13</f>
        <v>2183454.4272178235</v>
      </c>
      <c r="L209">
        <f>(K209-K208)*V$16</f>
        <v>-5.0175271747696232E-3</v>
      </c>
      <c r="M209">
        <f>(L209-L208)*V$15</f>
        <v>-7.9640557179795791E-6</v>
      </c>
      <c r="N209">
        <f>I209-V$16*M209^2</f>
        <v>2183467.5364362891</v>
      </c>
      <c r="O209">
        <f>(D209-D208)*V$17</f>
        <v>-2.9031606595657771E-2</v>
      </c>
      <c r="P209">
        <f>(O209-O208)*V$18</f>
        <v>1.3674950806246495</v>
      </c>
      <c r="Q209">
        <f>N209-P209*V$19+V$20*P209^2</f>
        <v>2183459.4679801357</v>
      </c>
      <c r="R209">
        <f>Q209+U209</f>
        <v>2184709.4679801357</v>
      </c>
      <c r="S209">
        <f t="shared" si="11"/>
        <v>18.004703169341955</v>
      </c>
      <c r="T209">
        <f t="shared" si="12"/>
        <v>2183665.1492475071</v>
      </c>
      <c r="U209">
        <f t="shared" si="10"/>
        <v>1250</v>
      </c>
    </row>
    <row r="210" spans="1:21" x14ac:dyDescent="0.25">
      <c r="A210">
        <f>VLOOKUP('2024-03-18_windows_device_0'!P210,'2024-03-18_windows_device_0'!P210:P1119,1,0)</f>
        <v>53.501999999999995</v>
      </c>
      <c r="B210">
        <f>VLOOKUP('2024-03-18_windows_device_0'!Q210,'2024-03-18_windows_device_0'!Q$2:Q$911,1,0)+50</f>
        <v>2184816</v>
      </c>
      <c r="C210">
        <f>(A210-A209)*V$4</f>
        <v>-2.5470194972879665</v>
      </c>
      <c r="D210">
        <f>(A210)*(1-EXP(-V$2))</f>
        <v>1.9123876537344913</v>
      </c>
      <c r="E210">
        <f>B210-D210^2*V$3</f>
        <v>2184815.9992625322</v>
      </c>
      <c r="F210">
        <f>E210+V$5*C210</f>
        <v>2184719.448542417</v>
      </c>
      <c r="G210">
        <f>F210-V$8*LN(D210)</f>
        <v>2183478.9408176341</v>
      </c>
      <c r="H210">
        <f t="shared" si="13"/>
        <v>9.760991923045367</v>
      </c>
      <c r="I210">
        <f>G210-V$11*H210^2</f>
        <v>2183478.5610117717</v>
      </c>
      <c r="J210">
        <f>(C210-C209)*V$12</f>
        <v>0.13508088317171832</v>
      </c>
      <c r="K210">
        <f>I210-J210*V$13</f>
        <v>2183474.191272283</v>
      </c>
      <c r="L210">
        <f>(K210-K209)*V$16</f>
        <v>2.1740439279934583E-2</v>
      </c>
      <c r="M210">
        <f>(L210-L209)*V$15</f>
        <v>1.5888248142957172E-5</v>
      </c>
      <c r="N210">
        <f>I210-V$16*M210^2</f>
        <v>2183478.5610117717</v>
      </c>
      <c r="O210">
        <f>(D210-D209)*V$17</f>
        <v>-2.7138240948104519E-2</v>
      </c>
      <c r="P210">
        <f>(O210-O209)*V$18</f>
        <v>0.45583169354532471</v>
      </c>
      <c r="Q210">
        <f>N210-P210*V$19+V$20*P210^2</f>
        <v>2183475.6359742605</v>
      </c>
      <c r="R210">
        <f>Q210+U210</f>
        <v>2184735.6359742605</v>
      </c>
      <c r="S210">
        <f t="shared" si="11"/>
        <v>17.995061316244893</v>
      </c>
      <c r="T210">
        <f t="shared" si="12"/>
        <v>2183681.0970083363</v>
      </c>
      <c r="U210">
        <f t="shared" si="10"/>
        <v>1260</v>
      </c>
    </row>
    <row r="211" spans="1:21" x14ac:dyDescent="0.25">
      <c r="A211">
        <f>VLOOKUP('2024-03-18_windows_device_0'!P211,'2024-03-18_windows_device_0'!P211:P1120,1,0)</f>
        <v>53.448666666666668</v>
      </c>
      <c r="B211">
        <f>VLOOKUP('2024-03-18_windows_device_0'!Q211,'2024-03-18_windows_device_0'!Q$2:Q$911,1,0)+50</f>
        <v>2184816</v>
      </c>
      <c r="C211">
        <f>(A211-A210)*V$4</f>
        <v>-4.7386409251864734</v>
      </c>
      <c r="D211">
        <f>(A211)*(1-EXP(-V$2))</f>
        <v>1.9104812949404431</v>
      </c>
      <c r="E211">
        <f>B211-D211^2*V$3</f>
        <v>2184815.9992640014</v>
      </c>
      <c r="F211">
        <f>E211+V$5*C211</f>
        <v>2184636.3700172757</v>
      </c>
      <c r="G211">
        <f>F211-V$8*LN(D211)</f>
        <v>2183397.7705347934</v>
      </c>
      <c r="H211">
        <f t="shared" si="13"/>
        <v>-81.17028284072876</v>
      </c>
      <c r="I211">
        <f>G211-V$11*H211^2</f>
        <v>2183371.5061111073</v>
      </c>
      <c r="J211">
        <f>(C211-C210)*V$12</f>
        <v>-1.6659975591095402</v>
      </c>
      <c r="K211">
        <f>I211-J211*V$13</f>
        <v>2183425.3995647989</v>
      </c>
      <c r="L211">
        <f>(K211-K210)*V$16</f>
        <v>-5.3670827313999026E-2</v>
      </c>
      <c r="M211">
        <f>(L211-L210)*V$15</f>
        <v>-4.4777428002510686E-5</v>
      </c>
      <c r="N211">
        <f>I211-V$16*M211^2</f>
        <v>2183371.5061111073</v>
      </c>
      <c r="O211">
        <f>(D211-D210)*V$17</f>
        <v>-5.0489750601126052E-2</v>
      </c>
      <c r="P211">
        <f>(O211-O210)*V$18</f>
        <v>-5.6219242203597792</v>
      </c>
      <c r="Q211">
        <f>N211-P211*V$19+V$20*P211^2</f>
        <v>2183426.9491930888</v>
      </c>
      <c r="R211">
        <f>Q211+U211</f>
        <v>2184696.9491930888</v>
      </c>
      <c r="S211">
        <f t="shared" si="11"/>
        <v>17.977122984901523</v>
      </c>
      <c r="T211">
        <f t="shared" si="12"/>
        <v>2183632.0008047083</v>
      </c>
      <c r="U211">
        <f t="shared" si="10"/>
        <v>1270</v>
      </c>
    </row>
    <row r="212" spans="1:21" x14ac:dyDescent="0.25">
      <c r="A212">
        <f>VLOOKUP('2024-03-18_windows_device_0'!P212,'2024-03-18_windows_device_0'!P212:P1121,1,0)</f>
        <v>53.413333333333334</v>
      </c>
      <c r="B212">
        <f>VLOOKUP('2024-03-18_windows_device_0'!Q212,'2024-03-18_windows_device_0'!Q$2:Q$911,1,0)+50</f>
        <v>2184815</v>
      </c>
      <c r="C212">
        <f>(A212-A211)*V$4</f>
        <v>-3.1393496129364333</v>
      </c>
      <c r="D212">
        <f>(A212)*(1-EXP(-V$2))</f>
        <v>1.9092183322393861</v>
      </c>
      <c r="E212">
        <f>B212-D212^2*V$3</f>
        <v>2184814.9992649741</v>
      </c>
      <c r="F212">
        <f>E212+V$5*C212</f>
        <v>2184695.9948890186</v>
      </c>
      <c r="G212">
        <f>F212-V$8*LN(D212)</f>
        <v>2183458.6606659559</v>
      </c>
      <c r="H212">
        <f t="shared" si="13"/>
        <v>60.89013116247952</v>
      </c>
      <c r="I212">
        <f>G212-V$11*H212^2</f>
        <v>2183443.8808993427</v>
      </c>
      <c r="J212">
        <f>(C212-C211)*V$12</f>
        <v>1.2157279485392256</v>
      </c>
      <c r="K212">
        <f>I212-J212*V$13</f>
        <v>2183404.5532439463</v>
      </c>
      <c r="L212">
        <f>(K212-K211)*V$16</f>
        <v>-2.2930931182923348E-2</v>
      </c>
      <c r="M212">
        <f>(L212-L211)*V$15</f>
        <v>1.8252623884779383E-5</v>
      </c>
      <c r="N212">
        <f>I212-V$16*M212^2</f>
        <v>2183443.8808993427</v>
      </c>
      <c r="O212">
        <f>(D212-D211)*V$17</f>
        <v>-3.3449459773246745E-2</v>
      </c>
      <c r="P212">
        <f>(O212-O211)*V$18</f>
        <v>4.1024852418838575</v>
      </c>
      <c r="Q212">
        <f>N212-P212*V$19+V$20*P212^2</f>
        <v>2183426.035438315</v>
      </c>
      <c r="R212">
        <f>Q212+U212</f>
        <v>2184706.035438315</v>
      </c>
      <c r="S212">
        <f t="shared" si="11"/>
        <v>17.96523884038654</v>
      </c>
      <c r="T212">
        <f t="shared" si="12"/>
        <v>2183630.8160324288</v>
      </c>
      <c r="U212">
        <f t="shared" si="10"/>
        <v>1280</v>
      </c>
    </row>
    <row r="213" spans="1:21" x14ac:dyDescent="0.25">
      <c r="A213">
        <f>VLOOKUP('2024-03-18_windows_device_0'!P213,'2024-03-18_windows_device_0'!P213:P1122,1,0)</f>
        <v>53.389333333333333</v>
      </c>
      <c r="B213">
        <f>VLOOKUP('2024-03-18_windows_device_0'!Q213,'2024-03-18_windows_device_0'!Q$2:Q$911,1,0)+50</f>
        <v>2184813</v>
      </c>
      <c r="C213">
        <f>(A213-A212)*V$4</f>
        <v>-2.132388416334229</v>
      </c>
      <c r="D213">
        <f>(A213)*(1-EXP(-V$2))</f>
        <v>1.9083604707820643</v>
      </c>
      <c r="E213">
        <f>B213-D213^2*V$3</f>
        <v>2184812.9992656349</v>
      </c>
      <c r="F213">
        <f>E213+V$5*C213</f>
        <v>2184732.1661046082</v>
      </c>
      <c r="G213">
        <f>F213-V$8*LN(D213)</f>
        <v>2183495.6917804652</v>
      </c>
      <c r="H213">
        <f t="shared" si="13"/>
        <v>37.0311145093292</v>
      </c>
      <c r="I213">
        <f>G213-V$11*H213^2</f>
        <v>2183490.2253060085</v>
      </c>
      <c r="J213">
        <f>(C213-C212)*V$12</f>
        <v>0.76545833796939078</v>
      </c>
      <c r="K213">
        <f>I213-J213*V$13</f>
        <v>2183465.4634489068</v>
      </c>
      <c r="L213">
        <f>(K213-K212)*V$16</f>
        <v>6.7001161891368302E-2</v>
      </c>
      <c r="M213">
        <f>(L213-L212)*V$15</f>
        <v>5.3399551613858284E-5</v>
      </c>
      <c r="N213">
        <f>I213-V$16*M213^2</f>
        <v>2183490.2253060085</v>
      </c>
      <c r="O213">
        <f>(D213-D212)*V$17</f>
        <v>-2.2720387770509665E-2</v>
      </c>
      <c r="P213">
        <f>(O213-O212)*V$18</f>
        <v>2.5830462634079354</v>
      </c>
      <c r="Q213">
        <f>N213-P213*V$19+V$20*P213^2</f>
        <v>2183476.764616013</v>
      </c>
      <c r="R213">
        <f>Q213+U213</f>
        <v>2184766.764616013</v>
      </c>
      <c r="S213">
        <f t="shared" si="11"/>
        <v>17.957166591282022</v>
      </c>
      <c r="T213">
        <f t="shared" si="12"/>
        <v>2183681.3612249759</v>
      </c>
      <c r="U213">
        <f t="shared" si="10"/>
        <v>1290</v>
      </c>
    </row>
    <row r="214" spans="1:21" x14ac:dyDescent="0.25">
      <c r="A214">
        <f>VLOOKUP('2024-03-18_windows_device_0'!P214,'2024-03-18_windows_device_0'!P214:P1123,1,0)</f>
        <v>53.338666666666668</v>
      </c>
      <c r="B214">
        <f>VLOOKUP('2024-03-18_windows_device_0'!Q214,'2024-03-18_windows_device_0'!Q$2:Q$911,1,0)+50</f>
        <v>2184811</v>
      </c>
      <c r="C214">
        <f>(A214-A213)*V$4</f>
        <v>-4.5017088789274657</v>
      </c>
      <c r="D214">
        <f>(A214)*(1-EXP(-V$2))</f>
        <v>1.9065494299277186</v>
      </c>
      <c r="E214">
        <f>B214-D214^2*V$3</f>
        <v>2184810.9992670277</v>
      </c>
      <c r="F214">
        <f>E214+V$5*C214</f>
        <v>2184640.3514826382</v>
      </c>
      <c r="G214">
        <f>F214-V$8*LN(D214)</f>
        <v>2183405.6937707751</v>
      </c>
      <c r="H214">
        <f t="shared" si="13"/>
        <v>-89.998009690083563</v>
      </c>
      <c r="I214">
        <f>G214-V$11*H214^2</f>
        <v>2183373.4058880401</v>
      </c>
      <c r="J214">
        <f>(C214-C213)*V$12</f>
        <v>-1.8010784422807788</v>
      </c>
      <c r="K214">
        <f>I214-J214*V$13</f>
        <v>2183431.6690812199</v>
      </c>
      <c r="L214">
        <f>(K214-K213)*V$16</f>
        <v>-3.717376918812134E-2</v>
      </c>
      <c r="M214">
        <f>(L214-L213)*V$15</f>
        <v>-6.1856612238012822E-5</v>
      </c>
      <c r="N214">
        <f>I214-V$16*M214^2</f>
        <v>2183373.4058880401</v>
      </c>
      <c r="O214">
        <f>(D214-D213)*V$17</f>
        <v>-4.7965263071066813E-2</v>
      </c>
      <c r="P214">
        <f>(O214-O213)*V$18</f>
        <v>-6.0777559139008588</v>
      </c>
      <c r="Q214">
        <f>N214-P214*V$19+V$20*P214^2</f>
        <v>2183434.9147025608</v>
      </c>
      <c r="R214">
        <f>Q214+U214</f>
        <v>2184734.9147025608</v>
      </c>
      <c r="S214">
        <f t="shared" si="11"/>
        <v>17.94012517650582</v>
      </c>
      <c r="T214">
        <f t="shared" si="12"/>
        <v>2183639.1231699698</v>
      </c>
      <c r="U214">
        <f t="shared" ref="U214:U277" si="14">U213+X$2</f>
        <v>1300</v>
      </c>
    </row>
    <row r="215" spans="1:21" x14ac:dyDescent="0.25">
      <c r="A215">
        <f>VLOOKUP('2024-03-18_windows_device_0'!P215,'2024-03-18_windows_device_0'!P215:P1124,1,0)</f>
        <v>53.311999999999998</v>
      </c>
      <c r="B215">
        <f>VLOOKUP('2024-03-18_windows_device_0'!Q215,'2024-03-18_windows_device_0'!Q$2:Q$911,1,0)+50</f>
        <v>2184808</v>
      </c>
      <c r="C215">
        <f>(A215-A214)*V$4</f>
        <v>-2.3693204625938682</v>
      </c>
      <c r="D215">
        <f>(A215)*(1-EXP(-V$2))</f>
        <v>1.9055962505306943</v>
      </c>
      <c r="E215">
        <f>B215-D215^2*V$3</f>
        <v>2184807.9992677607</v>
      </c>
      <c r="F215">
        <f>E215+V$5*C215</f>
        <v>2184718.1846443978</v>
      </c>
      <c r="G215">
        <f>F215-V$8*LN(D215)</f>
        <v>2183484.4837374939</v>
      </c>
      <c r="H215">
        <f t="shared" si="13"/>
        <v>78.789966718759388</v>
      </c>
      <c r="I215">
        <f>G215-V$11*H215^2</f>
        <v>2183459.7371344962</v>
      </c>
      <c r="J215">
        <f>(C215-C214)*V$12</f>
        <v>1.6209705980524611</v>
      </c>
      <c r="K215">
        <f>I215-J215*V$13</f>
        <v>2183407.3002606342</v>
      </c>
      <c r="L215">
        <f>(K215-K214)*V$16</f>
        <v>-2.6805677213336359E-2</v>
      </c>
      <c r="M215">
        <f>(L215-L214)*V$15</f>
        <v>6.1563279983642402E-6</v>
      </c>
      <c r="N215">
        <f>I215-V$16*M215^2</f>
        <v>2183459.7371344962</v>
      </c>
      <c r="O215">
        <f>(D215-D214)*V$17</f>
        <v>-2.5244875300568907E-2</v>
      </c>
      <c r="P215">
        <f>(O215-O214)*V$18</f>
        <v>5.4699803225099233</v>
      </c>
      <c r="Q215">
        <f>N215-P215*V$19+V$20*P215^2</f>
        <v>2183440.1831247471</v>
      </c>
      <c r="R215">
        <f>Q215+U215</f>
        <v>2184750.1831247471</v>
      </c>
      <c r="S215">
        <f t="shared" si="11"/>
        <v>17.931156010834133</v>
      </c>
      <c r="T215">
        <f t="shared" si="12"/>
        <v>2183644.1874551494</v>
      </c>
      <c r="U215">
        <f t="shared" si="14"/>
        <v>1310</v>
      </c>
    </row>
    <row r="216" spans="1:21" x14ac:dyDescent="0.25">
      <c r="A216">
        <f>VLOOKUP('2024-03-18_windows_device_0'!P216,'2024-03-18_windows_device_0'!P216:P1125,1,0)</f>
        <v>53.270666666666671</v>
      </c>
      <c r="B216">
        <f>VLOOKUP('2024-03-18_windows_device_0'!Q216,'2024-03-18_windows_device_0'!Q$2:Q$911,1,0)+50</f>
        <v>2184812</v>
      </c>
      <c r="C216">
        <f>(A216-A215)*V$4</f>
        <v>-3.6724467170193593</v>
      </c>
      <c r="D216">
        <f>(A216)*(1-EXP(-V$2))</f>
        <v>1.9041188224653069</v>
      </c>
      <c r="E216">
        <f>B216-D216^2*V$3</f>
        <v>2184811.9992688955</v>
      </c>
      <c r="F216">
        <f>E216+V$5*C216</f>
        <v>2184672.7866026829</v>
      </c>
      <c r="G216">
        <f>F216-V$8*LN(D216)</f>
        <v>2183440.5696896971</v>
      </c>
      <c r="H216">
        <f t="shared" si="13"/>
        <v>-43.914047796744853</v>
      </c>
      <c r="I216">
        <f>G216-V$11*H216^2</f>
        <v>2183432.882268135</v>
      </c>
      <c r="J216">
        <f>(C216-C215)*V$12</f>
        <v>-0.99059314325382852</v>
      </c>
      <c r="K216">
        <f>I216-J216*V$13</f>
        <v>2183464.927024384</v>
      </c>
      <c r="L216">
        <f>(K216-K215)*V$16</f>
        <v>6.3389379986234895E-2</v>
      </c>
      <c r="M216">
        <f>(L216-L215)*V$15</f>
        <v>5.3555693497144176E-5</v>
      </c>
      <c r="N216">
        <f>I216-V$16*M216^2</f>
        <v>2183432.882268135</v>
      </c>
      <c r="O216">
        <f>(D216-D215)*V$17</f>
        <v>-3.9129556715871219E-2</v>
      </c>
      <c r="P216">
        <f>(O216-O215)*V$18</f>
        <v>-3.3427657526444805</v>
      </c>
      <c r="Q216">
        <f>N216-P216*V$19+V$20*P216^2</f>
        <v>2183461.5299693253</v>
      </c>
      <c r="R216">
        <f>Q216+U216</f>
        <v>2184781.5299693253</v>
      </c>
      <c r="S216">
        <f t="shared" si="11"/>
        <v>17.917253804043021</v>
      </c>
      <c r="T216">
        <f t="shared" si="12"/>
        <v>2183665.2180891102</v>
      </c>
      <c r="U216">
        <f t="shared" si="14"/>
        <v>1320</v>
      </c>
    </row>
    <row r="217" spans="1:21" x14ac:dyDescent="0.25">
      <c r="A217">
        <f>VLOOKUP('2024-03-18_windows_device_0'!P217,'2024-03-18_windows_device_0'!P217:P1126,1,0)</f>
        <v>53.219333333333338</v>
      </c>
      <c r="B217">
        <f>VLOOKUP('2024-03-18_windows_device_0'!Q217,'2024-03-18_windows_device_0'!Q$2:Q$911,1,0)+50</f>
        <v>2184813</v>
      </c>
      <c r="C217">
        <f>(A217-A216)*V$4</f>
        <v>-4.5609418904923755</v>
      </c>
      <c r="D217">
        <f>(A217)*(1-EXP(-V$2))</f>
        <v>1.9022839521260355</v>
      </c>
      <c r="E217">
        <f>B217-D217^2*V$3</f>
        <v>2184812.9992703041</v>
      </c>
      <c r="F217">
        <f>E217+V$5*C217</f>
        <v>2184640.1061203307</v>
      </c>
      <c r="G217">
        <f>F217-V$8*LN(D217)</f>
        <v>2183409.7338358844</v>
      </c>
      <c r="H217">
        <f t="shared" si="13"/>
        <v>-30.835853812750429</v>
      </c>
      <c r="I217">
        <f>G217-V$11*H217^2</f>
        <v>2183405.9434300382</v>
      </c>
      <c r="J217">
        <f>(C217-C216)*V$12</f>
        <v>-0.67540441585571198</v>
      </c>
      <c r="K217">
        <f>I217-J217*V$13</f>
        <v>2183427.7921274807</v>
      </c>
      <c r="L217">
        <f>(K217-K216)*V$16</f>
        <v>-4.0848347840082726E-2</v>
      </c>
      <c r="M217">
        <f>(L217-L216)*V$15</f>
        <v>-6.1893899462281619E-5</v>
      </c>
      <c r="N217">
        <f>I217-V$16*M217^2</f>
        <v>2183405.9434300382</v>
      </c>
      <c r="O217">
        <f>(D217-D216)*V$17</f>
        <v>-4.8596384953584565E-2</v>
      </c>
      <c r="P217">
        <f>(O217-O216)*V$18</f>
        <v>-2.2791584677138848</v>
      </c>
      <c r="Q217">
        <f>N217-P217*V$19+V$20*P217^2</f>
        <v>2183424.1018995023</v>
      </c>
      <c r="R217">
        <f>Q217+U217</f>
        <v>2184754.1018995023</v>
      </c>
      <c r="S217">
        <f t="shared" si="11"/>
        <v>17.899988160125027</v>
      </c>
      <c r="T217">
        <f t="shared" si="12"/>
        <v>2183627.3976475401</v>
      </c>
      <c r="U217">
        <f t="shared" si="14"/>
        <v>1330</v>
      </c>
    </row>
    <row r="218" spans="1:21" x14ac:dyDescent="0.25">
      <c r="A218">
        <f>VLOOKUP('2024-03-18_windows_device_0'!P218,'2024-03-18_windows_device_0'!P218:P1127,1,0)</f>
        <v>53.192</v>
      </c>
      <c r="B218">
        <f>VLOOKUP('2024-03-18_windows_device_0'!Q218,'2024-03-18_windows_device_0'!Q$2:Q$911,1,0)+50</f>
        <v>2184810</v>
      </c>
      <c r="C218">
        <f>(A218-A217)*V$4</f>
        <v>-2.428553474158778</v>
      </c>
      <c r="D218">
        <f>(A218)*(1-EXP(-V$2))</f>
        <v>1.9013069432440857</v>
      </c>
      <c r="E218">
        <f>B218-D218^2*V$3</f>
        <v>2184809.9992710534</v>
      </c>
      <c r="F218">
        <f>E218+V$5*C218</f>
        <v>2184717.9392821062</v>
      </c>
      <c r="G218">
        <f>F218-V$8*LN(D218)</f>
        <v>2183488.5499285264</v>
      </c>
      <c r="H218">
        <f t="shared" si="13"/>
        <v>78.816092642024159</v>
      </c>
      <c r="I218">
        <f>G218-V$11*H218^2</f>
        <v>2183463.7869113819</v>
      </c>
      <c r="J218">
        <f>(C218-C217)*V$12</f>
        <v>1.6209705980524611</v>
      </c>
      <c r="K218">
        <f>I218-J218*V$13</f>
        <v>2183411.3500375198</v>
      </c>
      <c r="L218">
        <f>(K218-K217)*V$16</f>
        <v>-1.8086281798227813E-2</v>
      </c>
      <c r="M218">
        <f>(L218-L217)*V$15</f>
        <v>1.3515576907967524E-5</v>
      </c>
      <c r="N218">
        <f>I218-V$16*M218^2</f>
        <v>2183463.7869113819</v>
      </c>
      <c r="O218">
        <f>(D218-D217)*V$17</f>
        <v>-2.5875997183080778E-2</v>
      </c>
      <c r="P218">
        <f>(O218-O217)*V$18</f>
        <v>5.469980322511339</v>
      </c>
      <c r="Q218">
        <f>N218-P218*V$19+V$20*P218^2</f>
        <v>2183444.2329016328</v>
      </c>
      <c r="R218">
        <f>Q218+U218</f>
        <v>2184784.2329016328</v>
      </c>
      <c r="S218">
        <f t="shared" si="11"/>
        <v>17.890794765311547</v>
      </c>
      <c r="T218">
        <f t="shared" si="12"/>
        <v>2183647.3198787924</v>
      </c>
      <c r="U218">
        <f t="shared" si="14"/>
        <v>1340</v>
      </c>
    </row>
    <row r="219" spans="1:21" x14ac:dyDescent="0.25">
      <c r="A219">
        <f>VLOOKUP('2024-03-18_windows_device_0'!P219,'2024-03-18_windows_device_0'!P219:P1128,1,0)</f>
        <v>53.160666666666671</v>
      </c>
      <c r="B219">
        <f>VLOOKUP('2024-03-18_windows_device_0'!Q219,'2024-03-18_windows_device_0'!Q$2:Q$911,1,0)+50</f>
        <v>2184808</v>
      </c>
      <c r="C219">
        <f>(A219-A218)*V$4</f>
        <v>-2.7839515435469746</v>
      </c>
      <c r="D219">
        <f>(A219)*(1-EXP(-V$2))</f>
        <v>1.9001869574525823</v>
      </c>
      <c r="E219">
        <f>B219-D219^2*V$3</f>
        <v>2184807.999271912</v>
      </c>
      <c r="F219">
        <f>E219+V$5*C219</f>
        <v>2184702.4670894607</v>
      </c>
      <c r="G219">
        <f>F219-V$8*LN(D219)</f>
        <v>2183474.2051318521</v>
      </c>
      <c r="H219">
        <f t="shared" si="13"/>
        <v>-14.344796674326062</v>
      </c>
      <c r="I219">
        <f>G219-V$11*H219^2</f>
        <v>2183473.3848510436</v>
      </c>
      <c r="J219">
        <f>(C219-C218)*V$12</f>
        <v>-0.27016176634151712</v>
      </c>
      <c r="K219">
        <f>I219-J219*V$13</f>
        <v>2183482.1243300205</v>
      </c>
      <c r="L219">
        <f>(K219-K218)*V$16</f>
        <v>7.7851647891531151E-2</v>
      </c>
      <c r="M219">
        <f>(L219-L218)*V$15</f>
        <v>5.6965675467632193E-5</v>
      </c>
      <c r="N219">
        <f>I219-V$16*M219^2</f>
        <v>2183473.3848510436</v>
      </c>
      <c r="O219">
        <f>(D219-D218)*V$17</f>
        <v>-2.9662728478163761E-2</v>
      </c>
      <c r="P219">
        <f>(O219-O218)*V$18</f>
        <v>-0.91166338708498706</v>
      </c>
      <c r="Q219">
        <f>N219-P219*V$19+V$20*P219^2</f>
        <v>2183479.9415824478</v>
      </c>
      <c r="R219">
        <f>Q219+U219</f>
        <v>2184829.9415824478</v>
      </c>
      <c r="S219">
        <f t="shared" si="11"/>
        <v>17.880255995647317</v>
      </c>
      <c r="T219">
        <f t="shared" si="12"/>
        <v>2183682.7893688367</v>
      </c>
      <c r="U219">
        <f t="shared" si="14"/>
        <v>1350</v>
      </c>
    </row>
    <row r="220" spans="1:21" x14ac:dyDescent="0.25">
      <c r="A220">
        <f>VLOOKUP('2024-03-18_windows_device_0'!P220,'2024-03-18_windows_device_0'!P220:P1129,1,0)</f>
        <v>53.103999999999999</v>
      </c>
      <c r="B220">
        <f>VLOOKUP('2024-03-18_windows_device_0'!Q220,'2024-03-18_windows_device_0'!Q$2:Q$911,1,0)+50</f>
        <v>2184807</v>
      </c>
      <c r="C220">
        <f>(A220-A219)*V$4</f>
        <v>-5.0348059830116538</v>
      </c>
      <c r="D220">
        <f>(A220)*(1-EXP(-V$2))</f>
        <v>1.8981614512339058</v>
      </c>
      <c r="E220">
        <f>B220-D220^2*V$3</f>
        <v>2184806.9992734632</v>
      </c>
      <c r="F220">
        <f>E220+V$5*C220</f>
        <v>2184616.143198817</v>
      </c>
      <c r="G220">
        <f>F220-V$8*LN(D220)</f>
        <v>2183389.9218374123</v>
      </c>
      <c r="H220">
        <f t="shared" si="13"/>
        <v>-84.283294439781457</v>
      </c>
      <c r="I220">
        <f>G220-V$11*H220^2</f>
        <v>2183361.6042165537</v>
      </c>
      <c r="J220">
        <f>(C220-C219)*V$12</f>
        <v>-1.7110245201675793</v>
      </c>
      <c r="K220">
        <f>I220-J220*V$13</f>
        <v>2183416.9542500749</v>
      </c>
      <c r="L220">
        <f>(K220-K219)*V$16</f>
        <v>-7.1687019929408805E-2</v>
      </c>
      <c r="M220">
        <f>(L220-L219)*V$15</f>
        <v>-8.8792527090138422E-5</v>
      </c>
      <c r="N220">
        <f>I220-V$16*M220^2</f>
        <v>2183361.6042165537</v>
      </c>
      <c r="O220">
        <f>(D220-D219)*V$17</f>
        <v>-5.3645360013703049E-2</v>
      </c>
      <c r="P220">
        <f>(O220-O219)*V$18</f>
        <v>-5.7738681182082221</v>
      </c>
      <c r="Q220">
        <f>N220-P220*V$19+V$20*P220^2</f>
        <v>2183419.0430369228</v>
      </c>
      <c r="R220">
        <f>Q220+U220</f>
        <v>2184779.0430369228</v>
      </c>
      <c r="S220">
        <f t="shared" si="11"/>
        <v>17.861196518594983</v>
      </c>
      <c r="T220">
        <f t="shared" si="12"/>
        <v>2183621.4586021896</v>
      </c>
      <c r="U220">
        <f t="shared" si="14"/>
        <v>1360</v>
      </c>
    </row>
    <row r="221" spans="1:21" x14ac:dyDescent="0.25">
      <c r="A221">
        <f>VLOOKUP('2024-03-18_windows_device_0'!P221,'2024-03-18_windows_device_0'!P221:P1130,1,0)</f>
        <v>53.076000000000001</v>
      </c>
      <c r="B221">
        <f>VLOOKUP('2024-03-18_windows_device_0'!Q221,'2024-03-18_windows_device_0'!Q$2:Q$911,1,0)+50</f>
        <v>2184806</v>
      </c>
      <c r="C221">
        <f>(A221-A220)*V$4</f>
        <v>-2.4877864857230567</v>
      </c>
      <c r="D221">
        <f>(A221)*(1-EXP(-V$2))</f>
        <v>1.8971606128670304</v>
      </c>
      <c r="E221">
        <f>B221-D221^2*V$3</f>
        <v>2184805.9992742292</v>
      </c>
      <c r="F221">
        <f>E221+V$5*C221</f>
        <v>2184711.6939196982</v>
      </c>
      <c r="G221">
        <f>F221-V$8*LN(D221)</f>
        <v>2183486.4816568182</v>
      </c>
      <c r="H221">
        <f t="shared" si="13"/>
        <v>96.559819405898452</v>
      </c>
      <c r="I221">
        <f>G221-V$11*H221^2</f>
        <v>2183449.3138746871</v>
      </c>
      <c r="J221">
        <f>(C221-C220)*V$12</f>
        <v>1.9361593254524967</v>
      </c>
      <c r="K221">
        <f>I221-J221*V$13</f>
        <v>2183386.6809420185</v>
      </c>
      <c r="L221">
        <f>(K221-K220)*V$16</f>
        <v>-3.3300607269175608E-2</v>
      </c>
      <c r="M221">
        <f>(L221-L220)*V$15</f>
        <v>2.2792944699148283E-5</v>
      </c>
      <c r="N221">
        <f>I221-V$16*M221^2</f>
        <v>2183449.3138746871</v>
      </c>
      <c r="O221">
        <f>(D221-D220)*V$17</f>
        <v>-2.6507119065592648E-2</v>
      </c>
      <c r="P221">
        <f>(O221-O220)*V$18</f>
        <v>6.5335876074461829</v>
      </c>
      <c r="Q221">
        <f>N221-P221*V$19+V$20*P221^2</f>
        <v>2183429.89665139</v>
      </c>
      <c r="R221">
        <f>Q221+U221</f>
        <v>2184799.89665139</v>
      </c>
      <c r="S221">
        <f t="shared" si="11"/>
        <v>17.851778894639715</v>
      </c>
      <c r="T221">
        <f t="shared" si="12"/>
        <v>2183632.0988187338</v>
      </c>
      <c r="U221">
        <f t="shared" si="14"/>
        <v>1370</v>
      </c>
    </row>
    <row r="222" spans="1:21" x14ac:dyDescent="0.25">
      <c r="A222">
        <f>VLOOKUP('2024-03-18_windows_device_0'!P222,'2024-03-18_windows_device_0'!P222:P1131,1,0)</f>
        <v>53.025999999999996</v>
      </c>
      <c r="B222">
        <f>VLOOKUP('2024-03-18_windows_device_0'!Q222,'2024-03-18_windows_device_0'!Q$2:Q$911,1,0)+50</f>
        <v>2184813</v>
      </c>
      <c r="C222">
        <f>(A222-A221)*V$4</f>
        <v>-4.4424758673631874</v>
      </c>
      <c r="D222">
        <f>(A222)*(1-EXP(-V$2))</f>
        <v>1.89537340149761</v>
      </c>
      <c r="E222">
        <f>B222-D222^2*V$3</f>
        <v>2184812.9992755959</v>
      </c>
      <c r="F222">
        <f>E222+V$5*C222</f>
        <v>2184644.5968567906</v>
      </c>
      <c r="G222">
        <f>F222-V$8*LN(D222)</f>
        <v>2183421.1878803507</v>
      </c>
      <c r="H222">
        <f t="shared" si="13"/>
        <v>-65.293776467442513</v>
      </c>
      <c r="I222">
        <f>G222-V$11*H222^2</f>
        <v>2183404.1930304491</v>
      </c>
      <c r="J222">
        <f>(C222-C221)*V$12</f>
        <v>-1.4858897148821826</v>
      </c>
      <c r="K222">
        <f>I222-J222*V$13</f>
        <v>2183452.2601648225</v>
      </c>
      <c r="L222">
        <f>(K222-K221)*V$16</f>
        <v>7.2137076646615741E-2</v>
      </c>
      <c r="M222">
        <f>(L222-L221)*V$15</f>
        <v>6.2606405031136577E-5</v>
      </c>
      <c r="N222">
        <f>I222-V$16*M222^2</f>
        <v>2183404.1930304491</v>
      </c>
      <c r="O222">
        <f>(D222-D221)*V$17</f>
        <v>-4.7334141188560823E-2</v>
      </c>
      <c r="P222">
        <f>(O222-O221)*V$18</f>
        <v>-5.0141486289702613</v>
      </c>
      <c r="Q222">
        <f>N222-P222*V$19+V$20*P222^2</f>
        <v>2183451.9148834646</v>
      </c>
      <c r="R222">
        <f>Q222+U222</f>
        <v>2184831.9148834646</v>
      </c>
      <c r="S222">
        <f t="shared" si="11"/>
        <v>17.834961709005302</v>
      </c>
      <c r="T222">
        <f t="shared" si="12"/>
        <v>2183653.7362630218</v>
      </c>
      <c r="U222">
        <f t="shared" si="14"/>
        <v>1380</v>
      </c>
    </row>
    <row r="223" spans="1:21" x14ac:dyDescent="0.25">
      <c r="A223">
        <f>VLOOKUP('2024-03-18_windows_device_0'!P223,'2024-03-18_windows_device_0'!P223:P1132,1,0)</f>
        <v>52.981999999999999</v>
      </c>
      <c r="B223">
        <f>VLOOKUP('2024-03-18_windows_device_0'!Q223,'2024-03-18_windows_device_0'!Q$2:Q$911,1,0)+50</f>
        <v>2184815</v>
      </c>
      <c r="C223">
        <f>(A223-A222)*V$4</f>
        <v>-3.9093787632789985</v>
      </c>
      <c r="D223">
        <f>(A223)*(1-EXP(-V$2))</f>
        <v>1.8938006554925204</v>
      </c>
      <c r="E223">
        <f>B223-D223^2*V$3</f>
        <v>2184814.9992767978</v>
      </c>
      <c r="F223">
        <f>E223+V$5*C223</f>
        <v>2184666.805148249</v>
      </c>
      <c r="G223">
        <f>F223-V$8*LN(D223)</f>
        <v>2183444.9844709877</v>
      </c>
      <c r="H223">
        <f t="shared" si="13"/>
        <v>23.796590636949986</v>
      </c>
      <c r="I223">
        <f>G223-V$11*H223^2</f>
        <v>2183442.7270984547</v>
      </c>
      <c r="J223">
        <f>(C223-C222)*V$12</f>
        <v>0.40524264951371552</v>
      </c>
      <c r="K223">
        <f>I223-J223*V$13</f>
        <v>2183429.6178799891</v>
      </c>
      <c r="L223">
        <f>(K223-K222)*V$16</f>
        <v>-2.4906489687471743E-2</v>
      </c>
      <c r="M223">
        <f>(L223-L222)*V$15</f>
        <v>-5.7622176378894439E-5</v>
      </c>
      <c r="N223">
        <f>I223-V$16*M223^2</f>
        <v>2183442.7270984547</v>
      </c>
      <c r="O223">
        <f>(D223-D222)*V$17</f>
        <v>-4.165404424592458E-2</v>
      </c>
      <c r="P223">
        <f>(O223-O222)*V$18</f>
        <v>1.3674950806303134</v>
      </c>
      <c r="Q223">
        <f>N223-P223*V$19+V$20*P223^2</f>
        <v>2183434.6586423013</v>
      </c>
      <c r="R223">
        <f>Q223+U223</f>
        <v>2184824.6586423013</v>
      </c>
      <c r="S223">
        <f t="shared" si="11"/>
        <v>17.820162585647022</v>
      </c>
      <c r="T223">
        <f t="shared" si="12"/>
        <v>2183636.1452254793</v>
      </c>
      <c r="U223">
        <f t="shared" si="14"/>
        <v>1390</v>
      </c>
    </row>
    <row r="224" spans="1:21" x14ac:dyDescent="0.25">
      <c r="A224">
        <f>VLOOKUP('2024-03-18_windows_device_0'!P224,'2024-03-18_windows_device_0'!P224:P1133,1,0)</f>
        <v>52.948</v>
      </c>
      <c r="B224">
        <f>VLOOKUP('2024-03-18_windows_device_0'!Q224,'2024-03-18_windows_device_0'!Q$2:Q$911,1,0)+50</f>
        <v>2184816</v>
      </c>
      <c r="C224">
        <f>(A224-A223)*V$4</f>
        <v>-3.0208835898066138</v>
      </c>
      <c r="D224">
        <f>(A224)*(1-EXP(-V$2))</f>
        <v>1.8925853517613145</v>
      </c>
      <c r="E224">
        <f>B224-D224^2*V$3</f>
        <v>2184815.9992777254</v>
      </c>
      <c r="F224">
        <f>E224+V$5*C224</f>
        <v>2184701.4856329379</v>
      </c>
      <c r="G224">
        <f>F224-V$8*LN(D224)</f>
        <v>2183480.8931814614</v>
      </c>
      <c r="H224">
        <f t="shared" si="13"/>
        <v>35.908710473682731</v>
      </c>
      <c r="I224">
        <f>G224-V$11*H224^2</f>
        <v>2183475.753060068</v>
      </c>
      <c r="J224">
        <f>(C224-C223)*V$12</f>
        <v>0.67540441585523192</v>
      </c>
      <c r="K224">
        <f>I224-J224*V$13</f>
        <v>2183453.9043626254</v>
      </c>
      <c r="L224">
        <f>(K224-K223)*V$16</f>
        <v>2.6715105554895806E-2</v>
      </c>
      <c r="M224">
        <f>(L224-L223)*V$15</f>
        <v>3.0651683345758927E-5</v>
      </c>
      <c r="N224">
        <f>I224-V$16*M224^2</f>
        <v>2183475.753060068</v>
      </c>
      <c r="O224">
        <f>(D224-D223)*V$17</f>
        <v>-3.2187216008223003E-2</v>
      </c>
      <c r="P224">
        <f>(O224-O223)*V$18</f>
        <v>2.2791584677110515</v>
      </c>
      <c r="Q224">
        <f>N224-P224*V$19+V$20*P224^2</f>
        <v>2183463.4833937814</v>
      </c>
      <c r="R224">
        <f>Q224+U224</f>
        <v>2184863.4833937814</v>
      </c>
      <c r="S224">
        <f t="shared" si="11"/>
        <v>17.808726899415621</v>
      </c>
      <c r="T224">
        <f t="shared" si="12"/>
        <v>2183664.7114610202</v>
      </c>
      <c r="U224">
        <f t="shared" si="14"/>
        <v>1400</v>
      </c>
    </row>
    <row r="225" spans="1:21" x14ac:dyDescent="0.25">
      <c r="A225">
        <f>VLOOKUP('2024-03-18_windows_device_0'!P225,'2024-03-18_windows_device_0'!P225:P1134,1,0)</f>
        <v>52.905333333333331</v>
      </c>
      <c r="B225">
        <f>VLOOKUP('2024-03-18_windows_device_0'!Q225,'2024-03-18_windows_device_0'!Q$2:Q$911,1,0)+50</f>
        <v>2184814</v>
      </c>
      <c r="C225">
        <f>(A225-A224)*V$4</f>
        <v>-3.7909127401498104</v>
      </c>
      <c r="D225">
        <f>(A225)*(1-EXP(-V$2))</f>
        <v>1.8910602647260759</v>
      </c>
      <c r="E225">
        <f>B225-D225^2*V$3</f>
        <v>2184813.999278889</v>
      </c>
      <c r="F225">
        <f>E225+V$5*C225</f>
        <v>2184670.2958815084</v>
      </c>
      <c r="G225">
        <f>F225-V$8*LN(D225)</f>
        <v>2183451.2458493318</v>
      </c>
      <c r="H225">
        <f t="shared" si="13"/>
        <v>-29.647332129534334</v>
      </c>
      <c r="I225">
        <f>G225-V$11*H225^2</f>
        <v>2183447.7420034572</v>
      </c>
      <c r="J225">
        <f>(C225-C224)*V$12</f>
        <v>-0.58535049374155312</v>
      </c>
      <c r="K225">
        <f>I225-J225*V$13</f>
        <v>2183466.6775412406</v>
      </c>
      <c r="L225">
        <f>(K225-K224)*V$16</f>
        <v>1.4050483146715375E-2</v>
      </c>
      <c r="M225">
        <f>(L225-L224)*V$15</f>
        <v>-7.5199534986580087E-6</v>
      </c>
      <c r="N225">
        <f>I225-V$16*M225^2</f>
        <v>2183447.7420034572</v>
      </c>
      <c r="O225">
        <f>(D225-D224)*V$17</f>
        <v>-4.0391800480900845E-2</v>
      </c>
      <c r="P225">
        <f>(O225-O224)*V$18</f>
        <v>-1.975270672017001</v>
      </c>
      <c r="Q225">
        <f>N225-P225*V$19+V$20*P225^2</f>
        <v>2183463.1391016981</v>
      </c>
      <c r="R225">
        <f>Q225+U225</f>
        <v>2184873.1391016981</v>
      </c>
      <c r="S225">
        <f t="shared" si="11"/>
        <v>17.794376234340923</v>
      </c>
      <c r="T225">
        <f t="shared" si="12"/>
        <v>2183664.0429915711</v>
      </c>
      <c r="U225">
        <f t="shared" si="14"/>
        <v>1410</v>
      </c>
    </row>
    <row r="226" spans="1:21" x14ac:dyDescent="0.25">
      <c r="A226">
        <f>VLOOKUP('2024-03-18_windows_device_0'!P226,'2024-03-18_windows_device_0'!P226:P1135,1,0)</f>
        <v>52.86</v>
      </c>
      <c r="B226">
        <f>VLOOKUP('2024-03-18_windows_device_0'!Q226,'2024-03-18_windows_device_0'!Q$2:Q$911,1,0)+50</f>
        <v>2184808</v>
      </c>
      <c r="C226">
        <f>(A226-A225)*V$4</f>
        <v>-4.027844786408818</v>
      </c>
      <c r="D226">
        <f>(A226)*(1-EXP(-V$2))</f>
        <v>1.8894398597511348</v>
      </c>
      <c r="E226">
        <f>B226-D226^2*V$3</f>
        <v>2184807.9992801244</v>
      </c>
      <c r="F226">
        <f>E226+V$5*C226</f>
        <v>2184655.3144204076</v>
      </c>
      <c r="G226">
        <f>F226-V$8*LN(D226)</f>
        <v>2183437.9045722974</v>
      </c>
      <c r="H226">
        <f t="shared" si="13"/>
        <v>-13.341277034487575</v>
      </c>
      <c r="I226">
        <f>G226-V$11*H226^2</f>
        <v>2183437.1950458931</v>
      </c>
      <c r="J226">
        <f>(C226-C225)*V$12</f>
        <v>-0.18010784422783765</v>
      </c>
      <c r="K226">
        <f>I226-J226*V$13</f>
        <v>2183443.0213652109</v>
      </c>
      <c r="L226">
        <f>(K226-K225)*V$16</f>
        <v>-2.6021768945365148E-2</v>
      </c>
      <c r="M226">
        <f>(L226-L225)*V$15</f>
        <v>-2.379395631442607E-5</v>
      </c>
      <c r="N226">
        <f>I226-V$16*M226^2</f>
        <v>2183437.1950458931</v>
      </c>
      <c r="O226">
        <f>(D226-D225)*V$17</f>
        <v>-4.2916288010960084E-2</v>
      </c>
      <c r="P226">
        <f>(O226-O225)*V$18</f>
        <v>-0.60777559139093418</v>
      </c>
      <c r="Q226">
        <f>N226-P226*V$19+V$20*P226^2</f>
        <v>2183441.4615103281</v>
      </c>
      <c r="R226">
        <f>Q226+U226</f>
        <v>2184861.4615103281</v>
      </c>
      <c r="S226">
        <f t="shared" si="11"/>
        <v>17.779128652699061</v>
      </c>
      <c r="T226">
        <f t="shared" si="12"/>
        <v>2183642.0212480952</v>
      </c>
      <c r="U226">
        <f t="shared" si="14"/>
        <v>1420</v>
      </c>
    </row>
    <row r="227" spans="1:21" x14ac:dyDescent="0.25">
      <c r="A227">
        <f>VLOOKUP('2024-03-18_windows_device_0'!P227,'2024-03-18_windows_device_0'!P227:P1136,1,0)</f>
        <v>52.832666666666668</v>
      </c>
      <c r="B227">
        <f>VLOOKUP('2024-03-18_windows_device_0'!Q227,'2024-03-18_windows_device_0'!Q$2:Q$911,1,0)+50</f>
        <v>2184804</v>
      </c>
      <c r="C227">
        <f>(A227-A226)*V$4</f>
        <v>-2.4285534741581465</v>
      </c>
      <c r="D227">
        <f>(A227)*(1-EXP(-V$2))</f>
        <v>1.8884628508691852</v>
      </c>
      <c r="E227">
        <f>B227-D227^2*V$3</f>
        <v>2184803.9992808686</v>
      </c>
      <c r="F227">
        <f>E227+V$5*C227</f>
        <v>2184711.9392919214</v>
      </c>
      <c r="G227">
        <f>F227-V$8*LN(D227)</f>
        <v>2183495.5190582033</v>
      </c>
      <c r="H227">
        <f t="shared" si="13"/>
        <v>57.614485905971378</v>
      </c>
      <c r="I227">
        <f>G227-V$11*H227^2</f>
        <v>2183482.286703343</v>
      </c>
      <c r="J227">
        <f>(C227-C226)*V$12</f>
        <v>1.2157279485397057</v>
      </c>
      <c r="K227">
        <f>I227-J227*V$13</f>
        <v>2183442.9590479466</v>
      </c>
      <c r="L227">
        <f>(K227-K226)*V$16</f>
        <v>-6.8548925659372078E-5</v>
      </c>
      <c r="M227">
        <f>(L227-L226)*V$15</f>
        <v>1.5410408727429861E-5</v>
      </c>
      <c r="N227">
        <f>I227-V$16*M227^2</f>
        <v>2183482.286703343</v>
      </c>
      <c r="O227">
        <f>(D227-D226)*V$17</f>
        <v>-2.5875997183074897E-2</v>
      </c>
      <c r="P227">
        <f>(O227-O226)*V$18</f>
        <v>4.1024852418852733</v>
      </c>
      <c r="Q227">
        <f>N227-P227*V$19+V$20*P227^2</f>
        <v>2183464.4412423153</v>
      </c>
      <c r="R227">
        <f>Q227+U227</f>
        <v>2184894.4412423153</v>
      </c>
      <c r="S227">
        <f t="shared" si="11"/>
        <v>17.769935257885582</v>
      </c>
      <c r="T227">
        <f t="shared" si="12"/>
        <v>2183664.7936191731</v>
      </c>
      <c r="U227">
        <f t="shared" si="14"/>
        <v>1430</v>
      </c>
    </row>
    <row r="228" spans="1:21" x14ac:dyDescent="0.25">
      <c r="A228">
        <f>VLOOKUP('2024-03-18_windows_device_0'!P228,'2024-03-18_windows_device_0'!P228:P1137,1,0)</f>
        <v>52.779333333333334</v>
      </c>
      <c r="B228">
        <f>VLOOKUP('2024-03-18_windows_device_0'!Q228,'2024-03-18_windows_device_0'!Q$2:Q$911,1,0)+50</f>
        <v>2184804</v>
      </c>
      <c r="C228">
        <f>(A228-A227)*V$4</f>
        <v>-4.7386409251871049</v>
      </c>
      <c r="D228">
        <f>(A228)*(1-EXP(-V$2))</f>
        <v>1.8865564920751368</v>
      </c>
      <c r="E228">
        <f>B228-D228^2*V$3</f>
        <v>2184803.99928232</v>
      </c>
      <c r="F228">
        <f>E228+V$5*C228</f>
        <v>2184624.3700355943</v>
      </c>
      <c r="G228">
        <f>F228-V$8*LN(D228)</f>
        <v>2183409.8822317766</v>
      </c>
      <c r="H228">
        <f t="shared" si="13"/>
        <v>-85.636826426722109</v>
      </c>
      <c r="I228">
        <f>G228-V$11*H228^2</f>
        <v>2183380.6477845632</v>
      </c>
      <c r="J228">
        <f>(C228-C227)*V$12</f>
        <v>-1.7560514812241794</v>
      </c>
      <c r="K228">
        <f>I228-J228*V$13</f>
        <v>2183437.454397914</v>
      </c>
      <c r="L228">
        <f>(K228-K227)*V$16</f>
        <v>-6.0551092912861006E-3</v>
      </c>
      <c r="M228">
        <f>(L228-L227)*V$15</f>
        <v>-3.5546780721502828E-6</v>
      </c>
      <c r="N228">
        <f>I228-V$16*M228^2</f>
        <v>2183380.6477845632</v>
      </c>
      <c r="O228">
        <f>(D228-D227)*V$17</f>
        <v>-5.0489750601131936E-2</v>
      </c>
      <c r="P228">
        <f>(O228-O227)*V$18</f>
        <v>-5.9258120160566641</v>
      </c>
      <c r="Q228">
        <f>N228-P228*V$19+V$20*P228^2</f>
        <v>2183440.108515779</v>
      </c>
      <c r="R228">
        <f>Q228+U228</f>
        <v>2184880.108515779</v>
      </c>
      <c r="S228">
        <f t="shared" si="11"/>
        <v>17.751996926542212</v>
      </c>
      <c r="T228">
        <f t="shared" si="12"/>
        <v>2183640.0565947876</v>
      </c>
      <c r="U228">
        <f t="shared" si="14"/>
        <v>1440</v>
      </c>
    </row>
    <row r="229" spans="1:21" x14ac:dyDescent="0.25">
      <c r="A229">
        <f>VLOOKUP('2024-03-18_windows_device_0'!P229,'2024-03-18_windows_device_0'!P229:P1138,1,0)</f>
        <v>52.74133333333333</v>
      </c>
      <c r="B229">
        <f>VLOOKUP('2024-03-18_windows_device_0'!Q229,'2024-03-18_windows_device_0'!Q$2:Q$911,1,0)+50</f>
        <v>2184804</v>
      </c>
      <c r="C229">
        <f>(A229-A228)*V$4</f>
        <v>-3.3762816591960729</v>
      </c>
      <c r="D229">
        <f>(A229)*(1-EXP(-V$2))</f>
        <v>1.8851982114343773</v>
      </c>
      <c r="E229">
        <f>B229-D229^2*V$3</f>
        <v>2184803.9992833529</v>
      </c>
      <c r="F229">
        <f>E229+V$5*C229</f>
        <v>2184676.0134450607</v>
      </c>
      <c r="G229">
        <f>F229-V$8*LN(D229)</f>
        <v>2183462.9036892261</v>
      </c>
      <c r="H229">
        <f t="shared" si="13"/>
        <v>53.021457449533045</v>
      </c>
      <c r="I229">
        <f>G229-V$11*H229^2</f>
        <v>2183451.6970064188</v>
      </c>
      <c r="J229">
        <f>(C229-C228)*V$12</f>
        <v>1.0356201043113877</v>
      </c>
      <c r="K229">
        <f>I229-J229*V$13</f>
        <v>2183418.1956703402</v>
      </c>
      <c r="L229">
        <f>(K229-K228)*V$16</f>
        <v>-2.1184580232984807E-2</v>
      </c>
      <c r="M229">
        <f>(L229-L228)*V$15</f>
        <v>-8.9835223091517332E-6</v>
      </c>
      <c r="N229">
        <f>I229-V$16*M229^2</f>
        <v>2183451.6970064188</v>
      </c>
      <c r="O229">
        <f>(D229-D228)*V$17</f>
        <v>-3.5973947303305991E-2</v>
      </c>
      <c r="P229">
        <f>(O229-O228)*V$18</f>
        <v>3.4947096504943382</v>
      </c>
      <c r="Q229">
        <f>N229-P229*V$19+V$20*P229^2</f>
        <v>2183435.2913843011</v>
      </c>
      <c r="R229">
        <f>Q229+U229</f>
        <v>2184885.2913843011</v>
      </c>
      <c r="S229">
        <f t="shared" si="11"/>
        <v>17.739215865460057</v>
      </c>
      <c r="T229">
        <f t="shared" si="12"/>
        <v>2183634.9516502093</v>
      </c>
      <c r="U229">
        <f t="shared" si="14"/>
        <v>1450</v>
      </c>
    </row>
    <row r="230" spans="1:21" x14ac:dyDescent="0.25">
      <c r="A230">
        <f>VLOOKUP('2024-03-18_windows_device_0'!P230,'2024-03-18_windows_device_0'!P230:P1139,1,0)</f>
        <v>52.681333333333335</v>
      </c>
      <c r="B230">
        <f>VLOOKUP('2024-03-18_windows_device_0'!Q230,'2024-03-18_windows_device_0'!Q$2:Q$911,1,0)+50</f>
        <v>2184795</v>
      </c>
      <c r="C230">
        <f>(A230-A229)*V$4</f>
        <v>-5.3309710408349407</v>
      </c>
      <c r="D230">
        <f>(A230)*(1-EXP(-V$2))</f>
        <v>1.883053557791073</v>
      </c>
      <c r="E230">
        <f>B230-D230^2*V$3</f>
        <v>2184794.9992849827</v>
      </c>
      <c r="F230">
        <f>E230+V$5*C230</f>
        <v>2184592.9163824162</v>
      </c>
      <c r="G230">
        <f>F230-V$8*LN(D230)</f>
        <v>2183381.9845146253</v>
      </c>
      <c r="H230">
        <f t="shared" si="13"/>
        <v>-80.919174600858241</v>
      </c>
      <c r="I230">
        <f>G230-V$11*H230^2</f>
        <v>2183355.8823427265</v>
      </c>
      <c r="J230">
        <f>(C230-C229)*V$12</f>
        <v>-1.4858897148812225</v>
      </c>
      <c r="K230">
        <f>I230-J230*V$13</f>
        <v>2183403.9494770998</v>
      </c>
      <c r="L230">
        <f>(K230-K229)*V$16</f>
        <v>-1.5670797697274988E-2</v>
      </c>
      <c r="M230">
        <f>(L230-L229)*V$15</f>
        <v>3.2739537693179171E-6</v>
      </c>
      <c r="N230">
        <f>I230-V$16*M230^2</f>
        <v>2183355.8823427265</v>
      </c>
      <c r="O230">
        <f>(D230-D229)*V$17</f>
        <v>-5.6800969426268277E-2</v>
      </c>
      <c r="P230">
        <f>(O230-O229)*V$18</f>
        <v>-5.0141486289688437</v>
      </c>
      <c r="Q230">
        <f>N230-P230*V$19+V$20*P230^2</f>
        <v>2183403.6041957419</v>
      </c>
      <c r="R230">
        <f>Q230+U230</f>
        <v>2184863.6041957419</v>
      </c>
      <c r="S230">
        <f t="shared" si="11"/>
        <v>17.719035242698766</v>
      </c>
      <c r="T230">
        <f t="shared" si="12"/>
        <v>2183602.8104419648</v>
      </c>
      <c r="U230">
        <f t="shared" si="14"/>
        <v>1460</v>
      </c>
    </row>
    <row r="231" spans="1:21" x14ac:dyDescent="0.25">
      <c r="A231">
        <f>VLOOKUP('2024-03-18_windows_device_0'!P231,'2024-03-18_windows_device_0'!P231:P1140,1,0)</f>
        <v>52.654666666666671</v>
      </c>
      <c r="B231">
        <f>VLOOKUP('2024-03-18_windows_device_0'!Q231,'2024-03-18_windows_device_0'!Q$2:Q$911,1,0)+50</f>
        <v>2184802</v>
      </c>
      <c r="C231">
        <f>(A231-A230)*V$4</f>
        <v>-2.3693204625932367</v>
      </c>
      <c r="D231">
        <f>(A231)*(1-EXP(-V$2))</f>
        <v>1.8821003783940491</v>
      </c>
      <c r="E231">
        <f>B231-D231^2*V$3</f>
        <v>2184801.9992857063</v>
      </c>
      <c r="F231">
        <f>E231+V$5*C231</f>
        <v>2184712.1846623435</v>
      </c>
      <c r="G231">
        <f>F231-V$8*LN(D231)</f>
        <v>2183502.2215411048</v>
      </c>
      <c r="H231">
        <f t="shared" si="13"/>
        <v>120.23702647956088</v>
      </c>
      <c r="I231">
        <f>G231-V$11*H231^2</f>
        <v>2183444.5913298135</v>
      </c>
      <c r="J231">
        <f>(C231-C230)*V$12</f>
        <v>2.2513480528510939</v>
      </c>
      <c r="K231">
        <f>I231-J231*V$13</f>
        <v>2183371.7623383384</v>
      </c>
      <c r="L231">
        <f>(K231-K230)*V$16</f>
        <v>-3.5405819047409928E-2</v>
      </c>
      <c r="M231">
        <f>(L231-L230)*V$15</f>
        <v>-1.1718189304418417E-5</v>
      </c>
      <c r="N231">
        <f>I231-V$16*M231^2</f>
        <v>2183444.5913298135</v>
      </c>
      <c r="O231">
        <f>(D231-D230)*V$17</f>
        <v>-2.5244875300557145E-2</v>
      </c>
      <c r="P231">
        <f>(O231-O230)*V$18</f>
        <v>7.5971948923796102</v>
      </c>
      <c r="Q231">
        <f>N231-P231*V$19+V$20*P231^2</f>
        <v>2183426.5933434376</v>
      </c>
      <c r="R231">
        <f>Q231+U231</f>
        <v>2184896.5933434376</v>
      </c>
      <c r="S231">
        <f t="shared" si="11"/>
        <v>17.710066077027079</v>
      </c>
      <c r="T231">
        <f t="shared" si="12"/>
        <v>2183625.5979690198</v>
      </c>
      <c r="U231">
        <f t="shared" si="14"/>
        <v>1470</v>
      </c>
    </row>
    <row r="232" spans="1:21" x14ac:dyDescent="0.25">
      <c r="A232">
        <f>VLOOKUP('2024-03-18_windows_device_0'!P232,'2024-03-18_windows_device_0'!P232:P1141,1,0)</f>
        <v>52.609333333333332</v>
      </c>
      <c r="B232">
        <f>VLOOKUP('2024-03-18_windows_device_0'!Q232,'2024-03-18_windows_device_0'!Q$2:Q$911,1,0)+50</f>
        <v>2184799</v>
      </c>
      <c r="C232">
        <f>(A232-A231)*V$4</f>
        <v>-4.0278447864094495</v>
      </c>
      <c r="D232">
        <f>(A232)*(1-EXP(-V$2))</f>
        <v>1.8804799734191078</v>
      </c>
      <c r="E232">
        <f>B232-D232^2*V$3</f>
        <v>2184798.9992869357</v>
      </c>
      <c r="F232">
        <f>E232+V$5*C232</f>
        <v>2184646.3144272189</v>
      </c>
      <c r="G232">
        <f>F232-V$8*LN(D232)</f>
        <v>2183437.9993016352</v>
      </c>
      <c r="H232">
        <f t="shared" si="13"/>
        <v>-64.222239469643682</v>
      </c>
      <c r="I232">
        <f>G232-V$11*H232^2</f>
        <v>2183421.5576800546</v>
      </c>
      <c r="J232">
        <f>(C232-C231)*V$12</f>
        <v>-1.2607549095972652</v>
      </c>
      <c r="K232">
        <f>I232-J232*V$13</f>
        <v>2183462.3419152806</v>
      </c>
      <c r="L232">
        <f>(K232-K231)*V$16</f>
        <v>9.9637440108560571E-2</v>
      </c>
      <c r="M232">
        <f>(L232-L231)*V$15</f>
        <v>8.0185495976900858E-5</v>
      </c>
      <c r="N232">
        <f>I232-V$16*M232^2</f>
        <v>2183421.5576800546</v>
      </c>
      <c r="O232">
        <f>(D232-D231)*V$17</f>
        <v>-4.2916288010965968E-2</v>
      </c>
      <c r="P232">
        <f>(O232-O231)*V$18</f>
        <v>-4.2544291397351319</v>
      </c>
      <c r="Q232">
        <f>N232-P232*V$19+V$20*P232^2</f>
        <v>2183460.2168771802</v>
      </c>
      <c r="R232">
        <f>Q232+U232</f>
        <v>2184940.2168771802</v>
      </c>
      <c r="S232">
        <f t="shared" si="11"/>
        <v>17.694818495385213</v>
      </c>
      <c r="T232">
        <f t="shared" si="12"/>
        <v>2183658.8789819553</v>
      </c>
      <c r="U232">
        <f t="shared" si="14"/>
        <v>1480</v>
      </c>
    </row>
    <row r="233" spans="1:21" x14ac:dyDescent="0.25">
      <c r="A233">
        <f>VLOOKUP('2024-03-18_windows_device_0'!P233,'2024-03-18_windows_device_0'!P233:P1142,1,0)</f>
        <v>52.556666666666672</v>
      </c>
      <c r="B233">
        <f>VLOOKUP('2024-03-18_windows_device_0'!Q233,'2024-03-18_windows_device_0'!Q$2:Q$911,1,0)+50</f>
        <v>2184796</v>
      </c>
      <c r="C233">
        <f>(A233-A232)*V$4</f>
        <v>-4.6794079136215636</v>
      </c>
      <c r="D233">
        <f>(A233)*(1-EXP(-V$2))</f>
        <v>1.8785974441099853</v>
      </c>
      <c r="E233">
        <f>B233-D233^2*V$3</f>
        <v>2184795.9992883625</v>
      </c>
      <c r="F233">
        <f>E233+V$5*C233</f>
        <v>2184618.615407221</v>
      </c>
      <c r="G233">
        <f>F233-V$8*LN(D233)</f>
        <v>2183412.2166489898</v>
      </c>
      <c r="H233">
        <f t="shared" si="13"/>
        <v>-25.782652645371854</v>
      </c>
      <c r="I233">
        <f>G233-V$11*H233^2</f>
        <v>2183409.5667522405</v>
      </c>
      <c r="J233">
        <f>(C233-C232)*V$12</f>
        <v>-0.4952965716264342</v>
      </c>
      <c r="K233">
        <f>I233-J233*V$13</f>
        <v>2183425.5891303648</v>
      </c>
      <c r="L233">
        <f>(K233-K232)*V$16</f>
        <v>-4.0428025052529161E-2</v>
      </c>
      <c r="M233">
        <f>(L233-L232)*V$15</f>
        <v>-8.3167563219172769E-5</v>
      </c>
      <c r="N233">
        <f>I233-V$16*M233^2</f>
        <v>2183409.5667522405</v>
      </c>
      <c r="O233">
        <f>(D233-D232)*V$17</f>
        <v>-4.98586287186083E-2</v>
      </c>
      <c r="P233">
        <f>(O233-O232)*V$18</f>
        <v>-1.6713828763201157</v>
      </c>
      <c r="Q233">
        <f>N233-P233*V$19+V$20*P233^2</f>
        <v>2183422.3071690919</v>
      </c>
      <c r="R233">
        <f>Q233+U233</f>
        <v>2184912.3071690919</v>
      </c>
      <c r="S233">
        <f t="shared" si="11"/>
        <v>17.677104393183637</v>
      </c>
      <c r="T233">
        <f t="shared" si="12"/>
        <v>2183620.5717157512</v>
      </c>
      <c r="U233">
        <f t="shared" si="14"/>
        <v>1490</v>
      </c>
    </row>
    <row r="234" spans="1:21" x14ac:dyDescent="0.25">
      <c r="A234">
        <f>VLOOKUP('2024-03-18_windows_device_0'!P234,'2024-03-18_windows_device_0'!P234:P1143,1,0)</f>
        <v>52.50333333333333</v>
      </c>
      <c r="B234">
        <f>VLOOKUP('2024-03-18_windows_device_0'!Q234,'2024-03-18_windows_device_0'!Q$2:Q$911,1,0)+50</f>
        <v>2184797</v>
      </c>
      <c r="C234">
        <f>(A234-A233)*V$4</f>
        <v>-4.7386409251877364</v>
      </c>
      <c r="D234">
        <f>(A234)*(1-EXP(-V$2))</f>
        <v>1.8766910853159366</v>
      </c>
      <c r="E234">
        <f>B234-D234^2*V$3</f>
        <v>2184796.999289806</v>
      </c>
      <c r="F234">
        <f>E234+V$5*C234</f>
        <v>2184617.3700430803</v>
      </c>
      <c r="G234">
        <f>F234-V$8*LN(D234)</f>
        <v>2183412.9138680096</v>
      </c>
      <c r="H234">
        <f t="shared" si="13"/>
        <v>0.69721901975572109</v>
      </c>
      <c r="I234">
        <f>G234-V$11*H234^2</f>
        <v>2183412.9119301951</v>
      </c>
      <c r="J234">
        <f>(C234-C233)*V$12</f>
        <v>-4.5026961058039508E-2</v>
      </c>
      <c r="K234">
        <f>I234-J234*V$13</f>
        <v>2183414.3685100246</v>
      </c>
      <c r="L234">
        <f>(K234-K233)*V$16</f>
        <v>-1.2342670664513489E-2</v>
      </c>
      <c r="M234">
        <f>(L234-L233)*V$15</f>
        <v>1.6676419729244214E-5</v>
      </c>
      <c r="N234">
        <f>I234-V$16*M234^2</f>
        <v>2183412.9119301951</v>
      </c>
      <c r="O234">
        <f>(D234-D233)*V$17</f>
        <v>-5.0489750601137813E-2</v>
      </c>
      <c r="P234">
        <f>(O234-O233)*V$18</f>
        <v>-0.15194389785127344</v>
      </c>
      <c r="Q234">
        <f>N234-P234*V$19+V$20*P234^2</f>
        <v>2183413.9392876159</v>
      </c>
      <c r="R234">
        <f>Q234+U234</f>
        <v>2184913.9392876159</v>
      </c>
      <c r="S234">
        <f t="shared" si="11"/>
        <v>17.659166061840263</v>
      </c>
      <c r="T234">
        <f t="shared" si="12"/>
        <v>2183611.8016495616</v>
      </c>
      <c r="U234">
        <f t="shared" si="14"/>
        <v>1500</v>
      </c>
    </row>
    <row r="235" spans="1:21" x14ac:dyDescent="0.25">
      <c r="A235">
        <f>VLOOKUP('2024-03-18_windows_device_0'!P235,'2024-03-18_windows_device_0'!P235:P1144,1,0)</f>
        <v>52.462666666666664</v>
      </c>
      <c r="B235">
        <f>VLOOKUP('2024-03-18_windows_device_0'!Q235,'2024-03-18_windows_device_0'!Q$2:Q$911,1,0)+50</f>
        <v>2184799</v>
      </c>
      <c r="C235">
        <f>(A235-A234)*V$4</f>
        <v>-3.6132137054550806</v>
      </c>
      <c r="D235">
        <f>(A235)*(1-EXP(-V$2))</f>
        <v>1.8752374867354749</v>
      </c>
      <c r="E235">
        <f>B235-D235^2*V$3</f>
        <v>2184798.9992909059</v>
      </c>
      <c r="F235">
        <f>E235+V$5*C235</f>
        <v>2184662.0319902776</v>
      </c>
      <c r="G235">
        <f>F235-V$8*LN(D235)</f>
        <v>2183459.0583612872</v>
      </c>
      <c r="H235">
        <f t="shared" si="13"/>
        <v>46.144493277650326</v>
      </c>
      <c r="I235">
        <f>G235-V$11*H235^2</f>
        <v>2183450.5702020247</v>
      </c>
      <c r="J235">
        <f>(C235-C234)*V$12</f>
        <v>0.85551226008403003</v>
      </c>
      <c r="K235">
        <f>I235-J235*V$13</f>
        <v>2183422.8951852643</v>
      </c>
      <c r="L235">
        <f>(K235-K234)*V$16</f>
        <v>9.3793338652991432E-3</v>
      </c>
      <c r="M235">
        <f>(L235-L234)*V$15</f>
        <v>1.2898012960601047E-5</v>
      </c>
      <c r="N235">
        <f>I235-V$16*M235^2</f>
        <v>2183450.5702020247</v>
      </c>
      <c r="O235">
        <f>(D235-D234)*V$17</f>
        <v>-3.8498434833359352E-2</v>
      </c>
      <c r="P235">
        <f>(O235-O234)*V$18</f>
        <v>2.8869340591062338</v>
      </c>
      <c r="Q235">
        <f>N235-P235*V$19+V$20*P235^2</f>
        <v>2183436.0231781537</v>
      </c>
      <c r="R235">
        <f>Q235+U235</f>
        <v>2184946.0231781537</v>
      </c>
      <c r="S235">
        <f t="shared" si="11"/>
        <v>17.645488084190941</v>
      </c>
      <c r="T235">
        <f t="shared" si="12"/>
        <v>2183633.5791486371</v>
      </c>
      <c r="U235">
        <f t="shared" si="14"/>
        <v>1510</v>
      </c>
    </row>
    <row r="236" spans="1:21" x14ac:dyDescent="0.25">
      <c r="A236">
        <f>VLOOKUP('2024-03-18_windows_device_0'!P236,'2024-03-18_windows_device_0'!P236:P1145,1,0)</f>
        <v>52.418666666666667</v>
      </c>
      <c r="B236">
        <f>VLOOKUP('2024-03-18_windows_device_0'!Q236,'2024-03-18_windows_device_0'!Q$2:Q$911,1,0)+50</f>
        <v>2184798</v>
      </c>
      <c r="C236">
        <f>(A236-A235)*V$4</f>
        <v>-3.9093787632789985</v>
      </c>
      <c r="D236">
        <f>(A236)*(1-EXP(-V$2))</f>
        <v>1.873664740730385</v>
      </c>
      <c r="E236">
        <f>B236-D236^2*V$3</f>
        <v>2184797.9992920947</v>
      </c>
      <c r="F236">
        <f>E236+V$5*C236</f>
        <v>2184649.805163546</v>
      </c>
      <c r="G236">
        <f>F236-V$8*LN(D236)</f>
        <v>2183448.4368957211</v>
      </c>
      <c r="H236">
        <f t="shared" si="13"/>
        <v>-10.621465566102415</v>
      </c>
      <c r="I236">
        <f>G236-V$11*H236^2</f>
        <v>2183447.9871752593</v>
      </c>
      <c r="J236">
        <f>(C236-C235)*V$12</f>
        <v>-0.22513480528491742</v>
      </c>
      <c r="K236">
        <f>I236-J236*V$13</f>
        <v>2183455.2700744066</v>
      </c>
      <c r="L236">
        <f>(K236-K235)*V$16</f>
        <v>3.5612344270522921E-2</v>
      </c>
      <c r="M236">
        <f>(L236-L235)*V$15</f>
        <v>1.5576541646411162E-5</v>
      </c>
      <c r="N236">
        <f>I236-V$16*M236^2</f>
        <v>2183447.9871752593</v>
      </c>
      <c r="O236">
        <f>(D236-D235)*V$17</f>
        <v>-4.1654044245930465E-2</v>
      </c>
      <c r="P236">
        <f>(O236-O235)*V$18</f>
        <v>-0.75971948923796107</v>
      </c>
      <c r="Q236">
        <f>N236-P236*V$19+V$20*P236^2</f>
        <v>2183453.3856869498</v>
      </c>
      <c r="R236">
        <f>Q236+U236</f>
        <v>2184973.3856869498</v>
      </c>
      <c r="S236">
        <f t="shared" si="11"/>
        <v>17.630688960832661</v>
      </c>
      <c r="T236">
        <f t="shared" si="12"/>
        <v>2183650.610419313</v>
      </c>
      <c r="U236">
        <f t="shared" si="14"/>
        <v>1520</v>
      </c>
    </row>
    <row r="237" spans="1:21" x14ac:dyDescent="0.25">
      <c r="A237">
        <f>VLOOKUP('2024-03-18_windows_device_0'!P237,'2024-03-18_windows_device_0'!P237:P1146,1,0)</f>
        <v>52.354666666666667</v>
      </c>
      <c r="B237">
        <f>VLOOKUP('2024-03-18_windows_device_0'!Q237,'2024-03-18_windows_device_0'!Q$2:Q$911,1,0)+50</f>
        <v>2184798</v>
      </c>
      <c r="C237">
        <f>(A237-A236)*V$4</f>
        <v>-5.6863691102243994</v>
      </c>
      <c r="D237">
        <f>(A237)*(1-EXP(-V$2))</f>
        <v>1.8713771101775272</v>
      </c>
      <c r="E237">
        <f>B237-D237^2*V$3</f>
        <v>2184797.9992938223</v>
      </c>
      <c r="F237">
        <f>E237+V$5*C237</f>
        <v>2184582.4441977516</v>
      </c>
      <c r="G237">
        <f>F237-V$8*LN(D237)</f>
        <v>2183383.4134078501</v>
      </c>
      <c r="H237">
        <f t="shared" si="13"/>
        <v>-65.023487871047109</v>
      </c>
      <c r="I237">
        <f>G237-V$11*H237^2</f>
        <v>2183366.5589696928</v>
      </c>
      <c r="J237">
        <f>(C237-C236)*V$12</f>
        <v>-1.3508088317109439</v>
      </c>
      <c r="K237">
        <f>I237-J237*V$13</f>
        <v>2183410.2563645779</v>
      </c>
      <c r="L237">
        <f>(K237-K236)*V$16</f>
        <v>-4.9515033835812183E-2</v>
      </c>
      <c r="M237">
        <f>(L237-L236)*V$15</f>
        <v>-5.0546625409757552E-5</v>
      </c>
      <c r="N237">
        <f>I237-V$16*M237^2</f>
        <v>2183366.5589696928</v>
      </c>
      <c r="O237">
        <f>(D237-D236)*V$17</f>
        <v>-6.0587700721351265E-2</v>
      </c>
      <c r="P237">
        <f>(O237-O236)*V$18</f>
        <v>-4.5583169354263511</v>
      </c>
      <c r="Q237">
        <f>N237-P237*V$19+V$20*P237^2</f>
        <v>2183408.7647117982</v>
      </c>
      <c r="R237">
        <f>Q237+U237</f>
        <v>2184938.7647117982</v>
      </c>
      <c r="S237">
        <f t="shared" si="11"/>
        <v>17.609162963220616</v>
      </c>
      <c r="T237">
        <f t="shared" si="12"/>
        <v>2183605.5081393858</v>
      </c>
      <c r="U237">
        <f t="shared" si="14"/>
        <v>1530</v>
      </c>
    </row>
    <row r="238" spans="1:21" x14ac:dyDescent="0.25">
      <c r="A238">
        <f>VLOOKUP('2024-03-18_windows_device_0'!P238,'2024-03-18_windows_device_0'!P238:P1147,1,0)</f>
        <v>52.309333333333335</v>
      </c>
      <c r="B238">
        <f>VLOOKUP('2024-03-18_windows_device_0'!Q238,'2024-03-18_windows_device_0'!Q$2:Q$911,1,0)+50</f>
        <v>2184798</v>
      </c>
      <c r="C238">
        <f>(A238-A237)*V$4</f>
        <v>-4.027844786408818</v>
      </c>
      <c r="D238">
        <f>(A238)*(1-EXP(-V$2))</f>
        <v>1.8697567052025861</v>
      </c>
      <c r="E238">
        <f>B238-D238^2*V$3</f>
        <v>2184797.9992950447</v>
      </c>
      <c r="F238">
        <f>E238+V$5*C238</f>
        <v>2184645.3144353279</v>
      </c>
      <c r="G238">
        <f>F238-V$8*LN(D238)</f>
        <v>2183447.941088432</v>
      </c>
      <c r="H238">
        <f t="shared" si="13"/>
        <v>64.527680581901222</v>
      </c>
      <c r="I238">
        <f>G238-V$11*H238^2</f>
        <v>2183431.3427021722</v>
      </c>
      <c r="J238">
        <f>(C238-C237)*V$12</f>
        <v>1.2607549095967852</v>
      </c>
      <c r="K238">
        <f>I238-J238*V$13</f>
        <v>2183390.5584669462</v>
      </c>
      <c r="L238">
        <f>(K238-K237)*V$16</f>
        <v>-2.1667666838345933E-2</v>
      </c>
      <c r="M238">
        <f>(L238-L237)*V$15</f>
        <v>1.6535108440796907E-5</v>
      </c>
      <c r="N238">
        <f>I238-V$16*M238^2</f>
        <v>2183431.3427021722</v>
      </c>
      <c r="O238">
        <f>(D238-D237)*V$17</f>
        <v>-4.2916288010960084E-2</v>
      </c>
      <c r="P238">
        <f>(O238-O237)*V$18</f>
        <v>4.2544291397308838</v>
      </c>
      <c r="Q238">
        <f>N238-P238*V$19+V$20*P238^2</f>
        <v>2183413.2027125633</v>
      </c>
      <c r="R238">
        <f>Q238+U238</f>
        <v>2184953.2027125633</v>
      </c>
      <c r="S238">
        <f t="shared" si="11"/>
        <v>17.59391538157875</v>
      </c>
      <c r="T238">
        <f t="shared" si="12"/>
        <v>2183609.6055716975</v>
      </c>
      <c r="U238">
        <f t="shared" si="14"/>
        <v>1540</v>
      </c>
    </row>
    <row r="239" spans="1:21" x14ac:dyDescent="0.25">
      <c r="A239">
        <f>VLOOKUP('2024-03-18_windows_device_0'!P239,'2024-03-18_windows_device_0'!P239:P1148,1,0)</f>
        <v>52.257999999999996</v>
      </c>
      <c r="B239">
        <f>VLOOKUP('2024-03-18_windows_device_0'!Q239,'2024-03-18_windows_device_0'!Q$2:Q$911,1,0)+50</f>
        <v>2184799</v>
      </c>
      <c r="C239">
        <f>(A239-A238)*V$4</f>
        <v>-4.560941890493007</v>
      </c>
      <c r="D239">
        <f>(A239)*(1-EXP(-V$2))</f>
        <v>1.8679218348633144</v>
      </c>
      <c r="E239">
        <f>B239-D239^2*V$3</f>
        <v>2184798.9992964277</v>
      </c>
      <c r="F239">
        <f>E239+V$5*C239</f>
        <v>2184626.1061464543</v>
      </c>
      <c r="G239">
        <f>F239-V$8*LN(D239)</f>
        <v>2183430.6113450606</v>
      </c>
      <c r="H239">
        <f t="shared" si="13"/>
        <v>-17.329743371345103</v>
      </c>
      <c r="I239">
        <f>G239-V$11*H239^2</f>
        <v>2183429.4141690107</v>
      </c>
      <c r="J239">
        <f>(C239-C238)*V$12</f>
        <v>-0.40524264951371552</v>
      </c>
      <c r="K239">
        <f>I239-J239*V$13</f>
        <v>2183442.5233874763</v>
      </c>
      <c r="L239">
        <f>(K239-K238)*V$16</f>
        <v>5.7161358353119369E-2</v>
      </c>
      <c r="M239">
        <f>(L239-L238)*V$15</f>
        <v>4.680681229007348E-5</v>
      </c>
      <c r="N239">
        <f>I239-V$16*M239^2</f>
        <v>2183429.4141690107</v>
      </c>
      <c r="O239">
        <f>(D239-D238)*V$17</f>
        <v>-4.8596384953590442E-2</v>
      </c>
      <c r="P239">
        <f>(O239-O238)*V$18</f>
        <v>-1.3674950806288968</v>
      </c>
      <c r="Q239">
        <f>N239-P239*V$19+V$20*P239^2</f>
        <v>2183439.6025943076</v>
      </c>
      <c r="R239">
        <f>Q239+U239</f>
        <v>2184989.6025943076</v>
      </c>
      <c r="S239">
        <f t="shared" si="11"/>
        <v>17.576649737660752</v>
      </c>
      <c r="T239">
        <f t="shared" si="12"/>
        <v>2183635.6201659283</v>
      </c>
      <c r="U239">
        <f t="shared" si="14"/>
        <v>1550</v>
      </c>
    </row>
    <row r="240" spans="1:21" x14ac:dyDescent="0.25">
      <c r="A240">
        <f>VLOOKUP('2024-03-18_windows_device_0'!P240,'2024-03-18_windows_device_0'!P240:P1149,1,0)</f>
        <v>52.214666666666666</v>
      </c>
      <c r="B240">
        <f>VLOOKUP('2024-03-18_windows_device_0'!Q240,'2024-03-18_windows_device_0'!Q$2:Q$911,1,0)+50</f>
        <v>2184800</v>
      </c>
      <c r="C240">
        <f>(A240-A239)*V$4</f>
        <v>-3.8501457517140887</v>
      </c>
      <c r="D240">
        <f>(A240)*(1-EXP(-V$2))</f>
        <v>1.8663729183431501</v>
      </c>
      <c r="E240">
        <f>B240-D240^2*V$3</f>
        <v>2184799.9992975942</v>
      </c>
      <c r="F240">
        <f>E240+V$5*C240</f>
        <v>2184654.0505346297</v>
      </c>
      <c r="G240">
        <f>F240-V$8*LN(D240)</f>
        <v>2183460.1429553041</v>
      </c>
      <c r="H240">
        <f t="shared" si="13"/>
        <v>29.531610243488103</v>
      </c>
      <c r="I240">
        <f>G240-V$11*H240^2</f>
        <v>2183456.6664090408</v>
      </c>
      <c r="J240">
        <f>(C240-C239)*V$12</f>
        <v>0.54032353268495381</v>
      </c>
      <c r="K240">
        <f>I240-J240*V$13</f>
        <v>2183439.1874510869</v>
      </c>
      <c r="L240">
        <f>(K240-K239)*V$16</f>
        <v>-3.669526546993246E-3</v>
      </c>
      <c r="M240">
        <f>(L240-L239)*V$15</f>
        <v>-3.6119941912803326E-5</v>
      </c>
      <c r="N240">
        <f>I240-V$16*M240^2</f>
        <v>2183456.6664090408</v>
      </c>
      <c r="O240">
        <f>(D240-D239)*V$17</f>
        <v>-4.1022922363418597E-2</v>
      </c>
      <c r="P240">
        <f>(O240-O239)*V$18</f>
        <v>1.8233267741713892</v>
      </c>
      <c r="Q240">
        <f>N240-P240*V$19+V$20*P240^2</f>
        <v>2183446.3795717577</v>
      </c>
      <c r="R240">
        <f>Q240+U240</f>
        <v>2185006.3795717577</v>
      </c>
      <c r="S240">
        <f t="shared" si="11"/>
        <v>17.562074843444265</v>
      </c>
      <c r="T240">
        <f t="shared" si="12"/>
        <v>2183642.0721951202</v>
      </c>
      <c r="U240">
        <f t="shared" si="14"/>
        <v>1560</v>
      </c>
    </row>
    <row r="241" spans="1:21" x14ac:dyDescent="0.25">
      <c r="A241">
        <f>VLOOKUP('2024-03-18_windows_device_0'!P241,'2024-03-18_windows_device_0'!P241:P1150,1,0)</f>
        <v>52.162666666666667</v>
      </c>
      <c r="B241">
        <f>VLOOKUP('2024-03-18_windows_device_0'!Q241,'2024-03-18_windows_device_0'!Q$2:Q$911,1,0)+50</f>
        <v>2184798</v>
      </c>
      <c r="C241">
        <f>(A241-A240)*V$4</f>
        <v>-4.6201749020572853</v>
      </c>
      <c r="D241">
        <f>(A241)*(1-EXP(-V$2))</f>
        <v>1.8645142185189532</v>
      </c>
      <c r="E241">
        <f>B241-D241^2*V$3</f>
        <v>2184797.9992989926</v>
      </c>
      <c r="F241">
        <f>E241+V$5*C241</f>
        <v>2184622.8607834349</v>
      </c>
      <c r="G241">
        <f>F241-V$8*LN(D241)</f>
        <v>2183430.8596102721</v>
      </c>
      <c r="H241">
        <f t="shared" si="13"/>
        <v>-29.283345032017678</v>
      </c>
      <c r="I241">
        <f>G241-V$11*H241^2</f>
        <v>2183427.4412713009</v>
      </c>
      <c r="J241">
        <f>(C241-C240)*V$12</f>
        <v>-0.58535049374155312</v>
      </c>
      <c r="K241">
        <f>I241-J241*V$13</f>
        <v>2183446.3768090843</v>
      </c>
      <c r="L241">
        <f>(K241-K240)*V$16</f>
        <v>7.9082862943920338E-3</v>
      </c>
      <c r="M241">
        <f>(L241-L240)*V$15</f>
        <v>6.8746316611180931E-6</v>
      </c>
      <c r="N241">
        <f>I241-V$16*M241^2</f>
        <v>2183427.4412713009</v>
      </c>
      <c r="O241">
        <f>(D241-D240)*V$17</f>
        <v>-4.9227506836096432E-2</v>
      </c>
      <c r="P241">
        <f>(O241-O240)*V$18</f>
        <v>-1.9752706720169995</v>
      </c>
      <c r="Q241">
        <f>N241-P241*V$19+V$20*P241^2</f>
        <v>2183442.8383695418</v>
      </c>
      <c r="R241">
        <f>Q241+U241</f>
        <v>2185012.8383695418</v>
      </c>
      <c r="S241">
        <f t="shared" si="11"/>
        <v>17.544584970384477</v>
      </c>
      <c r="T241">
        <f t="shared" si="12"/>
        <v>2183638.1414108202</v>
      </c>
      <c r="U241">
        <f t="shared" si="14"/>
        <v>1570</v>
      </c>
    </row>
    <row r="242" spans="1:21" x14ac:dyDescent="0.25">
      <c r="A242">
        <f>VLOOKUP('2024-03-18_windows_device_0'!P242,'2024-03-18_windows_device_0'!P242:P1151,1,0)</f>
        <v>52.096000000000004</v>
      </c>
      <c r="B242">
        <f>VLOOKUP('2024-03-18_windows_device_0'!Q242,'2024-03-18_windows_device_0'!Q$2:Q$911,1,0)+50</f>
        <v>2184800</v>
      </c>
      <c r="C242">
        <f>(A242-A241)*V$4</f>
        <v>-5.9233011564834079</v>
      </c>
      <c r="D242">
        <f>(A242)*(1-EXP(-V$2))</f>
        <v>1.8621312700263928</v>
      </c>
      <c r="E242">
        <f>B242-D242^2*V$3</f>
        <v>2184799.999300783</v>
      </c>
      <c r="F242">
        <f>E242+V$5*C242</f>
        <v>2184575.4627423761</v>
      </c>
      <c r="G242">
        <f>F242-V$8*LN(D242)</f>
        <v>2183385.908461683</v>
      </c>
      <c r="H242">
        <f t="shared" si="13"/>
        <v>-44.951148589141667</v>
      </c>
      <c r="I242">
        <f>G242-V$11*H242^2</f>
        <v>2183377.8536508847</v>
      </c>
      <c r="J242">
        <f>(C242-C241)*V$12</f>
        <v>-0.99059314325430858</v>
      </c>
      <c r="K242">
        <f>I242-J242*V$13</f>
        <v>2183409.8984071338</v>
      </c>
      <c r="L242">
        <f>(K242-K241)*V$16</f>
        <v>-4.01262040771811E-2</v>
      </c>
      <c r="M242">
        <f>(L242-L241)*V$15</f>
        <v>-2.8521745243083255E-5</v>
      </c>
      <c r="N242">
        <f>I242-V$16*M242^2</f>
        <v>2183377.8536508847</v>
      </c>
      <c r="O242">
        <f>(D242-D241)*V$17</f>
        <v>-6.3112188251410503E-2</v>
      </c>
      <c r="P242">
        <f>(O242-O241)*V$18</f>
        <v>-3.3427657526473111</v>
      </c>
      <c r="Q242">
        <f>N242-P242*V$19+V$20*P242^2</f>
        <v>2183406.501352075</v>
      </c>
      <c r="R242">
        <f>Q242+U242</f>
        <v>2184986.501352075</v>
      </c>
      <c r="S242">
        <f t="shared" si="11"/>
        <v>17.522162056205264</v>
      </c>
      <c r="T242">
        <f t="shared" si="12"/>
        <v>2183601.3054969846</v>
      </c>
      <c r="U242">
        <f t="shared" si="14"/>
        <v>1580</v>
      </c>
    </row>
    <row r="243" spans="1:21" x14ac:dyDescent="0.25">
      <c r="A243">
        <f>VLOOKUP('2024-03-18_windows_device_0'!P243,'2024-03-18_windows_device_0'!P243:P1152,1,0)</f>
        <v>52.052666666666667</v>
      </c>
      <c r="B243">
        <f>VLOOKUP('2024-03-18_windows_device_0'!Q243,'2024-03-18_windows_device_0'!Q$2:Q$911,1,0)+50</f>
        <v>2184801</v>
      </c>
      <c r="C243">
        <f>(A243-A242)*V$4</f>
        <v>-3.8501457517147202</v>
      </c>
      <c r="D243">
        <f>(A243)*(1-EXP(-V$2))</f>
        <v>1.8605823535062285</v>
      </c>
      <c r="E243">
        <f>B243-D243^2*V$3</f>
        <v>2184800.9993019458</v>
      </c>
      <c r="F243">
        <f>E243+V$5*C243</f>
        <v>2184655.0505389813</v>
      </c>
      <c r="G243">
        <f>F243-V$8*LN(D243)</f>
        <v>2183467.0884181056</v>
      </c>
      <c r="H243">
        <f t="shared" si="13"/>
        <v>81.179956422653049</v>
      </c>
      <c r="I243">
        <f>G243-V$11*H243^2</f>
        <v>2183440.8177338475</v>
      </c>
      <c r="J243">
        <f>(C243-C242)*V$12</f>
        <v>1.5759436369953816</v>
      </c>
      <c r="K243">
        <f>I243-J243*V$13</f>
        <v>2183389.837439815</v>
      </c>
      <c r="L243">
        <f>(K243-K242)*V$16</f>
        <v>-2.2067043115193162E-2</v>
      </c>
      <c r="M243">
        <f>(L243-L242)*V$15</f>
        <v>1.0723103009467517E-5</v>
      </c>
      <c r="N243">
        <f>I243-V$16*M243^2</f>
        <v>2183440.8177338475</v>
      </c>
      <c r="O243">
        <f>(D243-D242)*V$17</f>
        <v>-4.1022922363418597E-2</v>
      </c>
      <c r="P243">
        <f>(O243-O242)*V$18</f>
        <v>5.318036424664311</v>
      </c>
      <c r="Q243">
        <f>N243-P243*V$19+V$20*P243^2</f>
        <v>2183421.3488730108</v>
      </c>
      <c r="R243">
        <f>Q243+U243</f>
        <v>2185011.3488730108</v>
      </c>
      <c r="S243">
        <f t="shared" si="11"/>
        <v>17.507587161988774</v>
      </c>
      <c r="T243">
        <f t="shared" si="12"/>
        <v>2183615.8290774212</v>
      </c>
      <c r="U243">
        <f t="shared" si="14"/>
        <v>1590</v>
      </c>
    </row>
    <row r="244" spans="1:21" x14ac:dyDescent="0.25">
      <c r="A244">
        <f>VLOOKUP('2024-03-18_windows_device_0'!P244,'2024-03-18_windows_device_0'!P244:P1153,1,0)</f>
        <v>52.012</v>
      </c>
      <c r="B244">
        <f>VLOOKUP('2024-03-18_windows_device_0'!Q244,'2024-03-18_windows_device_0'!Q$2:Q$911,1,0)+50</f>
        <v>2184801</v>
      </c>
      <c r="C244">
        <f>(A244-A243)*V$4</f>
        <v>-3.6132137054550806</v>
      </c>
      <c r="D244">
        <f>(A244)*(1-EXP(-V$2))</f>
        <v>1.8591287549257667</v>
      </c>
      <c r="E244">
        <f>B244-D244^2*V$3</f>
        <v>2184800.9993030364</v>
      </c>
      <c r="F244">
        <f>E244+V$5*C244</f>
        <v>2184664.0320024081</v>
      </c>
      <c r="G244">
        <f>F244-V$8*LN(D244)</f>
        <v>2183477.5652683624</v>
      </c>
      <c r="H244">
        <f t="shared" si="13"/>
        <v>10.476850256789476</v>
      </c>
      <c r="I244">
        <f>G244-V$11*H244^2</f>
        <v>2183477.1277107634</v>
      </c>
      <c r="J244">
        <f>(C244-C243)*V$12</f>
        <v>0.18010784422831805</v>
      </c>
      <c r="K244">
        <f>I244-J244*V$13</f>
        <v>2183471.3013914456</v>
      </c>
      <c r="L244">
        <f>(K244-K243)*V$16</f>
        <v>8.9610261778738404E-2</v>
      </c>
      <c r="M244">
        <f>(L244-L243)*V$15</f>
        <v>6.6311344514729674E-5</v>
      </c>
      <c r="N244">
        <f>I244-V$16*M244^2</f>
        <v>2183477.1277107634</v>
      </c>
      <c r="O244">
        <f>(D244-D243)*V$17</f>
        <v>-3.8498434833359352E-2</v>
      </c>
      <c r="P244">
        <f>(O244-O243)*V$18</f>
        <v>0.60777559139093584</v>
      </c>
      <c r="Q244">
        <f>N244-P244*V$19+V$20*P244^2</f>
        <v>2183473.280005665</v>
      </c>
      <c r="R244">
        <f>Q244+U244</f>
        <v>2185073.280005665</v>
      </c>
      <c r="S244">
        <f t="shared" si="11"/>
        <v>17.493909184339454</v>
      </c>
      <c r="T244">
        <f t="shared" si="12"/>
        <v>2183667.4564495683</v>
      </c>
      <c r="U244">
        <f t="shared" si="14"/>
        <v>1600</v>
      </c>
    </row>
    <row r="245" spans="1:21" x14ac:dyDescent="0.25">
      <c r="A245">
        <f>VLOOKUP('2024-03-18_windows_device_0'!P245,'2024-03-18_windows_device_0'!P245:P1154,1,0)</f>
        <v>51.951333333333338</v>
      </c>
      <c r="B245">
        <f>VLOOKUP('2024-03-18_windows_device_0'!Q245,'2024-03-18_windows_device_0'!Q$2:Q$911,1,0)+50</f>
        <v>2184796</v>
      </c>
      <c r="C245">
        <f>(A245-A244)*V$4</f>
        <v>-5.3902040523998505</v>
      </c>
      <c r="D245">
        <f>(A245)*(1-EXP(-V$2))</f>
        <v>1.8569602717975369</v>
      </c>
      <c r="E245">
        <f>B245-D245^2*V$3</f>
        <v>2184795.9993046611</v>
      </c>
      <c r="F245">
        <f>E245+V$5*C245</f>
        <v>2184591.6710365107</v>
      </c>
      <c r="G245">
        <f>F245-V$8*LN(D245)</f>
        <v>2183407.4372999701</v>
      </c>
      <c r="H245">
        <f t="shared" si="13"/>
        <v>-70.127968392334878</v>
      </c>
      <c r="I245">
        <f>G245-V$11*H245^2</f>
        <v>2183387.8327773176</v>
      </c>
      <c r="J245">
        <f>(C245-C244)*V$12</f>
        <v>-1.3508088317104643</v>
      </c>
      <c r="K245">
        <f>I245-J245*V$13</f>
        <v>2183431.5301722027</v>
      </c>
      <c r="L245">
        <f>(K245-K244)*V$16</f>
        <v>-4.3748299662331576E-2</v>
      </c>
      <c r="M245">
        <f>(L245-L244)*V$15</f>
        <v>-7.9185162286165309E-5</v>
      </c>
      <c r="N245">
        <f>I245-V$16*M245^2</f>
        <v>2183387.8327773176</v>
      </c>
      <c r="O245">
        <f>(D245-D244)*V$17</f>
        <v>-5.7432091308780152E-2</v>
      </c>
      <c r="P245">
        <f>(O245-O244)*V$18</f>
        <v>-4.5583169354263511</v>
      </c>
      <c r="Q245">
        <f>N245-P245*V$19+V$20*P245^2</f>
        <v>2183430.038519423</v>
      </c>
      <c r="R245">
        <f>Q245+U245</f>
        <v>2185040.038519423</v>
      </c>
      <c r="S245">
        <f t="shared" si="11"/>
        <v>17.47350433243637</v>
      </c>
      <c r="T245">
        <f t="shared" si="12"/>
        <v>2183623.7622536635</v>
      </c>
      <c r="U245">
        <f t="shared" si="14"/>
        <v>1610</v>
      </c>
    </row>
    <row r="246" spans="1:21" x14ac:dyDescent="0.25">
      <c r="A246">
        <f>VLOOKUP('2024-03-18_windows_device_0'!P246,'2024-03-18_windows_device_0'!P246:P1155,1,0)</f>
        <v>51.89266666666667</v>
      </c>
      <c r="B246">
        <f>VLOOKUP('2024-03-18_windows_device_0'!Q246,'2024-03-18_windows_device_0'!Q$2:Q$911,1,0)+50</f>
        <v>2184796</v>
      </c>
      <c r="C246">
        <f>(A246-A245)*V$4</f>
        <v>-5.2125050177057526</v>
      </c>
      <c r="D246">
        <f>(A246)*(1-EXP(-V$2))</f>
        <v>1.8548632771240836</v>
      </c>
      <c r="E246">
        <f>B246-D246^2*V$3</f>
        <v>2184795.9993062308</v>
      </c>
      <c r="F246">
        <f>E246+V$5*C246</f>
        <v>2184598.4071348323</v>
      </c>
      <c r="G246">
        <f>F246-V$8*LN(D246)</f>
        <v>2183416.3352619535</v>
      </c>
      <c r="H246">
        <f t="shared" si="13"/>
        <v>8.8979619834572077</v>
      </c>
      <c r="I246">
        <f>G246-V$11*H246^2</f>
        <v>2183416.0196489785</v>
      </c>
      <c r="J246">
        <f>(C246-C245)*V$12</f>
        <v>0.13508088317075823</v>
      </c>
      <c r="K246">
        <f>I246-J246*V$13</f>
        <v>2183411.6499094898</v>
      </c>
      <c r="L246">
        <f>(K246-K245)*V$16</f>
        <v>-2.1868268237432178E-2</v>
      </c>
      <c r="M246">
        <f>(L246-L245)*V$15</f>
        <v>1.2991845596449879E-5</v>
      </c>
      <c r="N246">
        <f>I246-V$16*M246^2</f>
        <v>2183416.0196489785</v>
      </c>
      <c r="O246">
        <f>(D246-D245)*V$17</f>
        <v>-5.5538725661244542E-2</v>
      </c>
      <c r="P246">
        <f>(O246-O245)*V$18</f>
        <v>0.45583169354107733</v>
      </c>
      <c r="Q246">
        <f>N246-P246*V$19+V$20*P246^2</f>
        <v>2183413.0946114673</v>
      </c>
      <c r="R246">
        <f>Q246+U246</f>
        <v>2185033.0946114673</v>
      </c>
      <c r="S246">
        <f t="shared" si="11"/>
        <v>17.453772167958661</v>
      </c>
      <c r="T246">
        <f t="shared" si="12"/>
        <v>2183606.3810630469</v>
      </c>
      <c r="U246">
        <f t="shared" si="14"/>
        <v>1620</v>
      </c>
    </row>
    <row r="247" spans="1:21" x14ac:dyDescent="0.25">
      <c r="A247">
        <f>VLOOKUP('2024-03-18_windows_device_0'!P247,'2024-03-18_windows_device_0'!P247:P1156,1,0)</f>
        <v>51.856666666666669</v>
      </c>
      <c r="B247">
        <f>VLOOKUP('2024-03-18_windows_device_0'!Q247,'2024-03-18_windows_device_0'!Q$2:Q$911,1,0)+50</f>
        <v>2184797</v>
      </c>
      <c r="C247">
        <f>(A247-A246)*V$4</f>
        <v>-3.1985826245013431</v>
      </c>
      <c r="D247">
        <f>(A247)*(1-EXP(-V$2))</f>
        <v>1.8535764849381011</v>
      </c>
      <c r="E247">
        <f>B247-D247^2*V$3</f>
        <v>2184796.9993071929</v>
      </c>
      <c r="F247">
        <f>E247+V$5*C247</f>
        <v>2184675.749565653</v>
      </c>
      <c r="G247">
        <f>F247-V$8*LN(D247)</f>
        <v>2183495.0055013043</v>
      </c>
      <c r="H247">
        <f t="shared" si="13"/>
        <v>78.670239350758493</v>
      </c>
      <c r="I247">
        <f>G247-V$11*H247^2</f>
        <v>2183470.3340498679</v>
      </c>
      <c r="J247">
        <f>(C247-C246)*V$12</f>
        <v>1.5309166759387822</v>
      </c>
      <c r="K247">
        <f>I247-J247*V$13</f>
        <v>2183420.810335665</v>
      </c>
      <c r="L247">
        <f>(K247-K246)*V$16</f>
        <v>1.0076459233029904E-2</v>
      </c>
      <c r="M247">
        <f>(L247-L246)*V$15</f>
        <v>1.8968024261821758E-5</v>
      </c>
      <c r="N247">
        <f>I247-V$16*M247^2</f>
        <v>2183470.3340498679</v>
      </c>
      <c r="O247">
        <f>(D247-D246)*V$17</f>
        <v>-3.4080581655758613E-2</v>
      </c>
      <c r="P247">
        <f>(O247-O246)*V$18</f>
        <v>5.1660925268187041</v>
      </c>
      <c r="Q247">
        <f>N247-P247*V$19+V$20*P247^2</f>
        <v>2183450.9765104027</v>
      </c>
      <c r="R247">
        <f>Q247+U247</f>
        <v>2185080.9765104027</v>
      </c>
      <c r="S247">
        <f t="shared" si="11"/>
        <v>17.441663794301885</v>
      </c>
      <c r="T247">
        <f t="shared" si="12"/>
        <v>2183643.9948740588</v>
      </c>
      <c r="U247">
        <f t="shared" si="14"/>
        <v>1630</v>
      </c>
    </row>
    <row r="248" spans="1:21" x14ac:dyDescent="0.25">
      <c r="A248">
        <f>VLOOKUP('2024-03-18_windows_device_0'!P248,'2024-03-18_windows_device_0'!P248:P1157,1,0)</f>
        <v>51.811333333333337</v>
      </c>
      <c r="B248">
        <f>VLOOKUP('2024-03-18_windows_device_0'!Q248,'2024-03-18_windows_device_0'!Q$2:Q$911,1,0)+50</f>
        <v>2184797</v>
      </c>
      <c r="C248">
        <f>(A248-A247)*V$4</f>
        <v>-4.027844786408818</v>
      </c>
      <c r="D248">
        <f>(A248)*(1-EXP(-V$2))</f>
        <v>1.85195607996316</v>
      </c>
      <c r="E248">
        <f>B248-D248^2*V$3</f>
        <v>2184796.9993084036</v>
      </c>
      <c r="F248">
        <f>E248+V$5*C248</f>
        <v>2184644.3144486868</v>
      </c>
      <c r="G248">
        <f>F248-V$8*LN(D248)</f>
        <v>2183465.2437513843</v>
      </c>
      <c r="H248">
        <f t="shared" si="13"/>
        <v>-29.761749919969589</v>
      </c>
      <c r="I248">
        <f>G248-V$11*H248^2</f>
        <v>2183461.7128085755</v>
      </c>
      <c r="J248">
        <f>(C248-C247)*V$12</f>
        <v>-0.63037745479815255</v>
      </c>
      <c r="K248">
        <f>I248-J248*V$13</f>
        <v>2183482.1049261885</v>
      </c>
      <c r="L248">
        <f>(K248-K247)*V$16</f>
        <v>6.7423985609492254E-2</v>
      </c>
      <c r="M248">
        <f>(L248-L247)*V$15</f>
        <v>3.4051605939353052E-5</v>
      </c>
      <c r="N248">
        <f>I248-V$16*M248^2</f>
        <v>2183461.7128085755</v>
      </c>
      <c r="O248">
        <f>(D248-D247)*V$17</f>
        <v>-4.2916288010960084E-2</v>
      </c>
      <c r="P248">
        <f>(O248-O247)*V$18</f>
        <v>-2.1272145698668581</v>
      </c>
      <c r="Q248">
        <f>N248-P248*V$19+V$20*P248^2</f>
        <v>2183478.4775061985</v>
      </c>
      <c r="R248">
        <f>Q248+U248</f>
        <v>2185118.4775061985</v>
      </c>
      <c r="S248">
        <f t="shared" si="11"/>
        <v>17.426416212660019</v>
      </c>
      <c r="T248">
        <f t="shared" si="12"/>
        <v>2183671.1585423066</v>
      </c>
      <c r="U248">
        <f t="shared" si="14"/>
        <v>1640</v>
      </c>
    </row>
    <row r="249" spans="1:21" x14ac:dyDescent="0.25">
      <c r="A249">
        <f>VLOOKUP('2024-03-18_windows_device_0'!P249,'2024-03-18_windows_device_0'!P249:P1158,1,0)</f>
        <v>51.762</v>
      </c>
      <c r="B249">
        <f>VLOOKUP('2024-03-18_windows_device_0'!Q249,'2024-03-18_windows_device_0'!Q$2:Q$911,1,0)+50</f>
        <v>2184793</v>
      </c>
      <c r="C249">
        <f>(A249-A248)*V$4</f>
        <v>-4.3832428557982777</v>
      </c>
      <c r="D249">
        <f>(A249)*(1-EXP(-V$2))</f>
        <v>1.8501926980786652</v>
      </c>
      <c r="E249">
        <f>B249-D249^2*V$3</f>
        <v>2184792.99930972</v>
      </c>
      <c r="F249">
        <f>E249+V$5*C249</f>
        <v>2184626.8422564985</v>
      </c>
      <c r="G249">
        <f>F249-V$8*LN(D249)</f>
        <v>2183449.5942407181</v>
      </c>
      <c r="H249">
        <f t="shared" si="13"/>
        <v>-15.649510666262358</v>
      </c>
      <c r="I249">
        <f>G249-V$11*H249^2</f>
        <v>2183448.6179587184</v>
      </c>
      <c r="J249">
        <f>(C249-C248)*V$12</f>
        <v>-0.27016176634247724</v>
      </c>
      <c r="K249">
        <f>I249-J249*V$13</f>
        <v>2183457.3574376954</v>
      </c>
      <c r="L249">
        <f>(K249-K248)*V$16</f>
        <v>-2.7222211516218998E-2</v>
      </c>
      <c r="M249">
        <f>(L249-L248)*V$15</f>
        <v>-5.6198675197014835E-5</v>
      </c>
      <c r="N249">
        <f>I249-V$16*M249^2</f>
        <v>2183448.6179587184</v>
      </c>
      <c r="O249">
        <f>(D249-D248)*V$17</f>
        <v>-4.6703019306048948E-2</v>
      </c>
      <c r="P249">
        <f>(O249-O248)*V$18</f>
        <v>-0.91166338708640293</v>
      </c>
      <c r="Q249">
        <f>N249-P249*V$19+V$20*P249^2</f>
        <v>2183455.1746901227</v>
      </c>
      <c r="R249">
        <f>Q249+U249</f>
        <v>2185105.1746901227</v>
      </c>
      <c r="S249">
        <f t="shared" si="11"/>
        <v>17.4098232561674</v>
      </c>
      <c r="T249">
        <f t="shared" si="12"/>
        <v>2183647.4889697051</v>
      </c>
      <c r="U249">
        <f t="shared" si="14"/>
        <v>1650</v>
      </c>
    </row>
    <row r="250" spans="1:21" x14ac:dyDescent="0.25">
      <c r="A250">
        <f>VLOOKUP('2024-03-18_windows_device_0'!P250,'2024-03-18_windows_device_0'!P250:P1159,1,0)</f>
        <v>51.712666666666664</v>
      </c>
      <c r="B250">
        <f>VLOOKUP('2024-03-18_windows_device_0'!Q250,'2024-03-18_windows_device_0'!Q$2:Q$911,1,0)+50</f>
        <v>2184791</v>
      </c>
      <c r="C250">
        <f>(A250-A249)*V$4</f>
        <v>-4.3832428557982777</v>
      </c>
      <c r="D250">
        <f>(A250)*(1-EXP(-V$2))</f>
        <v>1.8484293161941703</v>
      </c>
      <c r="E250">
        <f>B250-D250^2*V$3</f>
        <v>2184790.999311035</v>
      </c>
      <c r="F250">
        <f>E250+V$5*C250</f>
        <v>2184624.8422578136</v>
      </c>
      <c r="G250">
        <f>F250-V$8*LN(D250)</f>
        <v>2183449.4186615455</v>
      </c>
      <c r="H250">
        <f t="shared" si="13"/>
        <v>-0.17557917255908251</v>
      </c>
      <c r="I250">
        <f>G250-V$11*H250^2</f>
        <v>2183449.4185386547</v>
      </c>
      <c r="J250">
        <f>(C250-C249)*V$12</f>
        <v>0</v>
      </c>
      <c r="K250">
        <f>I250-J250*V$13</f>
        <v>2183449.4185386547</v>
      </c>
      <c r="L250">
        <f>(K250-K249)*V$16</f>
        <v>-8.7327806598140271E-3</v>
      </c>
      <c r="M250">
        <f>(L250-L249)*V$15</f>
        <v>1.097858710473739E-5</v>
      </c>
      <c r="N250">
        <f>I250-V$16*M250^2</f>
        <v>2183449.4185386547</v>
      </c>
      <c r="O250">
        <f>(D250-D249)*V$17</f>
        <v>-4.6703019306048948E-2</v>
      </c>
      <c r="P250">
        <f>(O250-O249)*V$18</f>
        <v>0</v>
      </c>
      <c r="Q250">
        <f>N250-P250*V$19+V$20*P250^2</f>
        <v>2183449.4185386547</v>
      </c>
      <c r="R250">
        <f>Q250+U250</f>
        <v>2185109.4185386547</v>
      </c>
      <c r="S250">
        <f t="shared" si="11"/>
        <v>17.39323029967478</v>
      </c>
      <c r="T250">
        <f t="shared" si="12"/>
        <v>2183641.3664110936</v>
      </c>
      <c r="U250">
        <f t="shared" si="14"/>
        <v>1660</v>
      </c>
    </row>
    <row r="251" spans="1:21" x14ac:dyDescent="0.25">
      <c r="A251">
        <f>VLOOKUP('2024-03-18_windows_device_0'!P251,'2024-03-18_windows_device_0'!P251:P1160,1,0)</f>
        <v>51.665999999999997</v>
      </c>
      <c r="B251">
        <f>VLOOKUP('2024-03-18_windows_device_0'!Q251,'2024-03-18_windows_device_0'!Q$2:Q$911,1,0)+50</f>
        <v>2184792</v>
      </c>
      <c r="C251">
        <f>(A251-A250)*V$4</f>
        <v>-4.1463108095386376</v>
      </c>
      <c r="D251">
        <f>(A251)*(1-EXP(-V$2))</f>
        <v>1.8467612522493781</v>
      </c>
      <c r="E251">
        <f>B251-D251^2*V$3</f>
        <v>2184791.9993122783</v>
      </c>
      <c r="F251">
        <f>E251+V$5*C251</f>
        <v>2184634.8237213935</v>
      </c>
      <c r="G251">
        <f>F251-V$8*LN(D251)</f>
        <v>2183461.127529976</v>
      </c>
      <c r="H251">
        <f t="shared" si="13"/>
        <v>11.708868430461735</v>
      </c>
      <c r="I251">
        <f>G251-V$11*H251^2</f>
        <v>2183460.5810130597</v>
      </c>
      <c r="J251">
        <f>(C251-C250)*V$12</f>
        <v>0.18010784422831838</v>
      </c>
      <c r="K251">
        <f>I251-J251*V$13</f>
        <v>2183454.7546937419</v>
      </c>
      <c r="L251">
        <f>(K251-K250)*V$16</f>
        <v>5.8697650271942493E-3</v>
      </c>
      <c r="M251">
        <f>(L251-L250)*V$15</f>
        <v>8.6706465450878096E-6</v>
      </c>
      <c r="N251">
        <f>I251-V$16*M251^2</f>
        <v>2183460.5810130597</v>
      </c>
      <c r="O251">
        <f>(D251-D250)*V$17</f>
        <v>-4.4178531775983826E-2</v>
      </c>
      <c r="P251">
        <f>(O251-O250)*V$18</f>
        <v>0.60777559139235082</v>
      </c>
      <c r="Q251">
        <f>N251-P251*V$19+V$20*P251^2</f>
        <v>2183456.7333079614</v>
      </c>
      <c r="R251">
        <f>Q251+U251</f>
        <v>2185126.7333079614</v>
      </c>
      <c r="S251">
        <f t="shared" si="11"/>
        <v>17.377534259749329</v>
      </c>
      <c r="T251">
        <f t="shared" si="12"/>
        <v>2183648.3349006125</v>
      </c>
      <c r="U251">
        <f t="shared" si="14"/>
        <v>1670</v>
      </c>
    </row>
    <row r="252" spans="1:21" x14ac:dyDescent="0.25">
      <c r="A252">
        <f>VLOOKUP('2024-03-18_windows_device_0'!P252,'2024-03-18_windows_device_0'!P252:P1161,1,0)</f>
        <v>51.633333333333333</v>
      </c>
      <c r="B252">
        <f>VLOOKUP('2024-03-18_windows_device_0'!Q252,'2024-03-18_windows_device_0'!Q$2:Q$911,1,0)+50</f>
        <v>2184789</v>
      </c>
      <c r="C252">
        <f>(A252-A251)*V$4</f>
        <v>-2.9024175666767942</v>
      </c>
      <c r="D252">
        <f>(A252)*(1-EXP(-V$2))</f>
        <v>1.8455936074880237</v>
      </c>
      <c r="E252">
        <f>B252-D252^2*V$3</f>
        <v>2184788.9993131477</v>
      </c>
      <c r="F252">
        <f>E252+V$5*C252</f>
        <v>2184678.9763995283</v>
      </c>
      <c r="G252">
        <f>F252-V$8*LN(D252)</f>
        <v>2183506.4903201112</v>
      </c>
      <c r="H252">
        <f t="shared" si="13"/>
        <v>45.362790135201067</v>
      </c>
      <c r="I252">
        <f>G252-V$11*H252^2</f>
        <v>2183498.2873094706</v>
      </c>
      <c r="J252">
        <f>(C252-C251)*V$12</f>
        <v>0.94556618219770849</v>
      </c>
      <c r="K252">
        <f>I252-J252*V$13</f>
        <v>2183467.6991330511</v>
      </c>
      <c r="L252">
        <f>(K252-K251)*V$16</f>
        <v>1.4238869731435743E-2</v>
      </c>
      <c r="M252">
        <f>(L252-L251)*V$15</f>
        <v>4.9693765967032995E-6</v>
      </c>
      <c r="N252">
        <f>I252-V$16*M252^2</f>
        <v>2183498.2873094706</v>
      </c>
      <c r="O252">
        <f>(D252-D251)*V$17</f>
        <v>-3.0924972243187503E-2</v>
      </c>
      <c r="P252">
        <f>(O252-O251)*V$18</f>
        <v>3.19082185479887</v>
      </c>
      <c r="Q252">
        <f>N252-P252*V$19+V$20*P252^2</f>
        <v>2183482.7586415592</v>
      </c>
      <c r="R252">
        <f>Q252+U252</f>
        <v>2185162.7586415592</v>
      </c>
      <c r="S252">
        <f t="shared" si="11"/>
        <v>17.366547031801517</v>
      </c>
      <c r="T252">
        <f t="shared" si="12"/>
        <v>2183674.1180243744</v>
      </c>
      <c r="U252">
        <f t="shared" si="14"/>
        <v>1680</v>
      </c>
    </row>
    <row r="253" spans="1:21" x14ac:dyDescent="0.25">
      <c r="A253">
        <f>VLOOKUP('2024-03-18_windows_device_0'!P253,'2024-03-18_windows_device_0'!P253:P1162,1,0)</f>
        <v>51.584666666666664</v>
      </c>
      <c r="B253">
        <f>VLOOKUP('2024-03-18_windows_device_0'!Q253,'2024-03-18_windows_device_0'!Q$2:Q$911,1,0)+50</f>
        <v>2184788</v>
      </c>
      <c r="C253">
        <f>(A253-A252)*V$4</f>
        <v>-4.3240098442333679</v>
      </c>
      <c r="D253">
        <f>(A253)*(1-EXP(-V$2))</f>
        <v>1.8438540550884543</v>
      </c>
      <c r="E253">
        <f>B253-D253^2*V$3</f>
        <v>2184787.9993144418</v>
      </c>
      <c r="F253">
        <f>E253+V$5*C253</f>
        <v>2184624.0876268046</v>
      </c>
      <c r="G253">
        <f>F253-V$8*LN(D253)</f>
        <v>2183453.4057879583</v>
      </c>
      <c r="H253">
        <f t="shared" si="13"/>
        <v>-53.084532152861357</v>
      </c>
      <c r="I253">
        <f>G253-V$11*H253^2</f>
        <v>2183442.1724261926</v>
      </c>
      <c r="J253">
        <f>(C253-C252)*V$12</f>
        <v>-1.0806470653689475</v>
      </c>
      <c r="K253">
        <f>I253-J253*V$13</f>
        <v>2183477.1303421007</v>
      </c>
      <c r="L253">
        <f>(K253-K252)*V$16</f>
        <v>1.0374320112318657E-2</v>
      </c>
      <c r="M253">
        <f>(L253-L252)*V$15</f>
        <v>-2.2946782377219194E-6</v>
      </c>
      <c r="N253">
        <f>I253-V$16*M253^2</f>
        <v>2183442.1724261926</v>
      </c>
      <c r="O253">
        <f>(D253-D252)*V$17</f>
        <v>-4.6071897423537081E-2</v>
      </c>
      <c r="P253">
        <f>(O253-O252)*V$18</f>
        <v>-3.646653548344196</v>
      </c>
      <c r="Q253">
        <f>N253-P253*V$19+V$20*P253^2</f>
        <v>2183474.0526028606</v>
      </c>
      <c r="R253">
        <f>Q253+U253</f>
        <v>2185164.0526028606</v>
      </c>
      <c r="S253">
        <f t="shared" si="11"/>
        <v>17.350178304450687</v>
      </c>
      <c r="T253">
        <f t="shared" si="12"/>
        <v>2183665.0514265629</v>
      </c>
      <c r="U253">
        <f t="shared" si="14"/>
        <v>1690</v>
      </c>
    </row>
    <row r="254" spans="1:21" x14ac:dyDescent="0.25">
      <c r="A254">
        <f>VLOOKUP('2024-03-18_windows_device_0'!P254,'2024-03-18_windows_device_0'!P254:P1163,1,0)</f>
        <v>51.535333333333334</v>
      </c>
      <c r="B254">
        <f>VLOOKUP('2024-03-18_windows_device_0'!Q254,'2024-03-18_windows_device_0'!Q$2:Q$911,1,0)+50</f>
        <v>2184786</v>
      </c>
      <c r="C254">
        <f>(A254-A253)*V$4</f>
        <v>-4.3832428557976462</v>
      </c>
      <c r="D254">
        <f>(A254)*(1-EXP(-V$2))</f>
        <v>1.8420906732039599</v>
      </c>
      <c r="E254">
        <f>B254-D254^2*V$3</f>
        <v>2184785.9993157522</v>
      </c>
      <c r="F254">
        <f>E254+V$5*C254</f>
        <v>2184619.8422625312</v>
      </c>
      <c r="G254">
        <f>F254-V$8*LN(D254)</f>
        <v>2183450.9911180311</v>
      </c>
      <c r="H254">
        <f t="shared" si="13"/>
        <v>-2.4146699272096157</v>
      </c>
      <c r="I254">
        <f>G254-V$11*H254^2</f>
        <v>2183450.967875185</v>
      </c>
      <c r="J254">
        <f>(C254-C253)*V$12</f>
        <v>-4.5026961056599382E-2</v>
      </c>
      <c r="K254">
        <f>I254-J254*V$13</f>
        <v>2183452.4244550145</v>
      </c>
      <c r="L254">
        <f>(K254-K253)*V$16</f>
        <v>-2.7176450012070145E-2</v>
      </c>
      <c r="M254">
        <f>(L254-L253)*V$15</f>
        <v>-2.2296759909067883E-5</v>
      </c>
      <c r="N254">
        <f>I254-V$16*M254^2</f>
        <v>2183450.967875185</v>
      </c>
      <c r="O254">
        <f>(D254-D253)*V$17</f>
        <v>-4.6703019306037187E-2</v>
      </c>
      <c r="P254">
        <f>(O254-O253)*V$18</f>
        <v>-0.15194389784419363</v>
      </c>
      <c r="Q254">
        <f>N254-P254*V$19+V$20*P254^2</f>
        <v>2183451.9952326058</v>
      </c>
      <c r="R254">
        <f>Q254+U254</f>
        <v>2185151.9952326058</v>
      </c>
      <c r="S254">
        <f t="shared" si="11"/>
        <v>17.333585347958071</v>
      </c>
      <c r="T254">
        <f t="shared" si="12"/>
        <v>2183642.6289050509</v>
      </c>
      <c r="U254">
        <f t="shared" si="14"/>
        <v>1700</v>
      </c>
    </row>
    <row r="255" spans="1:21" x14ac:dyDescent="0.25">
      <c r="A255">
        <f>VLOOKUP('2024-03-18_windows_device_0'!P255,'2024-03-18_windows_device_0'!P255:P1164,1,0)</f>
        <v>51.492666666666665</v>
      </c>
      <c r="B255">
        <f>VLOOKUP('2024-03-18_windows_device_0'!Q255,'2024-03-18_windows_device_0'!Q$2:Q$911,1,0)+50</f>
        <v>2184788</v>
      </c>
      <c r="C255">
        <f>(A255-A254)*V$4</f>
        <v>-3.7909127401498104</v>
      </c>
      <c r="D255">
        <f>(A255)*(1-EXP(-V$2))</f>
        <v>1.8405655861687211</v>
      </c>
      <c r="E255">
        <f>B255-D255^2*V$3</f>
        <v>2184787.9993168847</v>
      </c>
      <c r="F255">
        <f>E255+V$5*C255</f>
        <v>2184644.295919504</v>
      </c>
      <c r="G255">
        <f>F255-V$8*LN(D255)</f>
        <v>2183477.0294920206</v>
      </c>
      <c r="H255">
        <f t="shared" si="13"/>
        <v>26.038373989518732</v>
      </c>
      <c r="I255">
        <f>G255-V$11*H255^2</f>
        <v>2183474.3267693906</v>
      </c>
      <c r="J255">
        <f>(C255-C254)*V$12</f>
        <v>0.45026961056983483</v>
      </c>
      <c r="K255">
        <f>I255-J255*V$13</f>
        <v>2183459.7609710954</v>
      </c>
      <c r="L255">
        <f>(K255-K254)*V$16</f>
        <v>8.0701600326760926E-3</v>
      </c>
      <c r="M255">
        <f>(L255-L254)*V$15</f>
        <v>2.0928604105134552E-5</v>
      </c>
      <c r="N255">
        <f>I255-V$16*M255^2</f>
        <v>2183474.3267693906</v>
      </c>
      <c r="O255">
        <f>(D255-D254)*V$17</f>
        <v>-4.0391800480906723E-2</v>
      </c>
      <c r="P255">
        <f>(O255-O254)*V$18</f>
        <v>1.5194389784730904</v>
      </c>
      <c r="Q255">
        <f>N255-P255*V$19+V$20*P255^2</f>
        <v>2183465.492680402</v>
      </c>
      <c r="R255">
        <f>Q255+U255</f>
        <v>2185175.492680402</v>
      </c>
      <c r="S255">
        <f t="shared" si="11"/>
        <v>17.319234682883373</v>
      </c>
      <c r="T255">
        <f t="shared" si="12"/>
        <v>2183655.8108281055</v>
      </c>
      <c r="U255">
        <f t="shared" si="14"/>
        <v>1710</v>
      </c>
    </row>
    <row r="256" spans="1:21" x14ac:dyDescent="0.25">
      <c r="A256">
        <f>VLOOKUP('2024-03-18_windows_device_0'!P256,'2024-03-18_windows_device_0'!P256:P1165,1,0)</f>
        <v>51.448</v>
      </c>
      <c r="B256">
        <f>VLOOKUP('2024-03-18_windows_device_0'!Q256,'2024-03-18_windows_device_0'!Q$2:Q$911,1,0)+50</f>
        <v>2184785</v>
      </c>
      <c r="C256">
        <f>(A256-A255)*V$4</f>
        <v>-3.9686117748439083</v>
      </c>
      <c r="D256">
        <f>(A256)*(1-EXP(-V$2))</f>
        <v>1.8389690106787058</v>
      </c>
      <c r="E256">
        <f>B256-D256^2*V$3</f>
        <v>2184784.9993180693</v>
      </c>
      <c r="F256">
        <f>E256+V$5*C256</f>
        <v>2184634.5598239368</v>
      </c>
      <c r="G256">
        <f>F256-V$8*LN(D256)</f>
        <v>2183468.9538045605</v>
      </c>
      <c r="H256">
        <f t="shared" si="13"/>
        <v>-8.0756874601356685</v>
      </c>
      <c r="I256">
        <f>G256-V$11*H256^2</f>
        <v>2183468.6938288566</v>
      </c>
      <c r="J256">
        <f>(C256-C255)*V$12</f>
        <v>-0.13508088317075823</v>
      </c>
      <c r="K256">
        <f>I256-J256*V$13</f>
        <v>2183473.0635683453</v>
      </c>
      <c r="L256">
        <f>(K256-K255)*V$16</f>
        <v>1.4632843092408317E-2</v>
      </c>
      <c r="M256">
        <f>(L256-L255)*V$15</f>
        <v>3.8967661131167837E-6</v>
      </c>
      <c r="N256">
        <f>I256-V$16*M256^2</f>
        <v>2183468.6938288566</v>
      </c>
      <c r="O256">
        <f>(D256-D255)*V$17</f>
        <v>-4.2285166128442332E-2</v>
      </c>
      <c r="P256">
        <f>(O256-O255)*V$18</f>
        <v>-0.45583169354107733</v>
      </c>
      <c r="Q256">
        <f>N256-P256*V$19+V$20*P256^2</f>
        <v>2183471.8544184952</v>
      </c>
      <c r="R256">
        <f>Q256+U256</f>
        <v>2185191.8544184952</v>
      </c>
      <c r="S256">
        <f t="shared" si="11"/>
        <v>17.3042113303833</v>
      </c>
      <c r="T256">
        <f t="shared" si="12"/>
        <v>2183661.8425312317</v>
      </c>
      <c r="U256">
        <f t="shared" si="14"/>
        <v>1720</v>
      </c>
    </row>
    <row r="257" spans="1:21" x14ac:dyDescent="0.25">
      <c r="A257">
        <f>VLOOKUP('2024-03-18_windows_device_0'!P257,'2024-03-18_windows_device_0'!P257:P1166,1,0)</f>
        <v>51.390666666666668</v>
      </c>
      <c r="B257">
        <f>VLOOKUP('2024-03-18_windows_device_0'!Q257,'2024-03-18_windows_device_0'!Q$2:Q$911,1,0)+50</f>
        <v>2184786</v>
      </c>
      <c r="C257">
        <f>(A257-A256)*V$4</f>
        <v>-5.094038994575933</v>
      </c>
      <c r="D257">
        <f>(A257)*(1-EXP(-V$2))</f>
        <v>1.8369196749751038</v>
      </c>
      <c r="E257">
        <f>B257-D257^2*V$3</f>
        <v>2184785.9993195883</v>
      </c>
      <c r="F257">
        <f>E257+V$5*C257</f>
        <v>2184592.8978793584</v>
      </c>
      <c r="G257">
        <f>F257-V$8*LN(D257)</f>
        <v>2183429.4252440664</v>
      </c>
      <c r="H257">
        <f t="shared" si="13"/>
        <v>-39.528560494072735</v>
      </c>
      <c r="I257">
        <f>G257-V$11*H257^2</f>
        <v>2183423.1965678586</v>
      </c>
      <c r="J257">
        <f>(C257-C256)*V$12</f>
        <v>-0.8555122600835503</v>
      </c>
      <c r="K257">
        <f>I257-J257*V$13</f>
        <v>2183450.8715846189</v>
      </c>
      <c r="L257">
        <f>(K257-K256)*V$16</f>
        <v>-2.4411158939679628E-2</v>
      </c>
      <c r="M257">
        <f>(L257-L256)*V$15</f>
        <v>-2.3183405728161298E-5</v>
      </c>
      <c r="N257">
        <f>I257-V$16*M257^2</f>
        <v>2183423.1965678586</v>
      </c>
      <c r="O257">
        <f>(D257-D256)*V$17</f>
        <v>-5.4276481896214916E-2</v>
      </c>
      <c r="P257">
        <f>(O257-O256)*V$18</f>
        <v>-2.8869340591048189</v>
      </c>
      <c r="Q257">
        <f>N257-P257*V$19+V$20*P257^2</f>
        <v>2183447.1918492718</v>
      </c>
      <c r="R257">
        <f>Q257+U257</f>
        <v>2185177.1918492718</v>
      </c>
      <c r="S257">
        <f t="shared" si="11"/>
        <v>17.284927624189176</v>
      </c>
      <c r="T257">
        <f t="shared" si="12"/>
        <v>2183636.7567547914</v>
      </c>
      <c r="U257">
        <f t="shared" si="14"/>
        <v>1730</v>
      </c>
    </row>
    <row r="258" spans="1:21" x14ac:dyDescent="0.25">
      <c r="A258">
        <f>VLOOKUP('2024-03-18_windows_device_0'!P258,'2024-03-18_windows_device_0'!P258:P1167,1,0)</f>
        <v>51.349333333333334</v>
      </c>
      <c r="B258">
        <f>VLOOKUP('2024-03-18_windows_device_0'!Q258,'2024-03-18_windows_device_0'!Q$2:Q$911,1,0)+50</f>
        <v>2184790</v>
      </c>
      <c r="C258">
        <f>(A258-A257)*V$4</f>
        <v>-3.6724467170199908</v>
      </c>
      <c r="D258">
        <f>(A258)*(1-EXP(-V$2))</f>
        <v>1.8354422469097165</v>
      </c>
      <c r="E258">
        <f>B258-D258^2*V$3</f>
        <v>2184789.9993206826</v>
      </c>
      <c r="F258">
        <f>E258+V$5*C258</f>
        <v>2184650.78665447</v>
      </c>
      <c r="G258">
        <f>F258-V$8*LN(D258)</f>
        <v>2183488.8535172287</v>
      </c>
      <c r="H258">
        <f t="shared" si="13"/>
        <v>59.428273162338883</v>
      </c>
      <c r="I258">
        <f>G258-V$11*H258^2</f>
        <v>2183474.7749007302</v>
      </c>
      <c r="J258">
        <f>(C258-C257)*V$12</f>
        <v>1.0806470653684674</v>
      </c>
      <c r="K258">
        <f>I258-J258*V$13</f>
        <v>2183439.816984822</v>
      </c>
      <c r="L258">
        <f>(K258-K257)*V$16</f>
        <v>-1.2160048240124626E-2</v>
      </c>
      <c r="M258">
        <f>(L258-L257)*V$15</f>
        <v>7.2744200180857584E-6</v>
      </c>
      <c r="N258">
        <f>I258-V$16*M258^2</f>
        <v>2183474.7749007302</v>
      </c>
      <c r="O258">
        <f>(D258-D257)*V$17</f>
        <v>-3.9129556715871219E-2</v>
      </c>
      <c r="P258">
        <f>(O258-O257)*V$18</f>
        <v>3.6466535483427798</v>
      </c>
      <c r="Q258">
        <f>N258-P258*V$19+V$20*P258^2</f>
        <v>2183457.9700601972</v>
      </c>
      <c r="R258">
        <f>Q258+U258</f>
        <v>2185197.9700601972</v>
      </c>
      <c r="S258">
        <f t="shared" si="11"/>
        <v>17.271025417398064</v>
      </c>
      <c r="T258">
        <f t="shared" si="12"/>
        <v>2183647.2301555648</v>
      </c>
      <c r="U258">
        <f t="shared" si="14"/>
        <v>1740</v>
      </c>
    </row>
    <row r="259" spans="1:21" x14ac:dyDescent="0.25">
      <c r="A259">
        <f>VLOOKUP('2024-03-18_windows_device_0'!P259,'2024-03-18_windows_device_0'!P259:P1168,1,0)</f>
        <v>51.3</v>
      </c>
      <c r="B259">
        <f>VLOOKUP('2024-03-18_windows_device_0'!Q259,'2024-03-18_windows_device_0'!Q$2:Q$911,1,0)+50</f>
        <v>2184784</v>
      </c>
      <c r="C259">
        <f>(A259-A258)*V$4</f>
        <v>-4.3832428557982777</v>
      </c>
      <c r="D259">
        <f>(A259)*(1-EXP(-V$2))</f>
        <v>1.8336788650252216</v>
      </c>
      <c r="E259">
        <f>B259-D259^2*V$3</f>
        <v>2184783.9993219874</v>
      </c>
      <c r="F259">
        <f>E259+V$5*C259</f>
        <v>2184617.8422687659</v>
      </c>
      <c r="G259">
        <f>F259-V$8*LN(D259)</f>
        <v>2183457.7482199529</v>
      </c>
      <c r="H259">
        <f t="shared" si="13"/>
        <v>-31.105297275818884</v>
      </c>
      <c r="I259">
        <f>G259-V$11*H259^2</f>
        <v>2183453.8912836229</v>
      </c>
      <c r="J259">
        <f>(C259-C258)*V$12</f>
        <v>-0.54032353268447375</v>
      </c>
      <c r="K259">
        <f>I259-J259*V$13</f>
        <v>2183471.3702415768</v>
      </c>
      <c r="L259">
        <f>(K259-K258)*V$16</f>
        <v>3.4708549501628473E-2</v>
      </c>
      <c r="M259">
        <f>(L259-L258)*V$15</f>
        <v>2.7829465751591144E-5</v>
      </c>
      <c r="N259">
        <f>I259-V$16*M259^2</f>
        <v>2183453.8912836229</v>
      </c>
      <c r="O259">
        <f>(D259-D258)*V$17</f>
        <v>-4.6703019306048948E-2</v>
      </c>
      <c r="P259">
        <f>(O259-O258)*V$18</f>
        <v>-1.8233267741728059</v>
      </c>
      <c r="Q259">
        <f>N259-P259*V$19+V$20*P259^2</f>
        <v>2183467.94695494</v>
      </c>
      <c r="R259">
        <f>Q259+U259</f>
        <v>2185217.94695494</v>
      </c>
      <c r="S259">
        <f t="shared" ref="S259:S322" si="15">V$21^2*A259</f>
        <v>17.254432460905441</v>
      </c>
      <c r="T259">
        <f t="shared" ref="T259:T322" si="16">Q259+V$22*S259^2-V$23*S259</f>
        <v>2183656.8435656959</v>
      </c>
      <c r="U259">
        <f t="shared" si="14"/>
        <v>1750</v>
      </c>
    </row>
    <row r="260" spans="1:21" x14ac:dyDescent="0.25">
      <c r="A260">
        <f>VLOOKUP('2024-03-18_windows_device_0'!P260,'2024-03-18_windows_device_0'!P260:P1169,1,0)</f>
        <v>51.245333333333335</v>
      </c>
      <c r="B260">
        <f>VLOOKUP('2024-03-18_windows_device_0'!Q260,'2024-03-18_windows_device_0'!Q$2:Q$911,1,0)+50</f>
        <v>2184778</v>
      </c>
      <c r="C260">
        <f>(A260-A259)*V$4</f>
        <v>-4.857106948316293</v>
      </c>
      <c r="D260">
        <f>(A260)*(1-EXP(-V$2))</f>
        <v>1.8317248472613221</v>
      </c>
      <c r="E260">
        <f>B260-D260^2*V$3</f>
        <v>2184777.9993234314</v>
      </c>
      <c r="F260">
        <f>E260+V$5*C260</f>
        <v>2184593.8793455376</v>
      </c>
      <c r="G260">
        <f>F260-V$8*LN(D260)</f>
        <v>2183435.825272378</v>
      </c>
      <c r="H260">
        <f t="shared" ref="H260:H323" si="17">G260-G259</f>
        <v>-21.922947574872524</v>
      </c>
      <c r="I260">
        <f>G260-V$11*H260^2</f>
        <v>2183433.9093776266</v>
      </c>
      <c r="J260">
        <f>(C260-C259)*V$12</f>
        <v>-0.36021568845567531</v>
      </c>
      <c r="K260">
        <f>I260-J260*V$13</f>
        <v>2183445.5620162627</v>
      </c>
      <c r="L260">
        <f>(K260-K259)*V$16</f>
        <v>-2.8389020912382771E-2</v>
      </c>
      <c r="M260">
        <f>(L260-L259)*V$15</f>
        <v>-3.7465846205187859E-5</v>
      </c>
      <c r="N260">
        <f>I260-V$16*M260^2</f>
        <v>2183433.9093776266</v>
      </c>
      <c r="O260">
        <f>(D260-D259)*V$17</f>
        <v>-5.1751994366155678E-2</v>
      </c>
      <c r="P260">
        <f>(O260-O259)*V$18</f>
        <v>-1.21555118277904</v>
      </c>
      <c r="Q260">
        <f>N260-P260*V$19+V$20*P260^2</f>
        <v>2183442.8610658343</v>
      </c>
      <c r="R260">
        <f>Q260+U260</f>
        <v>2185202.8610658343</v>
      </c>
      <c r="S260">
        <f t="shared" si="15"/>
        <v>17.23604567127849</v>
      </c>
      <c r="T260">
        <f t="shared" si="16"/>
        <v>2183631.3553044251</v>
      </c>
      <c r="U260">
        <f t="shared" si="14"/>
        <v>1760</v>
      </c>
    </row>
    <row r="261" spans="1:21" x14ac:dyDescent="0.25">
      <c r="A261">
        <f>VLOOKUP('2024-03-18_windows_device_0'!P261,'2024-03-18_windows_device_0'!P261:P1170,1,0)</f>
        <v>51.221333333333334</v>
      </c>
      <c r="B261">
        <f>VLOOKUP('2024-03-18_windows_device_0'!Q261,'2024-03-18_windows_device_0'!Q$2:Q$911,1,0)+50</f>
        <v>2184779</v>
      </c>
      <c r="C261">
        <f>(A261-A260)*V$4</f>
        <v>-2.132388416334229</v>
      </c>
      <c r="D261">
        <f>(A261)*(1-EXP(-V$2))</f>
        <v>1.8308669858040003</v>
      </c>
      <c r="E261">
        <f>B261-D261^2*V$3</f>
        <v>2184778.9993240652</v>
      </c>
      <c r="F261">
        <f>E261+V$5*C261</f>
        <v>2184698.1661630385</v>
      </c>
      <c r="G261">
        <f>F261-V$8*LN(D261)</f>
        <v>2183541.0083764549</v>
      </c>
      <c r="H261">
        <f t="shared" si="17"/>
        <v>105.18310407688841</v>
      </c>
      <c r="I261">
        <f>G261-V$11*H261^2</f>
        <v>2183496.9056210737</v>
      </c>
      <c r="J261">
        <f>(C261-C260)*V$12</f>
        <v>2.0712402086227755</v>
      </c>
      <c r="K261">
        <f>I261-J261*V$13</f>
        <v>2183429.9029489164</v>
      </c>
      <c r="L261">
        <f>(K261-K260)*V$16</f>
        <v>-1.7224957739253331E-2</v>
      </c>
      <c r="M261">
        <f>(L261-L260)*V$15</f>
        <v>6.6289568857407097E-6</v>
      </c>
      <c r="N261">
        <f>I261-V$16*M261^2</f>
        <v>2183496.9056210737</v>
      </c>
      <c r="O261">
        <f>(D261-D260)*V$17</f>
        <v>-2.2720387770509665E-2</v>
      </c>
      <c r="P261">
        <f>(O261-O260)*V$18</f>
        <v>6.9894193009872616</v>
      </c>
      <c r="Q261">
        <f>N261-P261*V$19+V$20*P261^2</f>
        <v>2183477.93960742</v>
      </c>
      <c r="R261">
        <f>Q261+U261</f>
        <v>2185247.93960742</v>
      </c>
      <c r="S261">
        <f t="shared" si="15"/>
        <v>17.227973422173971</v>
      </c>
      <c r="T261">
        <f t="shared" si="16"/>
        <v>2183666.2573303329</v>
      </c>
      <c r="U261">
        <f t="shared" si="14"/>
        <v>1770</v>
      </c>
    </row>
    <row r="262" spans="1:21" x14ac:dyDescent="0.25">
      <c r="A262">
        <f>VLOOKUP('2024-03-18_windows_device_0'!P262,'2024-03-18_windows_device_0'!P262:P1171,1,0)</f>
        <v>51.162666666666667</v>
      </c>
      <c r="B262">
        <f>VLOOKUP('2024-03-18_windows_device_0'!Q262,'2024-03-18_windows_device_0'!Q$2:Q$911,1,0)+50</f>
        <v>2184774</v>
      </c>
      <c r="C262">
        <f>(A262-A261)*V$4</f>
        <v>-5.2125050177057526</v>
      </c>
      <c r="D262">
        <f>(A262)*(1-EXP(-V$2))</f>
        <v>1.8287699911305473</v>
      </c>
      <c r="E262">
        <f>B262-D262^2*V$3</f>
        <v>2184773.9993256126</v>
      </c>
      <c r="F262">
        <f>E262+V$5*C262</f>
        <v>2184576.4071542141</v>
      </c>
      <c r="G262">
        <f>F262-V$8*LN(D262)</f>
        <v>2183421.442059563</v>
      </c>
      <c r="H262">
        <f t="shared" si="17"/>
        <v>-119.56631689192727</v>
      </c>
      <c r="I262">
        <f>G262-V$11*H262^2</f>
        <v>2183364.4530039681</v>
      </c>
      <c r="J262">
        <f>(C262-C261)*V$12</f>
        <v>-2.3414019749652524</v>
      </c>
      <c r="K262">
        <f>I262-J262*V$13</f>
        <v>2183440.1951551023</v>
      </c>
      <c r="L262">
        <f>(K262-K261)*V$16</f>
        <v>1.1321416063630343E-2</v>
      </c>
      <c r="M262">
        <f>(L262-L261)*V$15</f>
        <v>1.6950162163092584E-5</v>
      </c>
      <c r="N262">
        <f>I262-V$16*M262^2</f>
        <v>2183364.4530039681</v>
      </c>
      <c r="O262">
        <f>(D262-D261)*V$17</f>
        <v>-5.5538725661238658E-2</v>
      </c>
      <c r="P262">
        <f>(O262-O261)*V$18</f>
        <v>-7.9010826880722478</v>
      </c>
      <c r="Q262">
        <f>N262-P262*V$19+V$20*P262^2</f>
        <v>2183452.5802699178</v>
      </c>
      <c r="R262">
        <f>Q262+U262</f>
        <v>2185232.5802699178</v>
      </c>
      <c r="S262">
        <f t="shared" si="15"/>
        <v>17.208241257696262</v>
      </c>
      <c r="T262">
        <f t="shared" si="16"/>
        <v>2183640.4668581672</v>
      </c>
      <c r="U262">
        <f t="shared" si="14"/>
        <v>1780</v>
      </c>
    </row>
    <row r="263" spans="1:21" x14ac:dyDescent="0.25">
      <c r="A263">
        <f>VLOOKUP('2024-03-18_windows_device_0'!P263,'2024-03-18_windows_device_0'!P263:P1172,1,0)</f>
        <v>51.111999999999995</v>
      </c>
      <c r="B263">
        <f>VLOOKUP('2024-03-18_windows_device_0'!Q263,'2024-03-18_windows_device_0'!Q$2:Q$911,1,0)+50</f>
        <v>2184769</v>
      </c>
      <c r="C263">
        <f>(A263-A262)*V$4</f>
        <v>-4.5017088789280972</v>
      </c>
      <c r="D263">
        <f>(A263)*(1-EXP(-V$2))</f>
        <v>1.8269589502762011</v>
      </c>
      <c r="E263">
        <f>B263-D263^2*V$3</f>
        <v>2184768.9993269476</v>
      </c>
      <c r="F263">
        <f>E263+V$5*C263</f>
        <v>2184598.3515425581</v>
      </c>
      <c r="G263">
        <f>F263-V$8*LN(D263)</f>
        <v>2183445.2821607259</v>
      </c>
      <c r="H263">
        <f t="shared" si="17"/>
        <v>23.840101162903011</v>
      </c>
      <c r="I263">
        <f>G263-V$11*H263^2</f>
        <v>2183443.0165257268</v>
      </c>
      <c r="J263">
        <f>(C263-C262)*V$12</f>
        <v>0.54032353268399369</v>
      </c>
      <c r="K263">
        <f>I263-J263*V$13</f>
        <v>2183425.5375677729</v>
      </c>
      <c r="L263">
        <f>(K263-K262)*V$16</f>
        <v>-1.6123330765843089E-2</v>
      </c>
      <c r="M263">
        <f>(L263-L262)*V$15</f>
        <v>-1.6296042099666026E-5</v>
      </c>
      <c r="N263">
        <f>I263-V$16*M263^2</f>
        <v>2183443.0165257268</v>
      </c>
      <c r="O263">
        <f>(D263-D262)*V$17</f>
        <v>-4.7965263071078575E-2</v>
      </c>
      <c r="P263">
        <f>(O263-O262)*V$18</f>
        <v>1.8233267741685575</v>
      </c>
      <c r="Q263">
        <f>N263-P263*V$19+V$20*P263^2</f>
        <v>2183432.7296884437</v>
      </c>
      <c r="R263">
        <f>Q263+U263</f>
        <v>2185222.7296884437</v>
      </c>
      <c r="S263">
        <f t="shared" si="15"/>
        <v>17.191199842920057</v>
      </c>
      <c r="T263">
        <f t="shared" si="16"/>
        <v>2183620.2443307368</v>
      </c>
      <c r="U263">
        <f t="shared" si="14"/>
        <v>1790</v>
      </c>
    </row>
    <row r="264" spans="1:21" x14ac:dyDescent="0.25">
      <c r="A264">
        <f>VLOOKUP('2024-03-18_windows_device_0'!P264,'2024-03-18_windows_device_0'!P264:P1173,1,0)</f>
        <v>51.064</v>
      </c>
      <c r="B264">
        <f>VLOOKUP('2024-03-18_windows_device_0'!Q264,'2024-03-18_windows_device_0'!Q$2:Q$911,1,0)+50</f>
        <v>2184769</v>
      </c>
      <c r="C264">
        <f>(A264-A263)*V$4</f>
        <v>-4.2647768326678266</v>
      </c>
      <c r="D264">
        <f>(A264)*(1-EXP(-V$2))</f>
        <v>1.825243227361558</v>
      </c>
      <c r="E264">
        <f>B264-D264^2*V$3</f>
        <v>2184768.9993282109</v>
      </c>
      <c r="F264">
        <f>E264+V$5*C264</f>
        <v>2184607.333006158</v>
      </c>
      <c r="G264">
        <f>F264-V$8*LN(D264)</f>
        <v>2183456.0612970269</v>
      </c>
      <c r="H264">
        <f t="shared" si="17"/>
        <v>10.779136301018298</v>
      </c>
      <c r="I264">
        <f>G264-V$11*H264^2</f>
        <v>2183455.5981256808</v>
      </c>
      <c r="J264">
        <f>(C264-C263)*V$12</f>
        <v>0.18010784422879775</v>
      </c>
      <c r="K264">
        <f>I264-J264*V$13</f>
        <v>2183449.771806363</v>
      </c>
      <c r="L264">
        <f>(K264-K263)*V$16</f>
        <v>2.6657637158556031E-2</v>
      </c>
      <c r="M264">
        <f>(L264-L263)*V$15</f>
        <v>2.5402327763933899E-5</v>
      </c>
      <c r="N264">
        <f>I264-V$16*M264^2</f>
        <v>2183455.5981256808</v>
      </c>
      <c r="O264">
        <f>(D264-D263)*V$17</f>
        <v>-4.5440775541007568E-2</v>
      </c>
      <c r="P264">
        <f>(O264-O263)*V$18</f>
        <v>0.60777559139376736</v>
      </c>
      <c r="Q264">
        <f>N264-P264*V$19+V$20*P264^2</f>
        <v>2183451.7504205825</v>
      </c>
      <c r="R264">
        <f>Q264+U264</f>
        <v>2185251.7504205825</v>
      </c>
      <c r="S264">
        <f t="shared" si="15"/>
        <v>17.175055344711026</v>
      </c>
      <c r="T264">
        <f t="shared" si="16"/>
        <v>2183638.9130329615</v>
      </c>
      <c r="U264">
        <f t="shared" si="14"/>
        <v>1800</v>
      </c>
    </row>
    <row r="265" spans="1:21" x14ac:dyDescent="0.25">
      <c r="A265">
        <f>VLOOKUP('2024-03-18_windows_device_0'!P265,'2024-03-18_windows_device_0'!P265:P1174,1,0)</f>
        <v>51.018666666666668</v>
      </c>
      <c r="B265">
        <f>VLOOKUP('2024-03-18_windows_device_0'!Q265,'2024-03-18_windows_device_0'!Q$2:Q$911,1,0)+50</f>
        <v>2184766</v>
      </c>
      <c r="C265">
        <f>(A265-A264)*V$4</f>
        <v>-4.027844786408818</v>
      </c>
      <c r="D265">
        <f>(A265)*(1-EXP(-V$2))</f>
        <v>1.8236228223866169</v>
      </c>
      <c r="E265">
        <f>B265-D265^2*V$3</f>
        <v>2184765.9993294035</v>
      </c>
      <c r="F265">
        <f>E265+V$5*C265</f>
        <v>2184613.3144696867</v>
      </c>
      <c r="G265">
        <f>F265-V$8*LN(D265)</f>
        <v>2183463.7421148238</v>
      </c>
      <c r="H265">
        <f t="shared" si="17"/>
        <v>7.6808177968487144</v>
      </c>
      <c r="I265">
        <f>G265-V$11*H265^2</f>
        <v>2183463.5069411611</v>
      </c>
      <c r="J265">
        <f>(C265-C264)*V$12</f>
        <v>0.18010784422783832</v>
      </c>
      <c r="K265">
        <f>I265-J265*V$13</f>
        <v>2183457.6806218433</v>
      </c>
      <c r="L265">
        <f>(K265-K264)*V$16</f>
        <v>8.6996887747855887E-3</v>
      </c>
      <c r="M265">
        <f>(L265-L264)*V$15</f>
        <v>-1.0663005372353342E-5</v>
      </c>
      <c r="N265">
        <f>I265-V$16*M265^2</f>
        <v>2183463.5069411611</v>
      </c>
      <c r="O265">
        <f>(D265-D264)*V$17</f>
        <v>-4.2916288010960084E-2</v>
      </c>
      <c r="P265">
        <f>(O265-O264)*V$18</f>
        <v>0.60777559138810422</v>
      </c>
      <c r="Q265">
        <f>N265-P265*V$19+V$20*P265^2</f>
        <v>2183459.6592360628</v>
      </c>
      <c r="R265">
        <f>Q265+U265</f>
        <v>2185269.6592360628</v>
      </c>
      <c r="S265">
        <f t="shared" si="15"/>
        <v>17.159807763069161</v>
      </c>
      <c r="T265">
        <f t="shared" si="16"/>
        <v>2183646.4896794446</v>
      </c>
      <c r="U265">
        <f t="shared" si="14"/>
        <v>1810</v>
      </c>
    </row>
    <row r="266" spans="1:21" x14ac:dyDescent="0.25">
      <c r="A266">
        <f>VLOOKUP('2024-03-18_windows_device_0'!P266,'2024-03-18_windows_device_0'!P266:P1175,1,0)</f>
        <v>50.963333333333331</v>
      </c>
      <c r="B266">
        <f>VLOOKUP('2024-03-18_windows_device_0'!Q266,'2024-03-18_windows_device_0'!Q$2:Q$911,1,0)+50</f>
        <v>2184765</v>
      </c>
      <c r="C266">
        <f>(A266-A265)*V$4</f>
        <v>-4.9163399598818343</v>
      </c>
      <c r="D266">
        <f>(A266)*(1-EXP(-V$2))</f>
        <v>1.8216449751377917</v>
      </c>
      <c r="E266">
        <f>B266-D266^2*V$3</f>
        <v>2184764.9993308573</v>
      </c>
      <c r="F266">
        <f>E266+V$5*C266</f>
        <v>2184578.6339873793</v>
      </c>
      <c r="G266">
        <f>F266-V$8*LN(D266)</f>
        <v>2183431.13789187</v>
      </c>
      <c r="H266">
        <f t="shared" si="17"/>
        <v>-32.604222953785211</v>
      </c>
      <c r="I266">
        <f>G266-V$11*H266^2</f>
        <v>2183426.9002771787</v>
      </c>
      <c r="J266">
        <f>(C266-C265)*V$12</f>
        <v>-0.67540441585571198</v>
      </c>
      <c r="K266">
        <f>I266-J266*V$13</f>
        <v>2183448.7489746213</v>
      </c>
      <c r="L266">
        <f>(K266-K265)*V$16</f>
        <v>-9.824802623262777E-3</v>
      </c>
      <c r="M266">
        <f>(L266-L265)*V$15</f>
        <v>-1.0999405225822928E-5</v>
      </c>
      <c r="N266">
        <f>I266-V$16*M266^2</f>
        <v>2183426.9002771787</v>
      </c>
      <c r="O266">
        <f>(D266-D265)*V$17</f>
        <v>-5.2383116248673429E-2</v>
      </c>
      <c r="P266">
        <f>(O266-O265)*V$18</f>
        <v>-2.2791584677138848</v>
      </c>
      <c r="Q266">
        <f>N266-P266*V$19+V$20*P266^2</f>
        <v>2183445.0587466429</v>
      </c>
      <c r="R266">
        <f>Q266+U266</f>
        <v>2185265.0587466429</v>
      </c>
      <c r="S266">
        <f t="shared" si="15"/>
        <v>17.141196744300412</v>
      </c>
      <c r="T266">
        <f t="shared" si="16"/>
        <v>2183631.4841482718</v>
      </c>
      <c r="U266">
        <f t="shared" si="14"/>
        <v>1820</v>
      </c>
    </row>
    <row r="267" spans="1:21" x14ac:dyDescent="0.25">
      <c r="A267">
        <f>VLOOKUP('2024-03-18_windows_device_0'!P267,'2024-03-18_windows_device_0'!P267:P1176,1,0)</f>
        <v>50.908000000000001</v>
      </c>
      <c r="B267">
        <f>VLOOKUP('2024-03-18_windows_device_0'!Q267,'2024-03-18_windows_device_0'!Q$2:Q$911,1,0)+50</f>
        <v>2184763</v>
      </c>
      <c r="C267">
        <f>(A267-A266)*V$4</f>
        <v>-4.9163399598812036</v>
      </c>
      <c r="D267">
        <f>(A267)*(1-EXP(-V$2))</f>
        <v>1.8196671278889667</v>
      </c>
      <c r="E267">
        <f>B267-D267^2*V$3</f>
        <v>2184762.9993323097</v>
      </c>
      <c r="F267">
        <f>E267+V$5*C267</f>
        <v>2184576.6339888317</v>
      </c>
      <c r="G267">
        <f>F267-V$8*LN(D267)</f>
        <v>2183431.216408195</v>
      </c>
      <c r="H267">
        <f t="shared" si="17"/>
        <v>7.8516324982047081E-2</v>
      </c>
      <c r="I267">
        <f>G267-V$11*H267^2</f>
        <v>2183431.2163836202</v>
      </c>
      <c r="J267">
        <f>(C267-C266)*V$12</f>
        <v>4.7936617743879726E-13</v>
      </c>
      <c r="K267">
        <f>I267-J267*V$13</f>
        <v>2183431.2163836202</v>
      </c>
      <c r="L267">
        <f>(K267-K266)*V$16</f>
        <v>-1.9285831804435914E-2</v>
      </c>
      <c r="M267">
        <f>(L267-L266)*V$15</f>
        <v>-5.6177355470079349E-6</v>
      </c>
      <c r="N267">
        <f>I267-V$16*M267^2</f>
        <v>2183431.2163836202</v>
      </c>
      <c r="O267">
        <f>(D267-D266)*V$17</f>
        <v>-5.2383116248667545E-2</v>
      </c>
      <c r="P267">
        <f>(O267-O266)*V$18</f>
        <v>1.4166289874140229E-12</v>
      </c>
      <c r="Q267">
        <f>N267-P267*V$19+V$20*P267^2</f>
        <v>2183431.2163836202</v>
      </c>
      <c r="R267">
        <f>Q267+U267</f>
        <v>2185261.2163836202</v>
      </c>
      <c r="S267">
        <f t="shared" si="15"/>
        <v>17.122585725531664</v>
      </c>
      <c r="T267">
        <f t="shared" si="16"/>
        <v>2183617.2371830312</v>
      </c>
      <c r="U267">
        <f t="shared" si="14"/>
        <v>1830</v>
      </c>
    </row>
    <row r="268" spans="1:21" x14ac:dyDescent="0.25">
      <c r="A268">
        <f>VLOOKUP('2024-03-18_windows_device_0'!P268,'2024-03-18_windows_device_0'!P268:P1177,1,0)</f>
        <v>50.887999999999998</v>
      </c>
      <c r="B268">
        <f>VLOOKUP('2024-03-18_windows_device_0'!Q268,'2024-03-18_windows_device_0'!Q$2:Q$911,1,0)+50</f>
        <v>2184767</v>
      </c>
      <c r="C268">
        <f>(A268-A267)*V$4</f>
        <v>-1.7769903469454011</v>
      </c>
      <c r="D268">
        <f>(A268)*(1-EXP(-V$2))</f>
        <v>1.8189522433411984</v>
      </c>
      <c r="E268">
        <f>B268-D268^2*V$3</f>
        <v>2184766.999332834</v>
      </c>
      <c r="F268">
        <f>E268+V$5*C268</f>
        <v>2184699.638365312</v>
      </c>
      <c r="G268">
        <f>F268-V$8*LN(D268)</f>
        <v>2183554.9726110189</v>
      </c>
      <c r="H268">
        <f t="shared" si="17"/>
        <v>123.75620282394812</v>
      </c>
      <c r="I268">
        <f>G268-V$11*H268^2</f>
        <v>2183493.9195127287</v>
      </c>
      <c r="J268">
        <f>(C268-C267)*V$12</f>
        <v>2.3864289360218525</v>
      </c>
      <c r="K268">
        <f>I268-J268*V$13</f>
        <v>2183416.7207817649</v>
      </c>
      <c r="L268">
        <f>(K268-K267)*V$16</f>
        <v>-1.5945146913298968E-2</v>
      </c>
      <c r="M268">
        <f>(L268-L267)*V$15</f>
        <v>1.9836197420929311E-6</v>
      </c>
      <c r="N268">
        <f>I268-V$16*M268^2</f>
        <v>2183493.9195127287</v>
      </c>
      <c r="O268">
        <f>(D268-D267)*V$17</f>
        <v>-1.8933656475426681E-2</v>
      </c>
      <c r="P268">
        <f>(O268-O267)*V$18</f>
        <v>8.0530265859192731</v>
      </c>
      <c r="Q268">
        <f>N268-P268*V$19+V$20*P268^2</f>
        <v>2183476.9223576267</v>
      </c>
      <c r="R268">
        <f>Q268+U268</f>
        <v>2185316.9223576267</v>
      </c>
      <c r="S268">
        <f t="shared" si="15"/>
        <v>17.115858851277899</v>
      </c>
      <c r="T268">
        <f t="shared" si="16"/>
        <v>2183662.7970234174</v>
      </c>
      <c r="U268">
        <f t="shared" si="14"/>
        <v>1840</v>
      </c>
    </row>
    <row r="269" spans="1:21" x14ac:dyDescent="0.25">
      <c r="A269">
        <f>VLOOKUP('2024-03-18_windows_device_0'!P269,'2024-03-18_windows_device_0'!P269:P1178,1,0)</f>
        <v>50.819333333333333</v>
      </c>
      <c r="B269">
        <f>VLOOKUP('2024-03-18_windows_device_0'!Q269,'2024-03-18_windows_device_0'!Q$2:Q$911,1,0)+50</f>
        <v>2184764</v>
      </c>
      <c r="C269">
        <f>(A269-A268)*V$4</f>
        <v>-6.1010001911781373</v>
      </c>
      <c r="D269">
        <f>(A269)*(1-EXP(-V$2))</f>
        <v>1.8164978063938613</v>
      </c>
      <c r="E269">
        <f>B269-D269^2*V$3</f>
        <v>2184763.9993346334</v>
      </c>
      <c r="F269">
        <f>E269+V$5*C269</f>
        <v>2184532.7266794741</v>
      </c>
      <c r="G269">
        <f>F269-V$8*LN(D269)</f>
        <v>2183390.6444462929</v>
      </c>
      <c r="H269">
        <f t="shared" si="17"/>
        <v>-164.32816472603008</v>
      </c>
      <c r="I269">
        <f>G269-V$11*H269^2</f>
        <v>2183282.998478434</v>
      </c>
      <c r="J269">
        <f>(C269-C268)*V$12</f>
        <v>-3.2869681571624816</v>
      </c>
      <c r="K269">
        <f>I269-J269*V$13</f>
        <v>2183389.3288059877</v>
      </c>
      <c r="L269">
        <f>(K269-K268)*V$16</f>
        <v>-3.0131144768999155E-2</v>
      </c>
      <c r="M269">
        <f>(L269-L268)*V$15</f>
        <v>-8.4233102866155191E-6</v>
      </c>
      <c r="N269">
        <f>I269-V$16*M269^2</f>
        <v>2183282.998478434</v>
      </c>
      <c r="O269">
        <f>(D269-D268)*V$17</f>
        <v>-6.5005553898952004E-2</v>
      </c>
      <c r="P269">
        <f>(O269-O268)*V$18</f>
        <v>-11.09190454287112</v>
      </c>
      <c r="Q269">
        <f>N269-P269*V$19+V$20*P269^2</f>
        <v>2183426.7767912783</v>
      </c>
      <c r="R269">
        <f>Q269+U269</f>
        <v>2185276.7767912783</v>
      </c>
      <c r="S269">
        <f t="shared" si="15"/>
        <v>17.092763249673308</v>
      </c>
      <c r="T269">
        <f t="shared" si="16"/>
        <v>2183612.1501686526</v>
      </c>
      <c r="U269">
        <f t="shared" si="14"/>
        <v>1850</v>
      </c>
    </row>
    <row r="270" spans="1:21" x14ac:dyDescent="0.25">
      <c r="A270">
        <f>VLOOKUP('2024-03-18_windows_device_0'!P270,'2024-03-18_windows_device_0'!P270:P1179,1,0)</f>
        <v>50.778666666666666</v>
      </c>
      <c r="B270">
        <f>VLOOKUP('2024-03-18_windows_device_0'!Q270,'2024-03-18_windows_device_0'!Q$2:Q$911,1,0)+50</f>
        <v>2184761</v>
      </c>
      <c r="C270">
        <f>(A270-A269)*V$4</f>
        <v>-3.6132137054550806</v>
      </c>
      <c r="D270">
        <f>(A270)*(1-EXP(-V$2))</f>
        <v>1.8150442078133995</v>
      </c>
      <c r="E270">
        <f>B270-D270^2*V$3</f>
        <v>2184760.9993356979</v>
      </c>
      <c r="F270">
        <f>E270+V$5*C270</f>
        <v>2184624.0320350695</v>
      </c>
      <c r="G270">
        <f>F270-V$8*LN(D270)</f>
        <v>2183483.4814947601</v>
      </c>
      <c r="H270">
        <f t="shared" si="17"/>
        <v>92.837048467248678</v>
      </c>
      <c r="I270">
        <f>G270-V$11*H270^2</f>
        <v>2183449.1244020863</v>
      </c>
      <c r="J270">
        <f>(C270-C269)*V$12</f>
        <v>1.891132364394938</v>
      </c>
      <c r="K270">
        <f>I270-J270*V$13</f>
        <v>2183387.9480492473</v>
      </c>
      <c r="L270">
        <f>(K270-K269)*V$16</f>
        <v>-1.5188309735624861E-3</v>
      </c>
      <c r="M270">
        <f>(L270-L269)*V$15</f>
        <v>1.6989315772392459E-5</v>
      </c>
      <c r="N270">
        <f>I270-V$16*M270^2</f>
        <v>2183449.1244020863</v>
      </c>
      <c r="O270">
        <f>(D270-D269)*V$17</f>
        <v>-3.8498434833359352E-2</v>
      </c>
      <c r="P270">
        <f>(O270-O269)*V$18</f>
        <v>6.3816437095977419</v>
      </c>
      <c r="Q270">
        <f>N270-P270*V$19+V$20*P270^2</f>
        <v>2183429.6091204914</v>
      </c>
      <c r="R270">
        <f>Q270+U270</f>
        <v>2185289.6091204914</v>
      </c>
      <c r="S270">
        <f t="shared" si="15"/>
        <v>17.079085272023988</v>
      </c>
      <c r="T270">
        <f t="shared" si="16"/>
        <v>2183614.6859374582</v>
      </c>
      <c r="U270">
        <f t="shared" si="14"/>
        <v>1860</v>
      </c>
    </row>
    <row r="271" spans="1:21" x14ac:dyDescent="0.25">
      <c r="A271">
        <f>VLOOKUP('2024-03-18_windows_device_0'!P271,'2024-03-18_windows_device_0'!P271:P1180,1,0)</f>
        <v>50.732666666666667</v>
      </c>
      <c r="B271">
        <f>VLOOKUP('2024-03-18_windows_device_0'!Q271,'2024-03-18_windows_device_0'!Q$2:Q$911,1,0)+50</f>
        <v>2184758</v>
      </c>
      <c r="C271">
        <f>(A271-A270)*V$4</f>
        <v>-4.0870777979737278</v>
      </c>
      <c r="D271">
        <f>(A271)*(1-EXP(-V$2))</f>
        <v>1.8133999733535326</v>
      </c>
      <c r="E271">
        <f>B271-D271^2*V$3</f>
        <v>2184757.9993369007</v>
      </c>
      <c r="F271">
        <f>E271+V$5*C271</f>
        <v>2184603.0691115996</v>
      </c>
      <c r="G271">
        <f>F271-V$8*LN(D271)</f>
        <v>2183464.2526211473</v>
      </c>
      <c r="H271">
        <f t="shared" si="17"/>
        <v>-19.228873612824827</v>
      </c>
      <c r="I271">
        <f>G271-V$11*H271^2</f>
        <v>2183462.7786755748</v>
      </c>
      <c r="J271">
        <f>(C271-C270)*V$12</f>
        <v>-0.3602156884561557</v>
      </c>
      <c r="K271">
        <f>I271-J271*V$13</f>
        <v>2183474.4313142109</v>
      </c>
      <c r="L271">
        <f>(K271-K270)*V$16</f>
        <v>9.5131501207040892E-2</v>
      </c>
      <c r="M271">
        <f>(L271-L270)*V$15</f>
        <v>5.7388683231370792E-5</v>
      </c>
      <c r="N271">
        <f>I271-V$16*M271^2</f>
        <v>2183462.7786755748</v>
      </c>
      <c r="O271">
        <f>(D271-D270)*V$17</f>
        <v>-4.3547409893477836E-2</v>
      </c>
      <c r="P271">
        <f>(O271-O270)*V$18</f>
        <v>-1.2155511827818699</v>
      </c>
      <c r="Q271">
        <f>N271-P271*V$19+V$20*P271^2</f>
        <v>2183471.7303637825</v>
      </c>
      <c r="R271">
        <f>Q271+U271</f>
        <v>2185341.7303637825</v>
      </c>
      <c r="S271">
        <f t="shared" si="15"/>
        <v>17.06361346124033</v>
      </c>
      <c r="T271">
        <f t="shared" si="16"/>
        <v>2183656.4720133268</v>
      </c>
      <c r="U271">
        <f t="shared" si="14"/>
        <v>1870</v>
      </c>
    </row>
    <row r="272" spans="1:21" x14ac:dyDescent="0.25">
      <c r="A272">
        <f>VLOOKUP('2024-03-18_windows_device_0'!P272,'2024-03-18_windows_device_0'!P272:P1181,1,0)</f>
        <v>50.664666666666669</v>
      </c>
      <c r="B272">
        <f>VLOOKUP('2024-03-18_windows_device_0'!Q272,'2024-03-18_windows_device_0'!Q$2:Q$911,1,0)+50</f>
        <v>2184758</v>
      </c>
      <c r="C272">
        <f>(A272-A271)*V$4</f>
        <v>-6.0417671796132275</v>
      </c>
      <c r="D272">
        <f>(A272)*(1-EXP(-V$2))</f>
        <v>1.8109693658911212</v>
      </c>
      <c r="E272">
        <f>B272-D272^2*V$3</f>
        <v>2184757.9993386772</v>
      </c>
      <c r="F272">
        <f>E272+V$5*C272</f>
        <v>2184528.9720491017</v>
      </c>
      <c r="G272">
        <f>F272-V$8*LN(D272)</f>
        <v>2183392.7218188881</v>
      </c>
      <c r="H272">
        <f t="shared" si="17"/>
        <v>-71.530802259221673</v>
      </c>
      <c r="I272">
        <f>G272-V$11*H272^2</f>
        <v>2183372.3251169762</v>
      </c>
      <c r="J272">
        <f>(C272-C271)*V$12</f>
        <v>-1.485889714881703</v>
      </c>
      <c r="K272">
        <f>I272-J272*V$13</f>
        <v>2183420.3922513495</v>
      </c>
      <c r="L272">
        <f>(K272-K271)*V$16</f>
        <v>-5.9442912752951792E-2</v>
      </c>
      <c r="M272">
        <f>(L272-L271)*V$15</f>
        <v>-9.1782634143962856E-5</v>
      </c>
      <c r="N272">
        <f>I272-V$16*M272^2</f>
        <v>2183372.3251169762</v>
      </c>
      <c r="O272">
        <f>(D272-D271)*V$17</f>
        <v>-6.4374432016434252E-2</v>
      </c>
      <c r="P272">
        <f>(O272-O271)*V$18</f>
        <v>-5.0141486289674306</v>
      </c>
      <c r="Q272">
        <f>N272-P272*V$19+V$20*P272^2</f>
        <v>2183420.0469699916</v>
      </c>
      <c r="R272">
        <f>Q272+U272</f>
        <v>2185300.0469699916</v>
      </c>
      <c r="S272">
        <f t="shared" si="15"/>
        <v>17.040742088777531</v>
      </c>
      <c r="T272">
        <f t="shared" si="16"/>
        <v>2183604.2937110714</v>
      </c>
      <c r="U272">
        <f t="shared" si="14"/>
        <v>1880</v>
      </c>
    </row>
    <row r="273" spans="1:21" x14ac:dyDescent="0.25">
      <c r="A273">
        <f>VLOOKUP('2024-03-18_windows_device_0'!P273,'2024-03-18_windows_device_0'!P273:P1182,1,0)</f>
        <v>50.61333333333333</v>
      </c>
      <c r="B273">
        <f>VLOOKUP('2024-03-18_windows_device_0'!Q273,'2024-03-18_windows_device_0'!Q$2:Q$911,1,0)+50</f>
        <v>2184758</v>
      </c>
      <c r="C273">
        <f>(A273-A272)*V$4</f>
        <v>-4.560941890493007</v>
      </c>
      <c r="D273">
        <f>(A273)*(1-EXP(-V$2))</f>
        <v>1.8091344955518496</v>
      </c>
      <c r="E273">
        <f>B273-D273^2*V$3</f>
        <v>2184757.9993400164</v>
      </c>
      <c r="F273">
        <f>E273+V$5*C273</f>
        <v>2184585.106190043</v>
      </c>
      <c r="G273">
        <f>F273-V$8*LN(D273)</f>
        <v>2183450.7955172337</v>
      </c>
      <c r="H273">
        <f t="shared" si="17"/>
        <v>58.073698345571756</v>
      </c>
      <c r="I273">
        <f>G273-V$11*H273^2</f>
        <v>2183437.3513865364</v>
      </c>
      <c r="J273">
        <f>(C273-C272)*V$12</f>
        <v>1.1256740264250669</v>
      </c>
      <c r="K273">
        <f>I273-J273*V$13</f>
        <v>2183400.9368907986</v>
      </c>
      <c r="L273">
        <f>(K273-K272)*V$16</f>
        <v>-2.1400876302601263E-2</v>
      </c>
      <c r="M273">
        <f>(L273-L272)*V$15</f>
        <v>2.2588462243935956E-5</v>
      </c>
      <c r="N273">
        <f>I273-V$16*M273^2</f>
        <v>2183437.3513865364</v>
      </c>
      <c r="O273">
        <f>(D273-D272)*V$17</f>
        <v>-4.8596384953590442E-2</v>
      </c>
      <c r="P273">
        <f>(O273-O272)*V$18</f>
        <v>3.7985974461869754</v>
      </c>
      <c r="Q273">
        <f>N273-P273*V$19+V$20*P273^2</f>
        <v>2183420.1735000466</v>
      </c>
      <c r="R273">
        <f>Q273+U273</f>
        <v>2185310.1735000466</v>
      </c>
      <c r="S273">
        <f t="shared" si="15"/>
        <v>17.023476444859536</v>
      </c>
      <c r="T273">
        <f t="shared" si="16"/>
        <v>2183604.0470734504</v>
      </c>
      <c r="U273">
        <f t="shared" si="14"/>
        <v>1890</v>
      </c>
    </row>
    <row r="274" spans="1:21" x14ac:dyDescent="0.25">
      <c r="A274">
        <f>VLOOKUP('2024-03-18_windows_device_0'!P274,'2024-03-18_windows_device_0'!P274:P1183,1,0)</f>
        <v>50.576000000000001</v>
      </c>
      <c r="B274">
        <f>VLOOKUP('2024-03-18_windows_device_0'!Q274,'2024-03-18_windows_device_0'!Q$2:Q$911,1,0)+50</f>
        <v>2184753</v>
      </c>
      <c r="C274">
        <f>(A274-A273)*V$4</f>
        <v>-3.3170486476305316</v>
      </c>
      <c r="D274">
        <f>(A274)*(1-EXP(-V$2))</f>
        <v>1.8078000443960158</v>
      </c>
      <c r="E274">
        <f>B274-D274^2*V$3</f>
        <v>2184752.9993409901</v>
      </c>
      <c r="F274">
        <f>E274+V$5*C274</f>
        <v>2184627.2588682822</v>
      </c>
      <c r="G274">
        <f>F274-V$8*LN(D274)</f>
        <v>2183494.3600186389</v>
      </c>
      <c r="H274">
        <f t="shared" si="17"/>
        <v>43.564501405227929</v>
      </c>
      <c r="I274">
        <f>G274-V$11*H274^2</f>
        <v>2183486.7944904659</v>
      </c>
      <c r="J274">
        <f>(C274-C273)*V$12</f>
        <v>0.94556618219818889</v>
      </c>
      <c r="K274">
        <f>I274-J274*V$13</f>
        <v>2183456.2063140464</v>
      </c>
      <c r="L274">
        <f>(K274-K273)*V$16</f>
        <v>6.0796307894032266E-2</v>
      </c>
      <c r="M274">
        <f>(L274-L273)*V$15</f>
        <v>4.8806745511816505E-5</v>
      </c>
      <c r="N274">
        <f>I274-V$16*M274^2</f>
        <v>2183486.7944904659</v>
      </c>
      <c r="O274">
        <f>(D274-D273)*V$17</f>
        <v>-3.5342825420788239E-2</v>
      </c>
      <c r="P274">
        <f>(O274-O273)*V$18</f>
        <v>3.1908218548002858</v>
      </c>
      <c r="Q274">
        <f>N274-P274*V$19+V$20*P274^2</f>
        <v>2183471.2658225545</v>
      </c>
      <c r="R274">
        <f>Q274+U274</f>
        <v>2185371.2658225545</v>
      </c>
      <c r="S274">
        <f t="shared" si="15"/>
        <v>17.010919612919174</v>
      </c>
      <c r="T274">
        <f t="shared" si="16"/>
        <v>2183654.8682388845</v>
      </c>
      <c r="U274">
        <f t="shared" si="14"/>
        <v>1900</v>
      </c>
    </row>
    <row r="275" spans="1:21" x14ac:dyDescent="0.25">
      <c r="A275">
        <f>VLOOKUP('2024-03-18_windows_device_0'!P275,'2024-03-18_windows_device_0'!P275:P1184,1,0)</f>
        <v>50.531999999999996</v>
      </c>
      <c r="B275">
        <f>VLOOKUP('2024-03-18_windows_device_0'!Q275,'2024-03-18_windows_device_0'!Q$2:Q$911,1,0)+50</f>
        <v>2184753</v>
      </c>
      <c r="C275">
        <f>(A275-A274)*V$4</f>
        <v>-3.90937876327963</v>
      </c>
      <c r="D275">
        <f>(A275)*(1-EXP(-V$2))</f>
        <v>1.8062272983909258</v>
      </c>
      <c r="E275">
        <f>B275-D275^2*V$3</f>
        <v>2184752.9993421361</v>
      </c>
      <c r="F275">
        <f>E275+V$5*C275</f>
        <v>2184604.8052135874</v>
      </c>
      <c r="G275">
        <f>F275-V$8*LN(D275)</f>
        <v>2183473.5716369222</v>
      </c>
      <c r="H275">
        <f t="shared" si="17"/>
        <v>-20.788381716702133</v>
      </c>
      <c r="I275">
        <f>G275-V$11*H275^2</f>
        <v>2183471.8489152291</v>
      </c>
      <c r="J275">
        <f>(C275-C274)*V$12</f>
        <v>-0.45026961057079457</v>
      </c>
      <c r="K275">
        <f>I275-J275*V$13</f>
        <v>2183486.4147135243</v>
      </c>
      <c r="L275">
        <f>(K275-K274)*V$16</f>
        <v>3.3229207900534595E-2</v>
      </c>
      <c r="M275">
        <f>(L275-L274)*V$15</f>
        <v>-1.6368692517042988E-5</v>
      </c>
      <c r="N275">
        <f>I275-V$16*M275^2</f>
        <v>2183471.8489152291</v>
      </c>
      <c r="O275">
        <f>(D275-D274)*V$17</f>
        <v>-4.1654044245936342E-2</v>
      </c>
      <c r="P275">
        <f>(O275-O274)*V$18</f>
        <v>-1.519438978477337</v>
      </c>
      <c r="Q275">
        <f>N275-P275*V$19+V$20*P275^2</f>
        <v>2183483.3002500744</v>
      </c>
      <c r="R275">
        <f>Q275+U275</f>
        <v>2185393.3002500744</v>
      </c>
      <c r="S275">
        <f t="shared" si="15"/>
        <v>16.996120489560894</v>
      </c>
      <c r="T275">
        <f t="shared" si="16"/>
        <v>2183666.5833452935</v>
      </c>
      <c r="U275">
        <f t="shared" si="14"/>
        <v>1910</v>
      </c>
    </row>
    <row r="276" spans="1:21" x14ac:dyDescent="0.25">
      <c r="A276">
        <f>VLOOKUP('2024-03-18_windows_device_0'!P276,'2024-03-18_windows_device_0'!P276:P1185,1,0)</f>
        <v>50.496000000000002</v>
      </c>
      <c r="B276">
        <f>VLOOKUP('2024-03-18_windows_device_0'!Q276,'2024-03-18_windows_device_0'!Q$2:Q$911,1,0)+50</f>
        <v>2184756</v>
      </c>
      <c r="C276">
        <f>(A276-A275)*V$4</f>
        <v>-3.1985826245007121</v>
      </c>
      <c r="D276">
        <f>(A276)*(1-EXP(-V$2))</f>
        <v>1.8049405062049435</v>
      </c>
      <c r="E276">
        <f>B276-D276^2*V$3</f>
        <v>2184755.999343073</v>
      </c>
      <c r="F276">
        <f>E276+V$5*C276</f>
        <v>2184634.7496015332</v>
      </c>
      <c r="G276">
        <f>F276-V$8*LN(D276)</f>
        <v>2183504.8795998185</v>
      </c>
      <c r="H276">
        <f t="shared" si="17"/>
        <v>31.307962896302342</v>
      </c>
      <c r="I276">
        <f>G276-V$11*H276^2</f>
        <v>2183500.9722402529</v>
      </c>
      <c r="J276">
        <f>(C276-C275)*V$12</f>
        <v>0.54032353268495348</v>
      </c>
      <c r="K276">
        <f>I276-J276*V$13</f>
        <v>2183483.493282299</v>
      </c>
      <c r="L276">
        <f>(K276-K275)*V$16</f>
        <v>-3.2135712990131382E-3</v>
      </c>
      <c r="M276">
        <f>(L276-L275)*V$15</f>
        <v>-2.1638861081673075E-5</v>
      </c>
      <c r="N276">
        <f>I276-V$16*M276^2</f>
        <v>2183500.9722402529</v>
      </c>
      <c r="O276">
        <f>(D276-D275)*V$17</f>
        <v>-3.4080581655752736E-2</v>
      </c>
      <c r="P276">
        <f>(O276-O275)*V$18</f>
        <v>1.8233267741742207</v>
      </c>
      <c r="Q276">
        <f>N276-P276*V$19+V$20*P276^2</f>
        <v>2183490.6854029698</v>
      </c>
      <c r="R276">
        <f>Q276+U276</f>
        <v>2185410.6854029698</v>
      </c>
      <c r="S276">
        <f t="shared" si="15"/>
        <v>16.984012115904118</v>
      </c>
      <c r="T276">
        <f t="shared" si="16"/>
        <v>2183673.7074421812</v>
      </c>
      <c r="U276">
        <f t="shared" si="14"/>
        <v>1920</v>
      </c>
    </row>
    <row r="277" spans="1:21" x14ac:dyDescent="0.25">
      <c r="A277">
        <f>VLOOKUP('2024-03-18_windows_device_0'!P277,'2024-03-18_windows_device_0'!P277:P1186,1,0)</f>
        <v>50.443333333333335</v>
      </c>
      <c r="B277">
        <f>VLOOKUP('2024-03-18_windows_device_0'!Q277,'2024-03-18_windows_device_0'!Q$2:Q$911,1,0)+50</f>
        <v>2184757</v>
      </c>
      <c r="C277">
        <f>(A277-A276)*V$4</f>
        <v>-4.6794079136221951</v>
      </c>
      <c r="D277">
        <f>(A277)*(1-EXP(-V$2))</f>
        <v>1.8030579768958206</v>
      </c>
      <c r="E277">
        <f>B277-D277^2*V$3</f>
        <v>2184756.9993444425</v>
      </c>
      <c r="F277">
        <f>E277+V$5*C277</f>
        <v>2184579.6154633011</v>
      </c>
      <c r="G277">
        <f>F277-V$8*LN(D277)</f>
        <v>2183451.7420736486</v>
      </c>
      <c r="H277">
        <f t="shared" si="17"/>
        <v>-53.13752616988495</v>
      </c>
      <c r="I277">
        <f>G277-V$11*H277^2</f>
        <v>2183440.4862722722</v>
      </c>
      <c r="J277">
        <f>(C277-C276)*V$12</f>
        <v>-1.1256740264260265</v>
      </c>
      <c r="K277">
        <f>I277-J277*V$13</f>
        <v>2183476.9007680099</v>
      </c>
      <c r="L277">
        <f>(K277-K276)*V$16</f>
        <v>-7.2517588381139702E-3</v>
      </c>
      <c r="M277">
        <f>(L277-L276)*V$15</f>
        <v>-2.3977803312385847E-6</v>
      </c>
      <c r="N277">
        <f>I277-V$16*M277^2</f>
        <v>2183440.4862722722</v>
      </c>
      <c r="O277">
        <f>(D277-D276)*V$17</f>
        <v>-4.9858628718620061E-2</v>
      </c>
      <c r="P277">
        <f>(O277-O276)*V$18</f>
        <v>-3.7985974461926366</v>
      </c>
      <c r="Q277">
        <f>N277-P277*V$19+V$20*P277^2</f>
        <v>2183474.0219453662</v>
      </c>
      <c r="R277">
        <f>Q277+U277</f>
        <v>2185404.0219453662</v>
      </c>
      <c r="S277">
        <f t="shared" si="15"/>
        <v>16.966298013702541</v>
      </c>
      <c r="T277">
        <f t="shared" si="16"/>
        <v>2183656.662404493</v>
      </c>
      <c r="U277">
        <f t="shared" si="14"/>
        <v>1930</v>
      </c>
    </row>
    <row r="278" spans="1:21" x14ac:dyDescent="0.25">
      <c r="A278">
        <f>VLOOKUP('2024-03-18_windows_device_0'!P278,'2024-03-18_windows_device_0'!P278:P1187,1,0)</f>
        <v>50.385999999999996</v>
      </c>
      <c r="B278">
        <f>VLOOKUP('2024-03-18_windows_device_0'!Q278,'2024-03-18_windows_device_0'!Q$2:Q$911,1,0)+50</f>
        <v>2184753</v>
      </c>
      <c r="C278">
        <f>(A278-A277)*V$4</f>
        <v>-5.0940389945765636</v>
      </c>
      <c r="D278">
        <f>(A278)*(1-EXP(-V$2))</f>
        <v>1.8010086411922186</v>
      </c>
      <c r="E278">
        <f>B278-D278^2*V$3</f>
        <v>2184752.9993459322</v>
      </c>
      <c r="F278">
        <f>E278+V$5*C278</f>
        <v>2184559.8979057022</v>
      </c>
      <c r="G278">
        <f>F278-V$8*LN(D278)</f>
        <v>2183434.2004143558</v>
      </c>
      <c r="H278">
        <f t="shared" si="17"/>
        <v>-17.541659292764962</v>
      </c>
      <c r="I278">
        <f>G278-V$11*H278^2</f>
        <v>2183432.9737800681</v>
      </c>
      <c r="J278">
        <f>(C278-C277)*V$12</f>
        <v>-0.31518872739955595</v>
      </c>
      <c r="K278">
        <f>I278-J278*V$13</f>
        <v>2183443.1698388746</v>
      </c>
      <c r="L278">
        <f>(K278-K277)*V$16</f>
        <v>-3.7103986847674589E-2</v>
      </c>
      <c r="M278">
        <f>(L278-L277)*V$15</f>
        <v>-1.7725547531383907E-5</v>
      </c>
      <c r="N278">
        <f>I278-V$16*M278^2</f>
        <v>2183432.9737800681</v>
      </c>
      <c r="O278">
        <f>(D278-D277)*V$17</f>
        <v>-5.4276481896214916E-2</v>
      </c>
      <c r="P278">
        <f>(O278-O277)*V$18</f>
        <v>-1.0636072849320131</v>
      </c>
      <c r="Q278">
        <f>N278-P278*V$19+V$20*P278^2</f>
        <v>2183440.7149036448</v>
      </c>
      <c r="R278">
        <f>Q278+U278</f>
        <v>2185380.7149036448</v>
      </c>
      <c r="S278">
        <f t="shared" si="15"/>
        <v>16.947014307508415</v>
      </c>
      <c r="T278">
        <f t="shared" si="16"/>
        <v>2183622.9404244716</v>
      </c>
      <c r="U278">
        <f t="shared" ref="U278:U341" si="18">U277+X$2</f>
        <v>1940</v>
      </c>
    </row>
    <row r="279" spans="1:21" x14ac:dyDescent="0.25">
      <c r="A279">
        <f>VLOOKUP('2024-03-18_windows_device_0'!P279,'2024-03-18_windows_device_0'!P279:P1188,1,0)</f>
        <v>50.323333333333338</v>
      </c>
      <c r="B279">
        <f>VLOOKUP('2024-03-18_windows_device_0'!Q279,'2024-03-18_windows_device_0'!Q$2:Q$911,1,0)+50</f>
        <v>2184751</v>
      </c>
      <c r="C279">
        <f>(A279-A278)*V$4</f>
        <v>-5.5679030870939492</v>
      </c>
      <c r="D279">
        <f>(A279)*(1-EXP(-V$2))</f>
        <v>1.798768669609212</v>
      </c>
      <c r="E279">
        <f>B279-D279^2*V$3</f>
        <v>2184750.9993475578</v>
      </c>
      <c r="F279">
        <f>E279+V$5*C279</f>
        <v>2184539.9349826551</v>
      </c>
      <c r="G279">
        <f>F279-V$8*LN(D279)</f>
        <v>2183416.6186326779</v>
      </c>
      <c r="H279">
        <f t="shared" si="17"/>
        <v>-17.581781677901745</v>
      </c>
      <c r="I279">
        <f>G279-V$11*H279^2</f>
        <v>2183415.3863807032</v>
      </c>
      <c r="J279">
        <f>(C279-C278)*V$12</f>
        <v>-0.36021568845519664</v>
      </c>
      <c r="K279">
        <f>I279-J279*V$13</f>
        <v>2183427.0390193393</v>
      </c>
      <c r="L279">
        <f>(K279-K278)*V$16</f>
        <v>-1.7743884654948007E-2</v>
      </c>
      <c r="M279">
        <f>(L279-L278)*V$15</f>
        <v>1.1495571168748949E-5</v>
      </c>
      <c r="N279">
        <f>I279-V$16*M279^2</f>
        <v>2183415.3863807032</v>
      </c>
      <c r="O279">
        <f>(D279-D278)*V$17</f>
        <v>-5.9325456956321646E-2</v>
      </c>
      <c r="P279">
        <f>(O279-O278)*V$18</f>
        <v>-1.21555118277904</v>
      </c>
      <c r="Q279">
        <f>N279-P279*V$19+V$20*P279^2</f>
        <v>2183424.3380689109</v>
      </c>
      <c r="R279">
        <f>Q279+U279</f>
        <v>2185374.3380689109</v>
      </c>
      <c r="S279">
        <f t="shared" si="15"/>
        <v>16.925936768179955</v>
      </c>
      <c r="T279">
        <f t="shared" si="16"/>
        <v>2183606.110592294</v>
      </c>
      <c r="U279">
        <f t="shared" si="18"/>
        <v>1950</v>
      </c>
    </row>
    <row r="280" spans="1:21" x14ac:dyDescent="0.25">
      <c r="A280">
        <f>VLOOKUP('2024-03-18_windows_device_0'!P280,'2024-03-18_windows_device_0'!P280:P1189,1,0)</f>
        <v>50.277333333333331</v>
      </c>
      <c r="B280">
        <f>VLOOKUP('2024-03-18_windows_device_0'!Q280,'2024-03-18_windows_device_0'!Q$2:Q$911,1,0)+50</f>
        <v>2184751</v>
      </c>
      <c r="C280">
        <f>(A280-A279)*V$4</f>
        <v>-4.0870777979743593</v>
      </c>
      <c r="D280">
        <f>(A280)*(1-EXP(-V$2))</f>
        <v>1.7971244351493452</v>
      </c>
      <c r="E280">
        <f>B280-D280^2*V$3</f>
        <v>2184750.9993487503</v>
      </c>
      <c r="F280">
        <f>E280+V$5*C280</f>
        <v>2184596.0691234493</v>
      </c>
      <c r="G280">
        <f>F280-V$8*LN(D280)</f>
        <v>2183474.5025204583</v>
      </c>
      <c r="H280">
        <f t="shared" si="17"/>
        <v>57.883887780364603</v>
      </c>
      <c r="I280">
        <f>G280-V$11*H280^2</f>
        <v>2183461.1461288878</v>
      </c>
      <c r="J280">
        <f>(C280-C279)*V$12</f>
        <v>1.1256740264245875</v>
      </c>
      <c r="K280">
        <f>I280-J280*V$13</f>
        <v>2183424.7316331505</v>
      </c>
      <c r="L280">
        <f>(K280-K279)*V$16</f>
        <v>-2.5381223996832798E-3</v>
      </c>
      <c r="M280">
        <f>(L280-L279)*V$15</f>
        <v>9.0288222882492109E-6</v>
      </c>
      <c r="N280">
        <f>I280-V$16*M280^2</f>
        <v>2183461.1461288878</v>
      </c>
      <c r="O280">
        <f>(D280-D279)*V$17</f>
        <v>-4.3547409893477836E-2</v>
      </c>
      <c r="P280">
        <f>(O280-O279)*V$18</f>
        <v>3.7985974461869754</v>
      </c>
      <c r="Q280">
        <f>N280-P280*V$19+V$20*P280^2</f>
        <v>2183443.968242398</v>
      </c>
      <c r="R280">
        <f>Q280+U280</f>
        <v>2185403.968242398</v>
      </c>
      <c r="S280">
        <f t="shared" si="15"/>
        <v>16.910464957396297</v>
      </c>
      <c r="T280">
        <f t="shared" si="16"/>
        <v>2183625.4086051737</v>
      </c>
      <c r="U280">
        <f t="shared" si="18"/>
        <v>1960</v>
      </c>
    </row>
    <row r="281" spans="1:21" x14ac:dyDescent="0.25">
      <c r="A281">
        <f>VLOOKUP('2024-03-18_windows_device_0'!P281,'2024-03-18_windows_device_0'!P281:P1190,1,0)</f>
        <v>50.222000000000001</v>
      </c>
      <c r="B281">
        <f>VLOOKUP('2024-03-18_windows_device_0'!Q281,'2024-03-18_windows_device_0'!Q$2:Q$911,1,0)+50</f>
        <v>2184749</v>
      </c>
      <c r="C281">
        <f>(A281-A280)*V$4</f>
        <v>-4.9163399598812036</v>
      </c>
      <c r="D281">
        <f>(A281)*(1-EXP(-V$2))</f>
        <v>1.7951465879005202</v>
      </c>
      <c r="E281">
        <f>B281-D281^2*V$3</f>
        <v>2184748.9993501827</v>
      </c>
      <c r="F281">
        <f>E281+V$5*C281</f>
        <v>2184562.6340067047</v>
      </c>
      <c r="G281">
        <f>F281-V$8*LN(D281)</f>
        <v>2183443.1742941276</v>
      </c>
      <c r="H281">
        <f t="shared" si="17"/>
        <v>-31.328226330690086</v>
      </c>
      <c r="I281">
        <f>G281-V$11*H281^2</f>
        <v>2183439.2618750092</v>
      </c>
      <c r="J281">
        <f>(C281-C280)*V$12</f>
        <v>-0.63037745479767315</v>
      </c>
      <c r="K281">
        <f>I281-J281*V$13</f>
        <v>2183459.6539926222</v>
      </c>
      <c r="L281">
        <f>(K281-K280)*V$16</f>
        <v>3.8414558974274857E-2</v>
      </c>
      <c r="M281">
        <f>(L281-L280)*V$15</f>
        <v>2.4316734415911348E-5</v>
      </c>
      <c r="N281">
        <f>I281-V$16*M281^2</f>
        <v>2183439.2618750092</v>
      </c>
      <c r="O281">
        <f>(D281-D280)*V$17</f>
        <v>-5.2383116248667545E-2</v>
      </c>
      <c r="P281">
        <f>(O281-O280)*V$18</f>
        <v>-2.1272145698640261</v>
      </c>
      <c r="Q281">
        <f>N281-P281*V$19+V$20*P281^2</f>
        <v>2183456.0265726321</v>
      </c>
      <c r="R281">
        <f>Q281+U281</f>
        <v>2185426.0265726321</v>
      </c>
      <c r="S281">
        <f t="shared" si="15"/>
        <v>16.891853938627548</v>
      </c>
      <c r="T281">
        <f t="shared" si="16"/>
        <v>2183637.0677823601</v>
      </c>
      <c r="U281">
        <f t="shared" si="18"/>
        <v>1970</v>
      </c>
    </row>
    <row r="282" spans="1:21" x14ac:dyDescent="0.25">
      <c r="A282">
        <f>VLOOKUP('2024-03-18_windows_device_0'!P282,'2024-03-18_windows_device_0'!P282:P1191,1,0)</f>
        <v>50.160666666666664</v>
      </c>
      <c r="B282">
        <f>VLOOKUP('2024-03-18_windows_device_0'!Q282,'2024-03-18_windows_device_0'!Q$2:Q$911,1,0)+50</f>
        <v>2184747</v>
      </c>
      <c r="C282">
        <f>(A282-A281)*V$4</f>
        <v>-5.4494370639653917</v>
      </c>
      <c r="D282">
        <f>(A282)*(1-EXP(-V$2))</f>
        <v>1.7929542752873644</v>
      </c>
      <c r="E282">
        <f>B282-D282^2*V$3</f>
        <v>2184746.9993517692</v>
      </c>
      <c r="F282">
        <f>E282+V$5*C282</f>
        <v>2184540.4257180346</v>
      </c>
      <c r="G282">
        <f>F282-V$8*LN(D282)</f>
        <v>2183423.30406811</v>
      </c>
      <c r="H282">
        <f t="shared" si="17"/>
        <v>-19.870226017665118</v>
      </c>
      <c r="I282">
        <f>G282-V$11*H282^2</f>
        <v>2183421.7301600068</v>
      </c>
      <c r="J282">
        <f>(C282-C281)*V$12</f>
        <v>-0.4052426495137148</v>
      </c>
      <c r="K282">
        <f>I282-J282*V$13</f>
        <v>2183434.8393784724</v>
      </c>
      <c r="L282">
        <f>(K282-K281)*V$16</f>
        <v>-2.7296049668473668E-2</v>
      </c>
      <c r="M282">
        <f>(L282-L281)*V$15</f>
        <v>-3.9017406554719289E-5</v>
      </c>
      <c r="N282">
        <f>I282-V$16*M282^2</f>
        <v>2183421.7301600068</v>
      </c>
      <c r="O282">
        <f>(D282-D281)*V$17</f>
        <v>-5.8063213191303781E-2</v>
      </c>
      <c r="P282">
        <f>(O282-O281)*V$18</f>
        <v>-1.3674950806303119</v>
      </c>
      <c r="Q282">
        <f>N282-P282*V$19+V$20*P282^2</f>
        <v>2183431.9185853037</v>
      </c>
      <c r="R282">
        <f>Q282+U282</f>
        <v>2185411.9185853037</v>
      </c>
      <c r="S282">
        <f t="shared" si="15"/>
        <v>16.871224857582671</v>
      </c>
      <c r="T282">
        <f t="shared" si="16"/>
        <v>2183612.5178739377</v>
      </c>
      <c r="U282">
        <f t="shared" si="18"/>
        <v>1980</v>
      </c>
    </row>
    <row r="283" spans="1:21" x14ac:dyDescent="0.25">
      <c r="A283">
        <f>VLOOKUP('2024-03-18_windows_device_0'!P283,'2024-03-18_windows_device_0'!P283:P1192,1,0)</f>
        <v>50.112000000000002</v>
      </c>
      <c r="B283">
        <f>VLOOKUP('2024-03-18_windows_device_0'!Q283,'2024-03-18_windows_device_0'!Q$2:Q$911,1,0)+50</f>
        <v>2184744</v>
      </c>
      <c r="C283">
        <f>(A283-A282)*V$4</f>
        <v>-4.3240098442327364</v>
      </c>
      <c r="D283">
        <f>(A283)*(1-EXP(-V$2))</f>
        <v>1.7912147228877955</v>
      </c>
      <c r="E283">
        <f>B283-D283^2*V$3</f>
        <v>2184743.9993530265</v>
      </c>
      <c r="F283">
        <f>E283+V$5*C283</f>
        <v>2184580.0876653893</v>
      </c>
      <c r="G283">
        <f>F283-V$8*LN(D283)</f>
        <v>2183464.8232524395</v>
      </c>
      <c r="H283">
        <f t="shared" si="17"/>
        <v>41.519184329546988</v>
      </c>
      <c r="I283">
        <f>G283-V$11*H283^2</f>
        <v>2183457.9514386444</v>
      </c>
      <c r="J283">
        <f>(C283-C282)*V$12</f>
        <v>0.8555122600840297</v>
      </c>
      <c r="K283">
        <f>I283-J283*V$13</f>
        <v>2183430.2764218841</v>
      </c>
      <c r="L283">
        <f>(K283-K282)*V$16</f>
        <v>-5.0192474853287079E-3</v>
      </c>
      <c r="M283">
        <f>(L283-L282)*V$15</f>
        <v>1.3227438696304688E-5</v>
      </c>
      <c r="N283">
        <f>I283-V$16*M283^2</f>
        <v>2183457.9514386444</v>
      </c>
      <c r="O283">
        <f>(D283-D282)*V$17</f>
        <v>-4.607189742352532E-2</v>
      </c>
      <c r="P283">
        <f>(O283-O282)*V$18</f>
        <v>2.8869340591062338</v>
      </c>
      <c r="Q283">
        <f>N283-P283*V$19+V$20*P283^2</f>
        <v>2183443.4044147735</v>
      </c>
      <c r="R283">
        <f>Q283+U283</f>
        <v>2185433.4044147735</v>
      </c>
      <c r="S283">
        <f t="shared" si="15"/>
        <v>16.854856130231845</v>
      </c>
      <c r="T283">
        <f t="shared" si="16"/>
        <v>2183623.6534328759</v>
      </c>
      <c r="U283">
        <f t="shared" si="18"/>
        <v>1990</v>
      </c>
    </row>
    <row r="284" spans="1:21" x14ac:dyDescent="0.25">
      <c r="A284">
        <f>VLOOKUP('2024-03-18_windows_device_0'!P284,'2024-03-18_windows_device_0'!P284:P1193,1,0)</f>
        <v>50.048000000000002</v>
      </c>
      <c r="B284">
        <f>VLOOKUP('2024-03-18_windows_device_0'!Q284,'2024-03-18_windows_device_0'!Q$2:Q$911,1,0)+50</f>
        <v>2184746</v>
      </c>
      <c r="C284">
        <f>(A284-A283)*V$4</f>
        <v>-5.6863691102243994</v>
      </c>
      <c r="D284">
        <f>(A284)*(1-EXP(-V$2))</f>
        <v>1.7889270923349376</v>
      </c>
      <c r="E284">
        <f>B284-D284^2*V$3</f>
        <v>2184745.9993546777</v>
      </c>
      <c r="F284">
        <f>E284+V$5*C284</f>
        <v>2184530.444258607</v>
      </c>
      <c r="G284">
        <f>F284-V$8*LN(D284)</f>
        <v>2183417.6249869959</v>
      </c>
      <c r="H284">
        <f t="shared" si="17"/>
        <v>-47.198265443556011</v>
      </c>
      <c r="I284">
        <f>G284-V$11*H284^2</f>
        <v>2183408.7447238783</v>
      </c>
      <c r="J284">
        <f>(C284-C283)*V$12</f>
        <v>-1.0356201043118674</v>
      </c>
      <c r="K284">
        <f>I284-J284*V$13</f>
        <v>2183442.246059957</v>
      </c>
      <c r="L284">
        <f>(K284-K283)*V$16</f>
        <v>1.3166589388799232E-2</v>
      </c>
      <c r="M284">
        <f>(L284-L283)*V$15</f>
        <v>1.0798320172521473E-5</v>
      </c>
      <c r="N284">
        <f>I284-V$16*M284^2</f>
        <v>2183408.7447238783</v>
      </c>
      <c r="O284">
        <f>(D284-D283)*V$17</f>
        <v>-6.0587700721351265E-2</v>
      </c>
      <c r="P284">
        <f>(O284-O283)*V$18</f>
        <v>-3.4947096504943382</v>
      </c>
      <c r="Q284">
        <f>N284-P284*V$19+V$20*P284^2</f>
        <v>2183438.9955765782</v>
      </c>
      <c r="R284">
        <f>Q284+U284</f>
        <v>2185438.9955765782</v>
      </c>
      <c r="S284">
        <f t="shared" si="15"/>
        <v>16.8333301326198</v>
      </c>
      <c r="T284">
        <f t="shared" si="16"/>
        <v>2183618.7844825056</v>
      </c>
      <c r="U284">
        <f t="shared" si="18"/>
        <v>2000</v>
      </c>
    </row>
    <row r="285" spans="1:21" x14ac:dyDescent="0.25">
      <c r="A285">
        <f>VLOOKUP('2024-03-18_windows_device_0'!P285,'2024-03-18_windows_device_0'!P285:P1194,1,0)</f>
        <v>50.012</v>
      </c>
      <c r="B285">
        <f>VLOOKUP('2024-03-18_windows_device_0'!Q285,'2024-03-18_windows_device_0'!Q$2:Q$911,1,0)+50</f>
        <v>2184744</v>
      </c>
      <c r="C285">
        <f>(A285-A284)*V$4</f>
        <v>-3.1985826245013431</v>
      </c>
      <c r="D285">
        <f>(A285)*(1-EXP(-V$2))</f>
        <v>1.7876403001489549</v>
      </c>
      <c r="E285">
        <f>B285-D285^2*V$3</f>
        <v>2184743.9993556058</v>
      </c>
      <c r="F285">
        <f>E285+V$5*C285</f>
        <v>2184622.749614066</v>
      </c>
      <c r="G285">
        <f>F285-V$8*LN(D285)</f>
        <v>2183511.3071088973</v>
      </c>
      <c r="H285">
        <f t="shared" si="17"/>
        <v>93.682121901307255</v>
      </c>
      <c r="I285">
        <f>G285-V$11*H285^2</f>
        <v>2183476.3216806017</v>
      </c>
      <c r="J285">
        <f>(C285-C284)*V$12</f>
        <v>1.8911323643949376</v>
      </c>
      <c r="K285">
        <f>I285-J285*V$13</f>
        <v>2183415.1453277627</v>
      </c>
      <c r="L285">
        <f>(K285-K284)*V$16</f>
        <v>-2.9810777131677228E-2</v>
      </c>
      <c r="M285">
        <f>(L285-L284)*V$15</f>
        <v>-2.5518944609040102E-5</v>
      </c>
      <c r="N285">
        <f>I285-V$16*M285^2</f>
        <v>2183476.3216806017</v>
      </c>
      <c r="O285">
        <f>(D285-D284)*V$17</f>
        <v>-3.4080581655764497E-2</v>
      </c>
      <c r="P285">
        <f>(O285-O284)*V$18</f>
        <v>6.3816437095963252</v>
      </c>
      <c r="Q285">
        <f>N285-P285*V$19+V$20*P285^2</f>
        <v>2183456.8063990069</v>
      </c>
      <c r="R285">
        <f>Q285+U285</f>
        <v>2185466.8063990069</v>
      </c>
      <c r="S285">
        <f t="shared" si="15"/>
        <v>16.821221758963024</v>
      </c>
      <c r="T285">
        <f t="shared" si="16"/>
        <v>2183636.3367502354</v>
      </c>
      <c r="U285">
        <f t="shared" si="18"/>
        <v>2010</v>
      </c>
    </row>
    <row r="286" spans="1:21" x14ac:dyDescent="0.25">
      <c r="A286">
        <f>VLOOKUP('2024-03-18_windows_device_0'!P286,'2024-03-18_windows_device_0'!P286:P1195,1,0)</f>
        <v>49.946666666666665</v>
      </c>
      <c r="B286">
        <f>VLOOKUP('2024-03-18_windows_device_0'!Q286,'2024-03-18_windows_device_0'!Q$2:Q$911,1,0)+50</f>
        <v>2184737</v>
      </c>
      <c r="C286">
        <f>(A286-A285)*V$4</f>
        <v>-5.8048351333542199</v>
      </c>
      <c r="D286">
        <f>(A286)*(1-EXP(-V$2))</f>
        <v>1.7853050106262456</v>
      </c>
      <c r="E286">
        <f>B286-D286^2*V$3</f>
        <v>2184736.9993572882</v>
      </c>
      <c r="F286">
        <f>E286+V$5*C286</f>
        <v>2184516.9535300494</v>
      </c>
      <c r="G286">
        <f>F286-V$8*LN(D286)</f>
        <v>2183408.0121342023</v>
      </c>
      <c r="H286">
        <f t="shared" si="17"/>
        <v>-103.29497469495982</v>
      </c>
      <c r="I286">
        <f>G286-V$11*H286^2</f>
        <v>2183365.4785340331</v>
      </c>
      <c r="J286">
        <f>(C286-C285)*V$12</f>
        <v>-1.9811862865090972</v>
      </c>
      <c r="K286">
        <f>I286-J286*V$13</f>
        <v>2183429.5680465312</v>
      </c>
      <c r="L286">
        <f>(K286-K285)*V$16</f>
        <v>1.5864975593939741E-2</v>
      </c>
      <c r="M286">
        <f>(L286-L285)*V$15</f>
        <v>2.7121182570036864E-5</v>
      </c>
      <c r="N286">
        <f>I286-V$16*M286^2</f>
        <v>2183365.4785340331</v>
      </c>
      <c r="O286">
        <f>(D286-D285)*V$17</f>
        <v>-6.1849944486386768E-2</v>
      </c>
      <c r="P286">
        <f>(O286-O285)*V$18</f>
        <v>-6.6855315052932092</v>
      </c>
      <c r="Q286">
        <f>N286-P286*V$19+V$20*P286^2</f>
        <v>2183435.4414063599</v>
      </c>
      <c r="R286">
        <f>Q286+U286</f>
        <v>2185455.4414063599</v>
      </c>
      <c r="S286">
        <f t="shared" si="15"/>
        <v>16.799247303067393</v>
      </c>
      <c r="T286">
        <f t="shared" si="16"/>
        <v>2183614.5030038906</v>
      </c>
      <c r="U286">
        <f t="shared" si="18"/>
        <v>2020</v>
      </c>
    </row>
    <row r="287" spans="1:21" x14ac:dyDescent="0.25">
      <c r="A287">
        <f>VLOOKUP('2024-03-18_windows_device_0'!P287,'2024-03-18_windows_device_0'!P287:P1196,1,0)</f>
        <v>49.906666666666666</v>
      </c>
      <c r="B287">
        <f>VLOOKUP('2024-03-18_windows_device_0'!Q287,'2024-03-18_windows_device_0'!Q$2:Q$911,1,0)+50</f>
        <v>2184730</v>
      </c>
      <c r="C287">
        <f>(A287-A286)*V$4</f>
        <v>-3.5539806938901708</v>
      </c>
      <c r="D287">
        <f>(A287)*(1-EXP(-V$2))</f>
        <v>1.7838752415307095</v>
      </c>
      <c r="E287">
        <f>B287-D287^2*V$3</f>
        <v>2184729.9993583173</v>
      </c>
      <c r="F287">
        <f>E287+V$5*C287</f>
        <v>2184595.2774232733</v>
      </c>
      <c r="G287">
        <f>F287-V$8*LN(D287)</f>
        <v>2183487.8689340404</v>
      </c>
      <c r="H287">
        <f t="shared" si="17"/>
        <v>79.856799838133156</v>
      </c>
      <c r="I287">
        <f>G287-V$11*H287^2</f>
        <v>2183462.4476453951</v>
      </c>
      <c r="J287">
        <f>(C287-C286)*V$12</f>
        <v>1.7110245201671004</v>
      </c>
      <c r="K287">
        <f>I287-J287*V$13</f>
        <v>2183407.0976118739</v>
      </c>
      <c r="L287">
        <f>(K287-K286)*V$16</f>
        <v>-2.4717454673143905E-2</v>
      </c>
      <c r="M287">
        <f>(L287-L286)*V$15</f>
        <v>-2.4096888058334644E-5</v>
      </c>
      <c r="N287">
        <f>I287-V$16*M287^2</f>
        <v>2183462.4476453951</v>
      </c>
      <c r="O287">
        <f>(D287-D286)*V$17</f>
        <v>-3.78673129508416E-2</v>
      </c>
      <c r="P287">
        <f>(O287-O286)*V$18</f>
        <v>5.7738681182096379</v>
      </c>
      <c r="Q287">
        <f>N287-P287*V$19+V$20*P287^2</f>
        <v>2183442.8018551967</v>
      </c>
      <c r="R287">
        <f>Q287+U287</f>
        <v>2185472.8018551967</v>
      </c>
      <c r="S287">
        <f t="shared" si="15"/>
        <v>16.785793554559863</v>
      </c>
      <c r="T287">
        <f t="shared" si="16"/>
        <v>2183621.5767630907</v>
      </c>
      <c r="U287">
        <f t="shared" si="18"/>
        <v>2030</v>
      </c>
    </row>
    <row r="288" spans="1:21" x14ac:dyDescent="0.25">
      <c r="A288">
        <f>VLOOKUP('2024-03-18_windows_device_0'!P288,'2024-03-18_windows_device_0'!P288:P1197,1,0)</f>
        <v>49.887333333333331</v>
      </c>
      <c r="B288">
        <f>VLOOKUP('2024-03-18_windows_device_0'!Q288,'2024-03-18_windows_device_0'!Q$2:Q$911,1,0)+50</f>
        <v>2184728</v>
      </c>
      <c r="C288">
        <f>(A288-A287)*V$4</f>
        <v>-1.7177573353804914</v>
      </c>
      <c r="D288">
        <f>(A288)*(1-EXP(-V$2))</f>
        <v>1.7831841864678668</v>
      </c>
      <c r="E288">
        <f>B288-D288^2*V$3</f>
        <v>2184727.9993588147</v>
      </c>
      <c r="F288">
        <f>E288+V$5*C288</f>
        <v>2184662.8837568765</v>
      </c>
      <c r="G288">
        <f>F288-V$8*LN(D288)</f>
        <v>2183556.2166129882</v>
      </c>
      <c r="H288">
        <f t="shared" si="17"/>
        <v>68.347678947728127</v>
      </c>
      <c r="I288">
        <f>G288-V$11*H288^2</f>
        <v>2183537.5948284003</v>
      </c>
      <c r="J288">
        <f>(C288-C287)*V$12</f>
        <v>1.3958357927675435</v>
      </c>
      <c r="K288">
        <f>I288-J288*V$13</f>
        <v>2183492.4408536856</v>
      </c>
      <c r="L288">
        <f>(K288-K287)*V$16</f>
        <v>9.3877476929689688E-2</v>
      </c>
      <c r="M288">
        <f>(L288-L287)*V$15</f>
        <v>7.0418867778780287E-5</v>
      </c>
      <c r="N288">
        <f>I288-V$16*M288^2</f>
        <v>2183537.5948284003</v>
      </c>
      <c r="O288">
        <f>(D288-D287)*V$17</f>
        <v>-1.830253459291481E-2</v>
      </c>
      <c r="P288">
        <f>(O288-O287)*V$18</f>
        <v>4.7102608332719615</v>
      </c>
      <c r="Q288">
        <f>N288-P288*V$19+V$20*P288^2</f>
        <v>2183518.7282877997</v>
      </c>
      <c r="R288">
        <f>Q288+U288</f>
        <v>2185558.7282877997</v>
      </c>
      <c r="S288">
        <f t="shared" si="15"/>
        <v>16.779290909447891</v>
      </c>
      <c r="T288">
        <f t="shared" si="16"/>
        <v>2183697.3647113731</v>
      </c>
      <c r="U288">
        <f t="shared" si="18"/>
        <v>2040</v>
      </c>
    </row>
    <row r="289" spans="1:21" x14ac:dyDescent="0.25">
      <c r="A289">
        <f>VLOOKUP('2024-03-18_windows_device_0'!P289,'2024-03-18_windows_device_0'!P289:P1198,1,0)</f>
        <v>49.800666666666665</v>
      </c>
      <c r="B289">
        <f>VLOOKUP('2024-03-18_windows_device_0'!Q289,'2024-03-18_windows_device_0'!Q$2:Q$911,1,0)+50</f>
        <v>2184728</v>
      </c>
      <c r="C289">
        <f>(A289-A288)*V$4</f>
        <v>-7.7002915034288089</v>
      </c>
      <c r="D289">
        <f>(A289)*(1-EXP(-V$2))</f>
        <v>1.7800863534275384</v>
      </c>
      <c r="E289">
        <f>B289-D289^2*V$3</f>
        <v>2184727.9993610405</v>
      </c>
      <c r="F289">
        <f>E289+V$5*C289</f>
        <v>2184436.1018351112</v>
      </c>
      <c r="G289">
        <f>F289-V$8*LN(D289)</f>
        <v>2183332.761497946</v>
      </c>
      <c r="H289">
        <f t="shared" si="17"/>
        <v>-223.4551150421612</v>
      </c>
      <c r="I289">
        <f>G289-V$11*H289^2</f>
        <v>2183133.7150839018</v>
      </c>
      <c r="J289">
        <f>(C289-C288)*V$12</f>
        <v>-4.547723066759267</v>
      </c>
      <c r="K289">
        <f>I289-J289*V$13</f>
        <v>2183280.8296466814</v>
      </c>
      <c r="L289">
        <f>(K289-K288)*V$16</f>
        <v>-0.23277210686959668</v>
      </c>
      <c r="M289">
        <f>(L289-L288)*V$15</f>
        <v>-1.9395680355538872E-4</v>
      </c>
      <c r="N289">
        <f>I289-V$16*M289^2</f>
        <v>2183133.7150839018</v>
      </c>
      <c r="O289">
        <f>(D289-D288)*V$17</f>
        <v>-8.204584472683131E-2</v>
      </c>
      <c r="P289">
        <f>(O289-O288)*V$18</f>
        <v>-15.346333682602003</v>
      </c>
      <c r="Q289">
        <f>N289-P289*V$19+V$20*P289^2</f>
        <v>2183369.6490991819</v>
      </c>
      <c r="R289">
        <f>Q289+U289</f>
        <v>2185419.6490991819</v>
      </c>
      <c r="S289">
        <f t="shared" si="15"/>
        <v>16.750141121014913</v>
      </c>
      <c r="T289">
        <f t="shared" si="16"/>
        <v>2183547.6653903704</v>
      </c>
      <c r="U289">
        <f t="shared" si="18"/>
        <v>2050</v>
      </c>
    </row>
    <row r="290" spans="1:21" x14ac:dyDescent="0.25">
      <c r="A290">
        <f>VLOOKUP('2024-03-18_windows_device_0'!P290,'2024-03-18_windows_device_0'!P290:P1199,1,0)</f>
        <v>49.750666666666667</v>
      </c>
      <c r="B290">
        <f>VLOOKUP('2024-03-18_windows_device_0'!Q290,'2024-03-18_windows_device_0'!Q$2:Q$911,1,0)+50</f>
        <v>2184732</v>
      </c>
      <c r="C290">
        <f>(A290-A289)*V$4</f>
        <v>-4.442475867362556</v>
      </c>
      <c r="D290">
        <f>(A290)*(1-EXP(-V$2))</f>
        <v>1.7782991420581182</v>
      </c>
      <c r="E290">
        <f>B290-D290^2*V$3</f>
        <v>2184731.9993623225</v>
      </c>
      <c r="F290">
        <f>E290+V$5*C290</f>
        <v>2184563.5969435172</v>
      </c>
      <c r="G290">
        <f>F290-V$8*LN(D290)</f>
        <v>2183462.1785524818</v>
      </c>
      <c r="H290">
        <f t="shared" si="17"/>
        <v>129.41705453582108</v>
      </c>
      <c r="I290">
        <f>G290-V$11*H290^2</f>
        <v>2183395.4123339457</v>
      </c>
      <c r="J290">
        <f>(C290-C289)*V$12</f>
        <v>2.4764828581364906</v>
      </c>
      <c r="K290">
        <f>I290-J290*V$13</f>
        <v>2183315.3004433233</v>
      </c>
      <c r="L290">
        <f>(K290-K289)*V$16</f>
        <v>3.7917840332761112E-2</v>
      </c>
      <c r="M290">
        <f>(L290-L289)*V$15</f>
        <v>1.607292937688444E-4</v>
      </c>
      <c r="N290">
        <f>I290-V$16*M290^2</f>
        <v>2183395.4123339457</v>
      </c>
      <c r="O290">
        <f>(D290-D289)*V$17</f>
        <v>-4.7334141188554939E-2</v>
      </c>
      <c r="P290">
        <f>(O290-O289)*V$18</f>
        <v>8.3569143816161588</v>
      </c>
      <c r="Q290">
        <f>N290-P290*V$19+V$20*P290^2</f>
        <v>2183379.2132619857</v>
      </c>
      <c r="R290">
        <f>Q290+U290</f>
        <v>2185439.2132619857</v>
      </c>
      <c r="S290">
        <f t="shared" si="15"/>
        <v>16.733323935380504</v>
      </c>
      <c r="T290">
        <f t="shared" si="16"/>
        <v>2183556.8722749716</v>
      </c>
      <c r="U290">
        <f t="shared" si="18"/>
        <v>2060</v>
      </c>
    </row>
    <row r="291" spans="1:21" x14ac:dyDescent="0.25">
      <c r="A291">
        <f>VLOOKUP('2024-03-18_windows_device_0'!P291,'2024-03-18_windows_device_0'!P291:P1200,1,0)</f>
        <v>49.699333333333335</v>
      </c>
      <c r="B291">
        <f>VLOOKUP('2024-03-18_windows_device_0'!Q291,'2024-03-18_windows_device_0'!Q$2:Q$911,1,0)+50</f>
        <v>2184725</v>
      </c>
      <c r="C291">
        <f>(A291-A290)*V$4</f>
        <v>-4.5609418904923755</v>
      </c>
      <c r="D291">
        <f>(A291)*(1-EXP(-V$2))</f>
        <v>1.7764642717188468</v>
      </c>
      <c r="E291">
        <f>B291-D291^2*V$3</f>
        <v>2184724.999363638</v>
      </c>
      <c r="F291">
        <f>E291+V$5*C291</f>
        <v>2184552.1062136646</v>
      </c>
      <c r="G291">
        <f>F291-V$8*LN(D291)</f>
        <v>2183452.6630312302</v>
      </c>
      <c r="H291">
        <f t="shared" si="17"/>
        <v>-9.5155212515965104</v>
      </c>
      <c r="I291">
        <f>G291-V$11*H291^2</f>
        <v>2183452.3020879803</v>
      </c>
      <c r="J291">
        <f>(C291-C290)*V$12</f>
        <v>-9.0053922114158844E-2</v>
      </c>
      <c r="K291">
        <f>I291-J291*V$13</f>
        <v>2183455.2152476395</v>
      </c>
      <c r="L291">
        <f>(K291-K290)*V$16</f>
        <v>0.153906138734278</v>
      </c>
      <c r="M291">
        <f>(L291-L290)*V$15</f>
        <v>6.8871110583169126E-5</v>
      </c>
      <c r="N291">
        <f>I291-V$16*M291^2</f>
        <v>2183452.3020879803</v>
      </c>
      <c r="O291">
        <f>(D291-D290)*V$17</f>
        <v>-4.8596384953584565E-2</v>
      </c>
      <c r="P291">
        <f>(O291-O290)*V$18</f>
        <v>-0.30388779569546875</v>
      </c>
      <c r="Q291">
        <f>N291-P291*V$19+V$20*P291^2</f>
        <v>2183454.3829752812</v>
      </c>
      <c r="R291">
        <f>Q291+U291</f>
        <v>2185524.3829752812</v>
      </c>
      <c r="S291">
        <f t="shared" si="15"/>
        <v>16.71605829146251</v>
      </c>
      <c r="T291">
        <f t="shared" si="16"/>
        <v>2183631.6755560176</v>
      </c>
      <c r="U291">
        <f t="shared" si="18"/>
        <v>2070</v>
      </c>
    </row>
    <row r="292" spans="1:21" x14ac:dyDescent="0.25">
      <c r="A292">
        <f>VLOOKUP('2024-03-18_windows_device_0'!P292,'2024-03-18_windows_device_0'!P292:P1201,1,0)</f>
        <v>49.655333333333331</v>
      </c>
      <c r="B292">
        <f>VLOOKUP('2024-03-18_windows_device_0'!Q292,'2024-03-18_windows_device_0'!Q$2:Q$911,1,0)+50</f>
        <v>2184724</v>
      </c>
      <c r="C292">
        <f>(A292-A291)*V$4</f>
        <v>-3.90937876327963</v>
      </c>
      <c r="D292">
        <f>(A292)*(1-EXP(-V$2))</f>
        <v>1.7748915257137567</v>
      </c>
      <c r="E292">
        <f>B292-D292^2*V$3</f>
        <v>2184723.9993647644</v>
      </c>
      <c r="F292">
        <f>E292+V$5*C292</f>
        <v>2184575.8052362157</v>
      </c>
      <c r="G292">
        <f>F292-V$8*LN(D292)</f>
        <v>2183478.0567141967</v>
      </c>
      <c r="H292">
        <f t="shared" si="17"/>
        <v>25.393682966474444</v>
      </c>
      <c r="I292">
        <f>G292-V$11*H292^2</f>
        <v>2183475.4861695962</v>
      </c>
      <c r="J292">
        <f>(C292-C291)*V$12</f>
        <v>0.49529657162691426</v>
      </c>
      <c r="K292">
        <f>I292-J292*V$13</f>
        <v>2183459.4637914719</v>
      </c>
      <c r="L292">
        <f>(K292-K291)*V$16</f>
        <v>4.6733937819653489E-3</v>
      </c>
      <c r="M292">
        <f>(L292-L291)*V$15</f>
        <v>-8.8610877320243397E-5</v>
      </c>
      <c r="N292">
        <f>I292-V$16*M292^2</f>
        <v>2183475.4861695962</v>
      </c>
      <c r="O292">
        <f>(D292-D291)*V$17</f>
        <v>-4.1654044245936342E-2</v>
      </c>
      <c r="P292">
        <f>(O292-O291)*V$18</f>
        <v>1.6713828763215339</v>
      </c>
      <c r="Q292">
        <f>N292-P292*V$19+V$20*P292^2</f>
        <v>2183465.9126202306</v>
      </c>
      <c r="R292">
        <f>Q292+U292</f>
        <v>2185545.9126202306</v>
      </c>
      <c r="S292">
        <f t="shared" si="15"/>
        <v>16.701259168104226</v>
      </c>
      <c r="T292">
        <f t="shared" si="16"/>
        <v>2183642.8914172645</v>
      </c>
      <c r="U292">
        <f t="shared" si="18"/>
        <v>2080</v>
      </c>
    </row>
    <row r="293" spans="1:21" x14ac:dyDescent="0.25">
      <c r="A293">
        <f>VLOOKUP('2024-03-18_windows_device_0'!P293,'2024-03-18_windows_device_0'!P293:P1202,1,0)</f>
        <v>49.617333333333335</v>
      </c>
      <c r="B293">
        <f>VLOOKUP('2024-03-18_windows_device_0'!Q293,'2024-03-18_windows_device_0'!Q$2:Q$911,1,0)+50</f>
        <v>2184725</v>
      </c>
      <c r="C293">
        <f>(A293-A292)*V$4</f>
        <v>-3.3762816591954414</v>
      </c>
      <c r="D293">
        <f>(A293)*(1-EXP(-V$2))</f>
        <v>1.7735332450729975</v>
      </c>
      <c r="E293">
        <f>B293-D293^2*V$3</f>
        <v>2184724.9993657363</v>
      </c>
      <c r="F293">
        <f>E293+V$5*C293</f>
        <v>2184597.0135274441</v>
      </c>
      <c r="G293">
        <f>F293-V$8*LN(D293)</f>
        <v>2183500.7297846801</v>
      </c>
      <c r="H293">
        <f t="shared" si="17"/>
        <v>22.673070483375341</v>
      </c>
      <c r="I293">
        <f>G293-V$11*H293^2</f>
        <v>2183498.6805370888</v>
      </c>
      <c r="J293">
        <f>(C293-C292)*V$12</f>
        <v>0.40524264951371514</v>
      </c>
      <c r="K293">
        <f>I293-J293*V$13</f>
        <v>2183485.5713186231</v>
      </c>
      <c r="L293">
        <f>(K293-K292)*V$16</f>
        <v>2.8718252620850693E-2</v>
      </c>
      <c r="M293">
        <f>(L293-L292)*V$15</f>
        <v>1.4277268956192455E-5</v>
      </c>
      <c r="N293">
        <f>I293-V$16*M293^2</f>
        <v>2183498.6805370888</v>
      </c>
      <c r="O293">
        <f>(D293-D292)*V$17</f>
        <v>-3.5973947303300106E-2</v>
      </c>
      <c r="P293">
        <f>(O293-O292)*V$18</f>
        <v>1.3674950806303119</v>
      </c>
      <c r="Q293">
        <f>N293-P293*V$19+V$20*P293^2</f>
        <v>2183490.6120809354</v>
      </c>
      <c r="R293">
        <f>Q293+U293</f>
        <v>2185580.6120809354</v>
      </c>
      <c r="S293">
        <f t="shared" si="15"/>
        <v>16.688478107022075</v>
      </c>
      <c r="T293">
        <f t="shared" si="16"/>
        <v>2183667.3201066134</v>
      </c>
      <c r="U293">
        <f t="shared" si="18"/>
        <v>2090</v>
      </c>
    </row>
    <row r="294" spans="1:21" x14ac:dyDescent="0.25">
      <c r="A294">
        <f>VLOOKUP('2024-03-18_windows_device_0'!P294,'2024-03-18_windows_device_0'!P294:P1203,1,0)</f>
        <v>49.553333333333335</v>
      </c>
      <c r="B294">
        <f>VLOOKUP('2024-03-18_windows_device_0'!Q294,'2024-03-18_windows_device_0'!Q$2:Q$911,1,0)+50</f>
        <v>2184726</v>
      </c>
      <c r="C294">
        <f>(A294-A293)*V$4</f>
        <v>-5.6863691102243994</v>
      </c>
      <c r="D294">
        <f>(A294)*(1-EXP(-V$2))</f>
        <v>1.7712456145201394</v>
      </c>
      <c r="E294">
        <f>B294-D294^2*V$3</f>
        <v>2184725.9993673712</v>
      </c>
      <c r="F294">
        <f>E294+V$5*C294</f>
        <v>2184510.4442713005</v>
      </c>
      <c r="G294">
        <f>F294-V$8*LN(D294)</f>
        <v>2183416.6300627785</v>
      </c>
      <c r="H294">
        <f t="shared" si="17"/>
        <v>-84.099721901584417</v>
      </c>
      <c r="I294">
        <f>G294-V$11*H294^2</f>
        <v>2183388.4356615087</v>
      </c>
      <c r="J294">
        <f>(C294-C293)*V$12</f>
        <v>-1.756051481224179</v>
      </c>
      <c r="K294">
        <f>I294-J294*V$13</f>
        <v>2183445.2422748595</v>
      </c>
      <c r="L294">
        <f>(K294-K293)*V$16</f>
        <v>-4.436190605313825E-2</v>
      </c>
      <c r="M294">
        <f>(L294-L293)*V$15</f>
        <v>-4.3393271207830868E-5</v>
      </c>
      <c r="N294">
        <f>I294-V$16*M294^2</f>
        <v>2183388.4356615087</v>
      </c>
      <c r="O294">
        <f>(D294-D293)*V$17</f>
        <v>-6.0587700721357142E-2</v>
      </c>
      <c r="P294">
        <f>(O294-O293)*V$18</f>
        <v>-5.9258120160566632</v>
      </c>
      <c r="Q294">
        <f>N294-P294*V$19+V$20*P294^2</f>
        <v>2183447.8963927245</v>
      </c>
      <c r="R294">
        <f>Q294+U294</f>
        <v>2185547.8963927245</v>
      </c>
      <c r="S294">
        <f t="shared" si="15"/>
        <v>16.66695210941003</v>
      </c>
      <c r="T294">
        <f t="shared" si="16"/>
        <v>2183624.1488509988</v>
      </c>
      <c r="U294">
        <f t="shared" si="18"/>
        <v>2100</v>
      </c>
    </row>
    <row r="295" spans="1:21" x14ac:dyDescent="0.25">
      <c r="A295">
        <f>VLOOKUP('2024-03-18_windows_device_0'!P295,'2024-03-18_windows_device_0'!P295:P1204,1,0)</f>
        <v>49.505333333333333</v>
      </c>
      <c r="B295">
        <f>VLOOKUP('2024-03-18_windows_device_0'!Q295,'2024-03-18_windows_device_0'!Q$2:Q$911,1,0)+50</f>
        <v>2184726</v>
      </c>
      <c r="C295">
        <f>(A295-A294)*V$4</f>
        <v>-4.2647768326684581</v>
      </c>
      <c r="D295">
        <f>(A295)*(1-EXP(-V$2))</f>
        <v>1.7695298916054958</v>
      </c>
      <c r="E295">
        <f>B295-D295^2*V$3</f>
        <v>2184725.9993685964</v>
      </c>
      <c r="F295">
        <f>E295+V$5*C295</f>
        <v>2184564.3330465434</v>
      </c>
      <c r="G295">
        <f>F295-V$8*LN(D295)</f>
        <v>2183472.3730827123</v>
      </c>
      <c r="H295">
        <f t="shared" si="17"/>
        <v>55.74301993381232</v>
      </c>
      <c r="I295">
        <f>G295-V$11*H295^2</f>
        <v>2183459.9864076842</v>
      </c>
      <c r="J295">
        <f>(C295-C294)*V$12</f>
        <v>1.0806470653684668</v>
      </c>
      <c r="K295">
        <f>I295-J295*V$13</f>
        <v>2183425.028491776</v>
      </c>
      <c r="L295">
        <f>(K295-K294)*V$16</f>
        <v>-2.2235140296963312E-2</v>
      </c>
      <c r="M295">
        <f>(L295-L294)*V$15</f>
        <v>1.313835061159475E-5</v>
      </c>
      <c r="N295">
        <f>I295-V$16*M295^2</f>
        <v>2183459.9864076842</v>
      </c>
      <c r="O295">
        <f>(D295-D294)*V$17</f>
        <v>-4.5440775541019329E-2</v>
      </c>
      <c r="P295">
        <f>(O295-O294)*V$18</f>
        <v>3.6466535483413631</v>
      </c>
      <c r="Q295">
        <f>N295-P295*V$19+V$20*P295^2</f>
        <v>2183443.1815671506</v>
      </c>
      <c r="R295">
        <f>Q295+U295</f>
        <v>2185553.1815671506</v>
      </c>
      <c r="S295">
        <f t="shared" si="15"/>
        <v>16.650807611200992</v>
      </c>
      <c r="T295">
        <f t="shared" si="16"/>
        <v>2183619.0927357492</v>
      </c>
      <c r="U295">
        <f t="shared" si="18"/>
        <v>2110</v>
      </c>
    </row>
    <row r="296" spans="1:21" x14ac:dyDescent="0.25">
      <c r="A296">
        <f>VLOOKUP('2024-03-18_windows_device_0'!P296,'2024-03-18_windows_device_0'!P296:P1205,1,0)</f>
        <v>49.462666666666664</v>
      </c>
      <c r="B296">
        <f>VLOOKUP('2024-03-18_windows_device_0'!Q296,'2024-03-18_windows_device_0'!Q$2:Q$911,1,0)+50</f>
        <v>2184728</v>
      </c>
      <c r="C296">
        <f>(A296-A295)*V$4</f>
        <v>-3.7909127401498104</v>
      </c>
      <c r="D296">
        <f>(A296)*(1-EXP(-V$2))</f>
        <v>1.7680048045702572</v>
      </c>
      <c r="E296">
        <f>B296-D296^2*V$3</f>
        <v>2184727.9993696841</v>
      </c>
      <c r="F296">
        <f>E296+V$5*C296</f>
        <v>2184584.2959723035</v>
      </c>
      <c r="G296">
        <f>F296-V$8*LN(D296)</f>
        <v>2183493.9857359147</v>
      </c>
      <c r="H296">
        <f t="shared" si="17"/>
        <v>21.61265320237726</v>
      </c>
      <c r="I296">
        <f>G296-V$11*H296^2</f>
        <v>2183492.1236919682</v>
      </c>
      <c r="J296">
        <f>(C296-C295)*V$12</f>
        <v>0.36021568845615604</v>
      </c>
      <c r="K296">
        <f>I296-J296*V$13</f>
        <v>2183480.4710533321</v>
      </c>
      <c r="L296">
        <f>(K296-K295)*V$16</f>
        <v>6.0986759852519841E-2</v>
      </c>
      <c r="M296">
        <f>(L296-L295)*V$15</f>
        <v>4.9415197628776964E-5</v>
      </c>
      <c r="N296">
        <f>I296-V$16*M296^2</f>
        <v>2183492.1236919682</v>
      </c>
      <c r="O296">
        <f>(D296-D295)*V$17</f>
        <v>-4.0391800480900845E-2</v>
      </c>
      <c r="P296">
        <f>(O296-O295)*V$18</f>
        <v>1.2155511827818699</v>
      </c>
      <c r="Q296">
        <f>N296-P296*V$19+V$20*P296^2</f>
        <v>2183484.8470411091</v>
      </c>
      <c r="R296">
        <f>Q296+U296</f>
        <v>2185604.8470411091</v>
      </c>
      <c r="S296">
        <f t="shared" si="15"/>
        <v>16.636456946126295</v>
      </c>
      <c r="T296">
        <f t="shared" si="16"/>
        <v>2183660.4551187744</v>
      </c>
      <c r="U296">
        <f t="shared" si="18"/>
        <v>2120</v>
      </c>
    </row>
    <row r="297" spans="1:21" x14ac:dyDescent="0.25">
      <c r="A297">
        <f>VLOOKUP('2024-03-18_windows_device_0'!P297,'2024-03-18_windows_device_0'!P297:P1206,1,0)</f>
        <v>49.408666666666669</v>
      </c>
      <c r="B297">
        <f>VLOOKUP('2024-03-18_windows_device_0'!Q297,'2024-03-18_windows_device_0'!Q$2:Q$911,1,0)+50</f>
        <v>2184727</v>
      </c>
      <c r="C297">
        <f>(A297-A296)*V$4</f>
        <v>-4.7978739367513832</v>
      </c>
      <c r="D297">
        <f>(A297)*(1-EXP(-V$2))</f>
        <v>1.7660746162912835</v>
      </c>
      <c r="E297">
        <f>B297-D297^2*V$3</f>
        <v>2184726.9993710597</v>
      </c>
      <c r="F297">
        <f>E297+V$5*C297</f>
        <v>2184545.1247587502</v>
      </c>
      <c r="G297">
        <f>F297-V$8*LN(D297)</f>
        <v>2183456.9045001133</v>
      </c>
      <c r="H297">
        <f t="shared" si="17"/>
        <v>-37.081235801335424</v>
      </c>
      <c r="I297">
        <f>G297-V$11*H297^2</f>
        <v>2183451.4232179909</v>
      </c>
      <c r="J297">
        <f>(C297-C296)*V$12</f>
        <v>-0.76545833796891072</v>
      </c>
      <c r="K297">
        <f>I297-J297*V$13</f>
        <v>2183476.1850750926</v>
      </c>
      <c r="L297">
        <f>(K297-K296)*V$16</f>
        <v>-4.7145715906478603E-3</v>
      </c>
      <c r="M297">
        <f>(L297-L296)*V$15</f>
        <v>-3.9011897972844753E-5</v>
      </c>
      <c r="N297">
        <f>I297-V$16*M297^2</f>
        <v>2183451.4232179909</v>
      </c>
      <c r="O297">
        <f>(D297-D296)*V$17</f>
        <v>-5.1120872483637926E-2</v>
      </c>
      <c r="P297">
        <f>(O297-O296)*V$18</f>
        <v>-2.5830462634079354</v>
      </c>
      <c r="Q297">
        <f>N297-P297*V$19+V$20*P297^2</f>
        <v>2183472.4477485125</v>
      </c>
      <c r="R297">
        <f>Q297+U297</f>
        <v>2185602.4477485125</v>
      </c>
      <c r="S297">
        <f t="shared" si="15"/>
        <v>16.618294385641132</v>
      </c>
      <c r="T297">
        <f t="shared" si="16"/>
        <v>2183647.6726013958</v>
      </c>
      <c r="U297">
        <f t="shared" si="18"/>
        <v>2130</v>
      </c>
    </row>
    <row r="298" spans="1:21" x14ac:dyDescent="0.25">
      <c r="A298">
        <f>VLOOKUP('2024-03-18_windows_device_0'!P298,'2024-03-18_windows_device_0'!P298:P1207,1,0)</f>
        <v>49.367333333333335</v>
      </c>
      <c r="B298">
        <f>VLOOKUP('2024-03-18_windows_device_0'!Q298,'2024-03-18_windows_device_0'!Q$2:Q$911,1,0)+50</f>
        <v>2184722</v>
      </c>
      <c r="C298">
        <f>(A298-A297)*V$4</f>
        <v>-3.6724467170199908</v>
      </c>
      <c r="D298">
        <f>(A298)*(1-EXP(-V$2))</f>
        <v>1.764597188225896</v>
      </c>
      <c r="E298">
        <f>B298-D298^2*V$3</f>
        <v>2184721.9993721116</v>
      </c>
      <c r="F298">
        <f>E298+V$5*C298</f>
        <v>2184582.7867058991</v>
      </c>
      <c r="G298">
        <f>F298-V$8*LN(D298)</f>
        <v>2183496.1677272334</v>
      </c>
      <c r="H298">
        <f t="shared" si="17"/>
        <v>39.263227120041847</v>
      </c>
      <c r="I298">
        <f>G298-V$11*H298^2</f>
        <v>2183490.0223897006</v>
      </c>
      <c r="J298">
        <f>(C298-C297)*V$12</f>
        <v>0.85551226008306958</v>
      </c>
      <c r="K298">
        <f>I298-J298*V$13</f>
        <v>2183462.3473729403</v>
      </c>
      <c r="L298">
        <f>(K298-K297)*V$16</f>
        <v>-1.522145792668636E-2</v>
      </c>
      <c r="M298">
        <f>(L298-L297)*V$15</f>
        <v>-6.2387408101215201E-6</v>
      </c>
      <c r="N298">
        <f>I298-V$16*M298^2</f>
        <v>2183490.0223897006</v>
      </c>
      <c r="O298">
        <f>(D298-D297)*V$17</f>
        <v>-3.9129556715877103E-2</v>
      </c>
      <c r="P298">
        <f>(O298-O297)*V$18</f>
        <v>2.8869340591019874</v>
      </c>
      <c r="Q298">
        <f>N298-P298*V$19+V$20*P298^2</f>
        <v>2183475.4753658297</v>
      </c>
      <c r="R298">
        <f>Q298+U298</f>
        <v>2185615.4753658297</v>
      </c>
      <c r="S298">
        <f t="shared" si="15"/>
        <v>16.60439217885002</v>
      </c>
      <c r="T298">
        <f t="shared" si="16"/>
        <v>2183650.4071689993</v>
      </c>
      <c r="U298">
        <f t="shared" si="18"/>
        <v>2140</v>
      </c>
    </row>
    <row r="299" spans="1:21" x14ac:dyDescent="0.25">
      <c r="A299">
        <f>VLOOKUP('2024-03-18_windows_device_0'!P299,'2024-03-18_windows_device_0'!P299:P1208,1,0)</f>
        <v>49.305999999999997</v>
      </c>
      <c r="B299">
        <f>VLOOKUP('2024-03-18_windows_device_0'!Q299,'2024-03-18_windows_device_0'!Q$2:Q$911,1,0)+50</f>
        <v>2184730</v>
      </c>
      <c r="C299">
        <f>(A299-A298)*V$4</f>
        <v>-5.4494370639653917</v>
      </c>
      <c r="D299">
        <f>(A299)*(1-EXP(-V$2))</f>
        <v>1.7624048756127402</v>
      </c>
      <c r="E299">
        <f>B299-D299^2*V$3</f>
        <v>2184729.9993736707</v>
      </c>
      <c r="F299">
        <f>E299+V$5*C299</f>
        <v>2184523.4257399361</v>
      </c>
      <c r="G299">
        <f>F299-V$8*LN(D299)</f>
        <v>2183439.185326552</v>
      </c>
      <c r="H299">
        <f t="shared" si="17"/>
        <v>-56.982400681357831</v>
      </c>
      <c r="I299">
        <f>G299-V$11*H299^2</f>
        <v>2183426.2417218387</v>
      </c>
      <c r="J299">
        <f>(C299-C298)*V$12</f>
        <v>-1.3508088317109439</v>
      </c>
      <c r="K299">
        <f>I299-J299*V$13</f>
        <v>2183469.9391167238</v>
      </c>
      <c r="L299">
        <f>(K299-K298)*V$16</f>
        <v>8.3509102392602137E-3</v>
      </c>
      <c r="M299">
        <f>(L299-L298)*V$15</f>
        <v>1.3996715160387681E-5</v>
      </c>
      <c r="N299">
        <f>I299-V$16*M299^2</f>
        <v>2183426.2417218387</v>
      </c>
      <c r="O299">
        <f>(D299-D298)*V$17</f>
        <v>-5.8063213191303781E-2</v>
      </c>
      <c r="P299">
        <f>(O299-O298)*V$18</f>
        <v>-4.5583169354277659</v>
      </c>
      <c r="Q299">
        <f>N299-P299*V$19+V$20*P299^2</f>
        <v>2183468.4474639441</v>
      </c>
      <c r="R299">
        <f>Q299+U299</f>
        <v>2185618.4474639441</v>
      </c>
      <c r="S299">
        <f t="shared" si="15"/>
        <v>16.583763097805143</v>
      </c>
      <c r="T299">
        <f t="shared" si="16"/>
        <v>2183642.9448711281</v>
      </c>
      <c r="U299">
        <f t="shared" si="18"/>
        <v>2150</v>
      </c>
    </row>
    <row r="300" spans="1:21" x14ac:dyDescent="0.25">
      <c r="A300">
        <f>VLOOKUP('2024-03-18_windows_device_0'!P300,'2024-03-18_windows_device_0'!P300:P1209,1,0)</f>
        <v>49.257333333333335</v>
      </c>
      <c r="B300">
        <f>VLOOKUP('2024-03-18_windows_device_0'!Q300,'2024-03-18_windows_device_0'!Q$2:Q$911,1,0)+50</f>
        <v>2184729</v>
      </c>
      <c r="C300">
        <f>(A300-A299)*V$4</f>
        <v>-4.3240098442327364</v>
      </c>
      <c r="D300">
        <f>(A300)*(1-EXP(-V$2))</f>
        <v>1.7606653232131713</v>
      </c>
      <c r="E300">
        <f>B300-D300^2*V$3</f>
        <v>2184728.9993749065</v>
      </c>
      <c r="F300">
        <f>E300+V$5*C300</f>
        <v>2184565.0876872693</v>
      </c>
      <c r="G300">
        <f>F300-V$8*LN(D300)</f>
        <v>2183482.7367199734</v>
      </c>
      <c r="H300">
        <f t="shared" si="17"/>
        <v>43.551393421366811</v>
      </c>
      <c r="I300">
        <f>G300-V$11*H300^2</f>
        <v>2183475.1757438504</v>
      </c>
      <c r="J300">
        <f>(C300-C299)*V$12</f>
        <v>0.8555122600840297</v>
      </c>
      <c r="K300">
        <f>I300-J300*V$13</f>
        <v>2183447.5007270901</v>
      </c>
      <c r="L300">
        <f>(K300-K299)*V$16</f>
        <v>-2.4682205180718318E-2</v>
      </c>
      <c r="M300">
        <f>(L300-L299)*V$15</f>
        <v>-1.9614283305721621E-5</v>
      </c>
      <c r="N300">
        <f>I300-V$16*M300^2</f>
        <v>2183475.1757438504</v>
      </c>
      <c r="O300">
        <f>(D300-D299)*V$17</f>
        <v>-4.607189742352532E-2</v>
      </c>
      <c r="P300">
        <f>(O300-O299)*V$18</f>
        <v>2.8869340591062338</v>
      </c>
      <c r="Q300">
        <f>N300-P300*V$19+V$20*P300^2</f>
        <v>2183460.6287199794</v>
      </c>
      <c r="R300">
        <f>Q300+U300</f>
        <v>2185620.6287199794</v>
      </c>
      <c r="S300">
        <f t="shared" si="15"/>
        <v>16.567394370454316</v>
      </c>
      <c r="T300">
        <f t="shared" si="16"/>
        <v>2183634.7818276417</v>
      </c>
      <c r="U300">
        <f t="shared" si="18"/>
        <v>2160</v>
      </c>
    </row>
    <row r="301" spans="1:21" x14ac:dyDescent="0.25">
      <c r="A301">
        <f>VLOOKUP('2024-03-18_windows_device_0'!P301,'2024-03-18_windows_device_0'!P301:P1210,1,0)</f>
        <v>49.230666666666664</v>
      </c>
      <c r="B301">
        <f>VLOOKUP('2024-03-18_windows_device_0'!Q301,'2024-03-18_windows_device_0'!Q$2:Q$911,1,0)+50</f>
        <v>2184727</v>
      </c>
      <c r="C301">
        <f>(A301-A300)*V$4</f>
        <v>-2.3693204625938682</v>
      </c>
      <c r="D301">
        <f>(A301)*(1-EXP(-V$2))</f>
        <v>1.7597121438161469</v>
      </c>
      <c r="E301">
        <f>B301-D301^2*V$3</f>
        <v>2184726.9993755831</v>
      </c>
      <c r="F301">
        <f>E301+V$5*C301</f>
        <v>2184637.1847522203</v>
      </c>
      <c r="G301">
        <f>F301-V$8*LN(D301)</f>
        <v>2183555.8698897003</v>
      </c>
      <c r="H301">
        <f t="shared" si="17"/>
        <v>73.133169726934284</v>
      </c>
      <c r="I301">
        <f>G301-V$11*H301^2</f>
        <v>2183534.5491361078</v>
      </c>
      <c r="J301">
        <f>(C301-C300)*V$12</f>
        <v>1.4858897148812229</v>
      </c>
      <c r="K301">
        <f>I301-J301*V$13</f>
        <v>2183486.4820017344</v>
      </c>
      <c r="L301">
        <f>(K301-K300)*V$16</f>
        <v>4.2879361428412172E-2</v>
      </c>
      <c r="M301">
        <f>(L301-L300)*V$15</f>
        <v>4.0116461653762134E-5</v>
      </c>
      <c r="N301">
        <f>I301-V$16*M301^2</f>
        <v>2183534.5491361078</v>
      </c>
      <c r="O301">
        <f>(D301-D300)*V$17</f>
        <v>-2.5244875300568907E-2</v>
      </c>
      <c r="P301">
        <f>(O301-O300)*V$18</f>
        <v>5.0141486289674297</v>
      </c>
      <c r="Q301">
        <f>N301-P301*V$19+V$20*P301^2</f>
        <v>2183515.3290904718</v>
      </c>
      <c r="R301">
        <f>Q301+U301</f>
        <v>2185685.3290904718</v>
      </c>
      <c r="S301">
        <f t="shared" si="15"/>
        <v>16.55842520478263</v>
      </c>
      <c r="T301">
        <f t="shared" si="16"/>
        <v>2183689.2936850553</v>
      </c>
      <c r="U301">
        <f t="shared" si="18"/>
        <v>2170</v>
      </c>
    </row>
    <row r="302" spans="1:21" x14ac:dyDescent="0.25">
      <c r="A302">
        <f>VLOOKUP('2024-03-18_windows_device_0'!P302,'2024-03-18_windows_device_0'!P302:P1211,1,0)</f>
        <v>49.164000000000001</v>
      </c>
      <c r="B302">
        <f>VLOOKUP('2024-03-18_windows_device_0'!Q302,'2024-03-18_windows_device_0'!Q$2:Q$911,1,0)+50</f>
        <v>2184723</v>
      </c>
      <c r="C302">
        <f>(A302-A301)*V$4</f>
        <v>-5.9233011564834079</v>
      </c>
      <c r="D302">
        <f>(A302)*(1-EXP(-V$2))</f>
        <v>1.7573291953235868</v>
      </c>
      <c r="E302">
        <f>B302-D302^2*V$3</f>
        <v>2184722.999377273</v>
      </c>
      <c r="F302">
        <f>E302+V$5*C302</f>
        <v>2184498.4628188661</v>
      </c>
      <c r="G302">
        <f>F302-V$8*LN(D302)</f>
        <v>2183419.7406756394</v>
      </c>
      <c r="H302">
        <f t="shared" si="17"/>
        <v>-136.12921406095847</v>
      </c>
      <c r="I302">
        <f>G302-V$11*H302^2</f>
        <v>2183345.869258367</v>
      </c>
      <c r="J302">
        <f>(C302-C301)*V$12</f>
        <v>-2.7016176634209286</v>
      </c>
      <c r="K302">
        <f>I302-J302*V$13</f>
        <v>2183433.2640481372</v>
      </c>
      <c r="L302">
        <f>(K302-K301)*V$16</f>
        <v>-5.8539693419278373E-2</v>
      </c>
      <c r="M302">
        <f>(L302-L301)*V$15</f>
        <v>-6.0220238057776707E-5</v>
      </c>
      <c r="N302">
        <f>I302-V$16*M302^2</f>
        <v>2183345.869258367</v>
      </c>
      <c r="O302">
        <f>(D302-D301)*V$17</f>
        <v>-6.3112188251404633E-2</v>
      </c>
      <c r="P302">
        <f>(O302-O301)*V$18</f>
        <v>-9.11663387085129</v>
      </c>
      <c r="Q302">
        <f>N302-P302*V$19+V$20*P302^2</f>
        <v>2183453.8359552883</v>
      </c>
      <c r="R302">
        <f>Q302+U302</f>
        <v>2185633.8359552883</v>
      </c>
      <c r="S302">
        <f t="shared" si="15"/>
        <v>16.536002290603417</v>
      </c>
      <c r="T302">
        <f t="shared" si="16"/>
        <v>2183627.3297137921</v>
      </c>
      <c r="U302">
        <f t="shared" si="18"/>
        <v>2180</v>
      </c>
    </row>
    <row r="303" spans="1:21" x14ac:dyDescent="0.25">
      <c r="A303">
        <f>VLOOKUP('2024-03-18_windows_device_0'!P303,'2024-03-18_windows_device_0'!P303:P1212,1,0)</f>
        <v>49.105333333333334</v>
      </c>
      <c r="B303">
        <f>VLOOKUP('2024-03-18_windows_device_0'!Q303,'2024-03-18_windows_device_0'!Q$2:Q$911,1,0)+50</f>
        <v>2184721</v>
      </c>
      <c r="C303">
        <f>(A303-A302)*V$4</f>
        <v>-5.2125050177057526</v>
      </c>
      <c r="D303">
        <f>(A303)*(1-EXP(-V$2))</f>
        <v>1.7552322006501335</v>
      </c>
      <c r="E303">
        <f>B303-D303^2*V$3</f>
        <v>2184720.9993787585</v>
      </c>
      <c r="F303">
        <f>E303+V$5*C303</f>
        <v>2184523.40720736</v>
      </c>
      <c r="G303">
        <f>F303-V$8*LN(D303)</f>
        <v>2183446.9695669916</v>
      </c>
      <c r="H303">
        <f t="shared" si="17"/>
        <v>27.228891352191567</v>
      </c>
      <c r="I303">
        <f>G303-V$11*H303^2</f>
        <v>2183444.0140485396</v>
      </c>
      <c r="J303">
        <f>(C303-C302)*V$12</f>
        <v>0.54032353268399369</v>
      </c>
      <c r="K303">
        <f>I303-J303*V$13</f>
        <v>2183426.5350905857</v>
      </c>
      <c r="L303">
        <f>(K303-K302)*V$16</f>
        <v>-7.4018462844229055E-3</v>
      </c>
      <c r="M303">
        <f>(L303-L302)*V$15</f>
        <v>3.036444515133752E-5</v>
      </c>
      <c r="N303">
        <f>I303-V$16*M303^2</f>
        <v>2183444.0140485396</v>
      </c>
      <c r="O303">
        <f>(D303-D302)*V$17</f>
        <v>-5.5538725661244542E-2</v>
      </c>
      <c r="P303">
        <f>(O303-O302)*V$18</f>
        <v>1.8233267741685593</v>
      </c>
      <c r="Q303">
        <f>N303-P303*V$19+V$20*P303^2</f>
        <v>2183433.7272112565</v>
      </c>
      <c r="R303">
        <f>Q303+U303</f>
        <v>2185623.7272112565</v>
      </c>
      <c r="S303">
        <f t="shared" si="15"/>
        <v>16.516270126125708</v>
      </c>
      <c r="T303">
        <f t="shared" si="16"/>
        <v>2183606.8071617833</v>
      </c>
      <c r="U303">
        <f t="shared" si="18"/>
        <v>2190</v>
      </c>
    </row>
    <row r="304" spans="1:21" x14ac:dyDescent="0.25">
      <c r="A304">
        <f>VLOOKUP('2024-03-18_windows_device_0'!P304,'2024-03-18_windows_device_0'!P304:P1213,1,0)</f>
        <v>49.06</v>
      </c>
      <c r="B304">
        <f>VLOOKUP('2024-03-18_windows_device_0'!Q304,'2024-03-18_windows_device_0'!Q$2:Q$911,1,0)+50</f>
        <v>2184721</v>
      </c>
      <c r="C304">
        <f>(A304-A303)*V$4</f>
        <v>-4.027844786408818</v>
      </c>
      <c r="D304">
        <f>(A304)*(1-EXP(-V$2))</f>
        <v>1.7536117956751927</v>
      </c>
      <c r="E304">
        <f>B304-D304^2*V$3</f>
        <v>2184720.9993799049</v>
      </c>
      <c r="F304">
        <f>E304+V$5*C304</f>
        <v>2184568.3145201881</v>
      </c>
      <c r="G304">
        <f>F304-V$8*LN(D304)</f>
        <v>2183493.6440476207</v>
      </c>
      <c r="H304">
        <f t="shared" si="17"/>
        <v>46.67448062915355</v>
      </c>
      <c r="I304">
        <f>G304-V$11*H304^2</f>
        <v>2183484.9597890666</v>
      </c>
      <c r="J304">
        <f>(C304-C303)*V$12</f>
        <v>0.90053922114062979</v>
      </c>
      <c r="K304">
        <f>I304-J304*V$13</f>
        <v>2183455.8281924766</v>
      </c>
      <c r="L304">
        <f>(K304-K303)*V$16</f>
        <v>3.222238151009834E-2</v>
      </c>
      <c r="M304">
        <f>(L304-L303)*V$15</f>
        <v>2.3527930074138125E-5</v>
      </c>
      <c r="N304">
        <f>I304-V$16*M304^2</f>
        <v>2183484.9597890666</v>
      </c>
      <c r="O304">
        <f>(D304-D303)*V$17</f>
        <v>-4.2916288010954207E-2</v>
      </c>
      <c r="P304">
        <f>(O304-O303)*V$18</f>
        <v>3.0388779569532609</v>
      </c>
      <c r="Q304">
        <f>N304-P304*V$19+V$20*P304^2</f>
        <v>2183469.908856946</v>
      </c>
      <c r="R304">
        <f>Q304+U304</f>
        <v>2185669.908856946</v>
      </c>
      <c r="S304">
        <f t="shared" si="15"/>
        <v>16.501022544483842</v>
      </c>
      <c r="T304">
        <f t="shared" si="16"/>
        <v>2183642.669385171</v>
      </c>
      <c r="U304">
        <f t="shared" si="18"/>
        <v>2200</v>
      </c>
    </row>
    <row r="305" spans="1:21" x14ac:dyDescent="0.25">
      <c r="A305">
        <f>VLOOKUP('2024-03-18_windows_device_0'!P305,'2024-03-18_windows_device_0'!P305:P1214,1,0)</f>
        <v>49.016666666666666</v>
      </c>
      <c r="B305">
        <f>VLOOKUP('2024-03-18_windows_device_0'!Q305,'2024-03-18_windows_device_0'!Q$2:Q$911,1,0)+50</f>
        <v>2184718</v>
      </c>
      <c r="C305">
        <f>(A305-A304)*V$4</f>
        <v>-3.8501457517147202</v>
      </c>
      <c r="D305">
        <f>(A305)*(1-EXP(-V$2))</f>
        <v>1.7520628791550281</v>
      </c>
      <c r="E305">
        <f>B305-D305^2*V$3</f>
        <v>2184717.9993810002</v>
      </c>
      <c r="F305">
        <f>E305+V$5*C305</f>
        <v>2184572.0506180357</v>
      </c>
      <c r="G305">
        <f>F305-V$8*LN(D305)</f>
        <v>2183499.0708771069</v>
      </c>
      <c r="H305">
        <f t="shared" si="17"/>
        <v>5.4268294861540198</v>
      </c>
      <c r="I305">
        <f>G305-V$11*H305^2</f>
        <v>2183498.9534776444</v>
      </c>
      <c r="J305">
        <f>(C305-C304)*V$12</f>
        <v>0.13508088317075823</v>
      </c>
      <c r="K305">
        <f>I305-J305*V$13</f>
        <v>2183494.5837381557</v>
      </c>
      <c r="L305">
        <f>(K305-K304)*V$16</f>
        <v>4.2631059802079457E-2</v>
      </c>
      <c r="M305">
        <f>(L305-L304)*V$15</f>
        <v>6.1804271943891916E-6</v>
      </c>
      <c r="N305">
        <f>I305-V$16*M305^2</f>
        <v>2183498.9534776444</v>
      </c>
      <c r="O305">
        <f>(D305-D304)*V$17</f>
        <v>-4.1022922363424474E-2</v>
      </c>
      <c r="P305">
        <f>(O305-O304)*V$18</f>
        <v>0.45583169353966235</v>
      </c>
      <c r="Q305">
        <f>N305-P305*V$19+V$20*P305^2</f>
        <v>2183496.0284401332</v>
      </c>
      <c r="R305">
        <f>Q305+U305</f>
        <v>2185706.0284401332</v>
      </c>
      <c r="S305">
        <f t="shared" si="15"/>
        <v>16.486447650267351</v>
      </c>
      <c r="T305">
        <f t="shared" si="16"/>
        <v>2183668.4839140028</v>
      </c>
      <c r="U305">
        <f t="shared" si="18"/>
        <v>2210</v>
      </c>
    </row>
    <row r="306" spans="1:21" x14ac:dyDescent="0.25">
      <c r="A306">
        <f>VLOOKUP('2024-03-18_windows_device_0'!P306,'2024-03-18_windows_device_0'!P306:P1215,1,0)</f>
        <v>48.945333333333338</v>
      </c>
      <c r="B306">
        <f>VLOOKUP('2024-03-18_windows_device_0'!Q306,'2024-03-18_windows_device_0'!Q$2:Q$911,1,0)+50</f>
        <v>2184714</v>
      </c>
      <c r="C306">
        <f>(A306-A305)*V$4</f>
        <v>-6.337932237437145</v>
      </c>
      <c r="D306">
        <f>(A306)*(1-EXP(-V$2))</f>
        <v>1.7495131242679887</v>
      </c>
      <c r="E306">
        <f>B306-D306^2*V$3</f>
        <v>2184713.9993828004</v>
      </c>
      <c r="F306">
        <f>E306+V$5*C306</f>
        <v>2184473.745265305</v>
      </c>
      <c r="G306">
        <f>F306-V$8*LN(D306)</f>
        <v>2183403.5519868787</v>
      </c>
      <c r="H306">
        <f t="shared" si="17"/>
        <v>-95.518890228122473</v>
      </c>
      <c r="I306">
        <f>G306-V$11*H306^2</f>
        <v>2183367.1812338303</v>
      </c>
      <c r="J306">
        <f>(C306-C305)*V$12</f>
        <v>-1.8911323643944575</v>
      </c>
      <c r="K306">
        <f>I306-J306*V$13</f>
        <v>2183428.3575866693</v>
      </c>
      <c r="L306">
        <f>(K306-K305)*V$16</f>
        <v>-7.2848697522191933E-2</v>
      </c>
      <c r="M306">
        <f>(L306-L305)*V$15</f>
        <v>-6.8569150909221521E-5</v>
      </c>
      <c r="N306">
        <f>I306-V$16*M306^2</f>
        <v>2183367.1812338303</v>
      </c>
      <c r="O306">
        <f>(D306-D305)*V$17</f>
        <v>-6.7530041429005358E-2</v>
      </c>
      <c r="P306">
        <f>(O306-O305)*V$18</f>
        <v>-6.3816437095949086</v>
      </c>
      <c r="Q306">
        <f>N306-P306*V$19+V$20*P306^2</f>
        <v>2183432.8647323372</v>
      </c>
      <c r="R306">
        <f>Q306+U306</f>
        <v>2185652.8647323372</v>
      </c>
      <c r="S306">
        <f t="shared" si="15"/>
        <v>16.462455132095595</v>
      </c>
      <c r="T306">
        <f t="shared" si="16"/>
        <v>2183604.8186269156</v>
      </c>
      <c r="U306">
        <f t="shared" si="18"/>
        <v>2220</v>
      </c>
    </row>
    <row r="307" spans="1:21" x14ac:dyDescent="0.25">
      <c r="A307">
        <f>VLOOKUP('2024-03-18_windows_device_0'!P307,'2024-03-18_windows_device_0'!P307:P1216,1,0)</f>
        <v>48.898666666666671</v>
      </c>
      <c r="B307">
        <f>VLOOKUP('2024-03-18_windows_device_0'!Q307,'2024-03-18_windows_device_0'!Q$2:Q$911,1,0)+50</f>
        <v>2184712</v>
      </c>
      <c r="C307">
        <f>(A307-A306)*V$4</f>
        <v>-4.1463108095386376</v>
      </c>
      <c r="D307">
        <f>(A307)*(1-EXP(-V$2))</f>
        <v>1.7478450603231965</v>
      </c>
      <c r="E307">
        <f>B307-D307^2*V$3</f>
        <v>2184711.9993839767</v>
      </c>
      <c r="F307">
        <f>E307+V$5*C307</f>
        <v>2184554.8237930918</v>
      </c>
      <c r="G307">
        <f>F307-V$8*LN(D307)</f>
        <v>2183486.4556323187</v>
      </c>
      <c r="H307">
        <f t="shared" si="17"/>
        <v>82.903645440004766</v>
      </c>
      <c r="I307">
        <f>G307-V$11*H307^2</f>
        <v>2183459.0574966031</v>
      </c>
      <c r="J307">
        <f>(C307-C306)*V$12</f>
        <v>1.6659975591095406</v>
      </c>
      <c r="K307">
        <f>I307-J307*V$13</f>
        <v>2183405.1640429115</v>
      </c>
      <c r="L307">
        <f>(K307-K306)*V$16</f>
        <v>-2.5512873929043264E-2</v>
      </c>
      <c r="M307">
        <f>(L307-L306)*V$15</f>
        <v>2.8106893420780562E-5</v>
      </c>
      <c r="N307">
        <f>I307-V$16*M307^2</f>
        <v>2183459.0574966031</v>
      </c>
      <c r="O307">
        <f>(D307-D306)*V$17</f>
        <v>-4.4178531775983826E-2</v>
      </c>
      <c r="P307">
        <f>(O307-O306)*V$18</f>
        <v>5.6219242203597792</v>
      </c>
      <c r="Q307">
        <f>N307-P307*V$19+V$20*P307^2</f>
        <v>2183439.4445103998</v>
      </c>
      <c r="R307">
        <f>Q307+U307</f>
        <v>2185669.4445103998</v>
      </c>
      <c r="S307">
        <f t="shared" si="15"/>
        <v>16.446759092170144</v>
      </c>
      <c r="T307">
        <f t="shared" si="16"/>
        <v>2183611.0706642494</v>
      </c>
      <c r="U307">
        <f t="shared" si="18"/>
        <v>2230</v>
      </c>
    </row>
    <row r="308" spans="1:21" x14ac:dyDescent="0.25">
      <c r="A308">
        <f>VLOOKUP('2024-03-18_windows_device_0'!P308,'2024-03-18_windows_device_0'!P308:P1217,1,0)</f>
        <v>48.832000000000001</v>
      </c>
      <c r="B308">
        <f>VLOOKUP('2024-03-18_windows_device_0'!Q308,'2024-03-18_windows_device_0'!Q$2:Q$911,1,0)+50</f>
        <v>2184714</v>
      </c>
      <c r="C308">
        <f>(A308-A307)*V$4</f>
        <v>-5.9233011564840394</v>
      </c>
      <c r="D308">
        <f>(A308)*(1-EXP(-V$2))</f>
        <v>1.7454621118306359</v>
      </c>
      <c r="E308">
        <f>B308-D308^2*V$3</f>
        <v>2184713.9993856554</v>
      </c>
      <c r="F308">
        <f>E308+V$5*C308</f>
        <v>2184489.4628272485</v>
      </c>
      <c r="G308">
        <f>F308-V$8*LN(D308)</f>
        <v>2183423.7050011829</v>
      </c>
      <c r="H308">
        <f t="shared" si="17"/>
        <v>-62.750631135888398</v>
      </c>
      <c r="I308">
        <f>G308-V$11*H308^2</f>
        <v>2183408.0082435147</v>
      </c>
      <c r="J308">
        <f>(C308-C307)*V$12</f>
        <v>-1.3508088317109446</v>
      </c>
      <c r="K308">
        <f>I308-J308*V$13</f>
        <v>2183451.7056383998</v>
      </c>
      <c r="L308">
        <f>(K308-K307)*V$16</f>
        <v>5.1195706466886093E-2</v>
      </c>
      <c r="M308">
        <f>(L308-L307)*V$15</f>
        <v>4.5547742280327118E-5</v>
      </c>
      <c r="N308">
        <f>I308-V$16*M308^2</f>
        <v>2183408.0082435147</v>
      </c>
      <c r="O308">
        <f>(D308-D307)*V$17</f>
        <v>-6.3112188251416387E-2</v>
      </c>
      <c r="P308">
        <f>(O308-O307)*V$18</f>
        <v>-4.5583169354291826</v>
      </c>
      <c r="Q308">
        <f>N308-P308*V$19+V$20*P308^2</f>
        <v>2183450.2139856201</v>
      </c>
      <c r="R308">
        <f>Q308+U308</f>
        <v>2185690.2139856201</v>
      </c>
      <c r="S308">
        <f t="shared" si="15"/>
        <v>16.424336177990927</v>
      </c>
      <c r="T308">
        <f t="shared" si="16"/>
        <v>2183621.3724807482</v>
      </c>
      <c r="U308">
        <f t="shared" si="18"/>
        <v>2240</v>
      </c>
    </row>
    <row r="309" spans="1:21" x14ac:dyDescent="0.25">
      <c r="A309">
        <f>VLOOKUP('2024-03-18_windows_device_0'!P309,'2024-03-18_windows_device_0'!P309:P1218,1,0)</f>
        <v>48.792000000000002</v>
      </c>
      <c r="B309">
        <f>VLOOKUP('2024-03-18_windows_device_0'!Q309,'2024-03-18_windows_device_0'!Q$2:Q$911,1,0)+50</f>
        <v>2184714</v>
      </c>
      <c r="C309">
        <f>(A309-A308)*V$4</f>
        <v>-3.5539806938901708</v>
      </c>
      <c r="D309">
        <f>(A309)*(1-EXP(-V$2))</f>
        <v>1.7440323427350997</v>
      </c>
      <c r="E309">
        <f>B309-D309^2*V$3</f>
        <v>2184713.9993866612</v>
      </c>
      <c r="F309">
        <f>E309+V$5*C309</f>
        <v>2184579.2774516172</v>
      </c>
      <c r="G309">
        <f>F309-V$8*LN(D309)</f>
        <v>2183515.0875374945</v>
      </c>
      <c r="H309">
        <f t="shared" si="17"/>
        <v>91.382536311633885</v>
      </c>
      <c r="I309">
        <f>G309-V$11*H309^2</f>
        <v>2183481.7985817026</v>
      </c>
      <c r="J309">
        <f>(C309-C308)*V$12</f>
        <v>1.8010784422812591</v>
      </c>
      <c r="K309">
        <f>I309-J309*V$13</f>
        <v>2183423.5353885223</v>
      </c>
      <c r="L309">
        <f>(K309-K308)*V$16</f>
        <v>-3.09872454671026E-2</v>
      </c>
      <c r="M309">
        <f>(L309-L308)*V$15</f>
        <v>-4.879829473059143E-5</v>
      </c>
      <c r="N309">
        <f>I309-V$16*M309^2</f>
        <v>2183481.7985817026</v>
      </c>
      <c r="O309">
        <f>(D309-D308)*V$17</f>
        <v>-3.7867312950847477E-2</v>
      </c>
      <c r="P309">
        <f>(O309-O308)*V$18</f>
        <v>6.0777559139036903</v>
      </c>
      <c r="Q309">
        <f>N309-P309*V$19+V$20*P309^2</f>
        <v>2183462.1657008887</v>
      </c>
      <c r="R309">
        <f>Q309+U309</f>
        <v>2185712.1657008887</v>
      </c>
      <c r="S309">
        <f t="shared" si="15"/>
        <v>16.410882429483401</v>
      </c>
      <c r="T309">
        <f t="shared" si="16"/>
        <v>2183633.0439070356</v>
      </c>
      <c r="U309">
        <f t="shared" si="18"/>
        <v>2250</v>
      </c>
    </row>
    <row r="310" spans="1:21" x14ac:dyDescent="0.25">
      <c r="A310">
        <f>VLOOKUP('2024-03-18_windows_device_0'!P310,'2024-03-18_windows_device_0'!P310:P1219,1,0)</f>
        <v>48.74</v>
      </c>
      <c r="B310">
        <f>VLOOKUP('2024-03-18_windows_device_0'!Q310,'2024-03-18_windows_device_0'!Q$2:Q$911,1,0)+50</f>
        <v>2184715</v>
      </c>
      <c r="C310">
        <f>(A310-A309)*V$4</f>
        <v>-4.6201749020572853</v>
      </c>
      <c r="D310">
        <f>(A310)*(1-EXP(-V$2))</f>
        <v>1.7421736429109027</v>
      </c>
      <c r="E310">
        <f>B310-D310^2*V$3</f>
        <v>2184714.9993879679</v>
      </c>
      <c r="F310">
        <f>E310+V$5*C310</f>
        <v>2184539.8608724102</v>
      </c>
      <c r="G310">
        <f>F310-V$8*LN(D310)</f>
        <v>2183477.7111665667</v>
      </c>
      <c r="H310">
        <f t="shared" si="17"/>
        <v>-37.376370927784592</v>
      </c>
      <c r="I310">
        <f>G310-V$11*H310^2</f>
        <v>2183472.14228452</v>
      </c>
      <c r="J310">
        <f>(C310-C309)*V$12</f>
        <v>-0.8104852990264706</v>
      </c>
      <c r="K310">
        <f>I310-J310*V$13</f>
        <v>2183498.3607214512</v>
      </c>
      <c r="L310">
        <f>(K310-K309)*V$16</f>
        <v>8.230778813495998E-2</v>
      </c>
      <c r="M310">
        <f>(L310-L309)*V$15</f>
        <v>6.7271913591841E-5</v>
      </c>
      <c r="N310">
        <f>I310-V$16*M310^2</f>
        <v>2183472.14228452</v>
      </c>
      <c r="O310">
        <f>(D310-D309)*V$17</f>
        <v>-4.9227506836096432E-2</v>
      </c>
      <c r="P310">
        <f>(O310-O309)*V$18</f>
        <v>-2.7349901612549621</v>
      </c>
      <c r="Q310">
        <f>N310-P310*V$19+V$20*P310^2</f>
        <v>2183494.6391042583</v>
      </c>
      <c r="R310">
        <f>Q310+U310</f>
        <v>2185754.6391042583</v>
      </c>
      <c r="S310">
        <f t="shared" si="15"/>
        <v>16.393392556423613</v>
      </c>
      <c r="T310">
        <f t="shared" si="16"/>
        <v>2183665.1532781138</v>
      </c>
      <c r="U310">
        <f t="shared" si="18"/>
        <v>2260</v>
      </c>
    </row>
    <row r="311" spans="1:21" x14ac:dyDescent="0.25">
      <c r="A311">
        <f>VLOOKUP('2024-03-18_windows_device_0'!P311,'2024-03-18_windows_device_0'!P311:P1220,1,0)</f>
        <v>48.668666666666667</v>
      </c>
      <c r="B311">
        <f>VLOOKUP('2024-03-18_windows_device_0'!Q311,'2024-03-18_windows_device_0'!Q$2:Q$911,1,0)+50</f>
        <v>2184712</v>
      </c>
      <c r="C311">
        <f>(A311-A310)*V$4</f>
        <v>-6.3379322374377765</v>
      </c>
      <c r="D311">
        <f>(A311)*(1-EXP(-V$2))</f>
        <v>1.739623888023863</v>
      </c>
      <c r="E311">
        <f>B311-D311^2*V$3</f>
        <v>2184711.9993897579</v>
      </c>
      <c r="F311">
        <f>E311+V$5*C311</f>
        <v>2184471.7452722625</v>
      </c>
      <c r="G311">
        <f>F311-V$8*LN(D311)</f>
        <v>2183412.3978575249</v>
      </c>
      <c r="H311">
        <f t="shared" si="17"/>
        <v>-65.313309041783214</v>
      </c>
      <c r="I311">
        <f>G311-V$11*H311^2</f>
        <v>2183395.3928381144</v>
      </c>
      <c r="J311">
        <f>(C311-C310)*V$12</f>
        <v>-1.3057818706538646</v>
      </c>
      <c r="K311">
        <f>I311-J311*V$13</f>
        <v>2183437.63365317</v>
      </c>
      <c r="L311">
        <f>(K311-K310)*V$16</f>
        <v>-6.6799711735332265E-2</v>
      </c>
      <c r="M311">
        <f>(L311-L310)*V$15</f>
        <v>-8.8536509750301439E-5</v>
      </c>
      <c r="N311">
        <f>I311-V$16*M311^2</f>
        <v>2183395.3928381144</v>
      </c>
      <c r="O311">
        <f>(D311-D310)*V$17</f>
        <v>-6.7530041429011242E-2</v>
      </c>
      <c r="P311">
        <f>(O311-O310)*V$18</f>
        <v>-4.4063730375807406</v>
      </c>
      <c r="Q311">
        <f>N311-P311*V$19+V$20*P311^2</f>
        <v>2183435.8122215006</v>
      </c>
      <c r="R311">
        <f>Q311+U311</f>
        <v>2185705.8122215006</v>
      </c>
      <c r="S311">
        <f t="shared" si="15"/>
        <v>16.369400038251854</v>
      </c>
      <c r="T311">
        <f t="shared" si="16"/>
        <v>2183605.8276492101</v>
      </c>
      <c r="U311">
        <f t="shared" si="18"/>
        <v>2270</v>
      </c>
    </row>
    <row r="312" spans="1:21" x14ac:dyDescent="0.25">
      <c r="A312">
        <f>VLOOKUP('2024-03-18_windows_device_0'!P312,'2024-03-18_windows_device_0'!P312:P1221,1,0)</f>
        <v>48.650666666666666</v>
      </c>
      <c r="B312">
        <f>VLOOKUP('2024-03-18_windows_device_0'!Q312,'2024-03-18_windows_device_0'!Q$2:Q$911,1,0)+50</f>
        <v>2184708</v>
      </c>
      <c r="C312">
        <f>(A312-A311)*V$4</f>
        <v>-1.5992913122506716</v>
      </c>
      <c r="D312">
        <f>(A312)*(1-EXP(-V$2))</f>
        <v>1.7389804919308716</v>
      </c>
      <c r="E312">
        <f>B312-D312^2*V$3</f>
        <v>2184707.9993902096</v>
      </c>
      <c r="F312">
        <f>E312+V$5*C312</f>
        <v>2184647.3745194394</v>
      </c>
      <c r="G312">
        <f>F312-V$8*LN(D312)</f>
        <v>2183588.7348738629</v>
      </c>
      <c r="H312">
        <f t="shared" si="17"/>
        <v>176.33701633801684</v>
      </c>
      <c r="I312">
        <f>G312-V$11*H312^2</f>
        <v>2183464.7808203916</v>
      </c>
      <c r="J312">
        <f>(C312-C311)*V$12</f>
        <v>3.6021568845620378</v>
      </c>
      <c r="K312">
        <f>I312-J312*V$13</f>
        <v>2183348.2544340314</v>
      </c>
      <c r="L312">
        <f>(K312-K311)*V$16</f>
        <v>-9.831704777726985E-2</v>
      </c>
      <c r="M312">
        <f>(L312-L311)*V$15</f>
        <v>-1.8714249331575657E-5</v>
      </c>
      <c r="N312">
        <f>I312-V$16*M312^2</f>
        <v>2183464.7808203916</v>
      </c>
      <c r="O312">
        <f>(D312-D311)*V$17</f>
        <v>-1.7040290827885191E-2</v>
      </c>
      <c r="P312">
        <f>(O312-O311)*V$18</f>
        <v>12.155511827804547</v>
      </c>
      <c r="Q312">
        <f>N312-P312*V$19+V$20*P312^2</f>
        <v>2183467.390992471</v>
      </c>
      <c r="R312">
        <f>Q312+U312</f>
        <v>2185747.390992471</v>
      </c>
      <c r="S312">
        <f t="shared" si="15"/>
        <v>16.363345851423464</v>
      </c>
      <c r="T312">
        <f t="shared" si="16"/>
        <v>2183637.2806837675</v>
      </c>
      <c r="U312">
        <f t="shared" si="18"/>
        <v>2280</v>
      </c>
    </row>
    <row r="313" spans="1:21" x14ac:dyDescent="0.25">
      <c r="A313">
        <f>VLOOKUP('2024-03-18_windows_device_0'!P313,'2024-03-18_windows_device_0'!P313:P1222,1,0)</f>
        <v>48.564666666666668</v>
      </c>
      <c r="B313">
        <f>VLOOKUP('2024-03-18_windows_device_0'!Q313,'2024-03-18_windows_device_0'!Q$2:Q$911,1,0)+50</f>
        <v>2184710</v>
      </c>
      <c r="C313">
        <f>(A313-A312)*V$4</f>
        <v>-7.6410584918638991</v>
      </c>
      <c r="D313">
        <f>(A313)*(1-EXP(-V$2))</f>
        <v>1.7359064883754689</v>
      </c>
      <c r="E313">
        <f>B313-D313^2*V$3</f>
        <v>2184709.9993923632</v>
      </c>
      <c r="F313">
        <f>E313+V$5*C313</f>
        <v>2184420.3472320181</v>
      </c>
      <c r="G313">
        <f>F313-V$8*LN(D313)</f>
        <v>2183365.0927686198</v>
      </c>
      <c r="H313">
        <f t="shared" si="17"/>
        <v>-223.64210524316877</v>
      </c>
      <c r="I313">
        <f>G313-V$11*H313^2</f>
        <v>2183165.7130858391</v>
      </c>
      <c r="J313">
        <f>(C313-C312)*V$12</f>
        <v>-4.5927500278163462</v>
      </c>
      <c r="K313">
        <f>I313-J313*V$13</f>
        <v>2183314.2842284483</v>
      </c>
      <c r="L313">
        <f>(K313-K312)*V$16</f>
        <v>-3.7367190690547433E-2</v>
      </c>
      <c r="M313">
        <f>(L313-L312)*V$15</f>
        <v>3.6190584785690037E-5</v>
      </c>
      <c r="N313">
        <f>I313-V$16*M313^2</f>
        <v>2183165.7130858391</v>
      </c>
      <c r="O313">
        <f>(D313-D312)*V$17</f>
        <v>-8.1414722844313558E-2</v>
      </c>
      <c r="P313">
        <f>(O313-O312)*V$18</f>
        <v>-15.498277580449027</v>
      </c>
      <c r="Q313">
        <f>N313-P313*V$19+V$20*P313^2</f>
        <v>2183405.3178768554</v>
      </c>
      <c r="R313">
        <f>Q313+U313</f>
        <v>2185695.3178768554</v>
      </c>
      <c r="S313">
        <f t="shared" si="15"/>
        <v>16.334420292132279</v>
      </c>
      <c r="T313">
        <f t="shared" si="16"/>
        <v>2183574.6074694931</v>
      </c>
      <c r="U313">
        <f t="shared" si="18"/>
        <v>2290</v>
      </c>
    </row>
    <row r="314" spans="1:21" x14ac:dyDescent="0.25">
      <c r="A314">
        <f>VLOOKUP('2024-03-18_windows_device_0'!P314,'2024-03-18_windows_device_0'!P314:P1223,1,0)</f>
        <v>48.494</v>
      </c>
      <c r="B314">
        <f>VLOOKUP('2024-03-18_windows_device_0'!Q314,'2024-03-18_windows_device_0'!Q$2:Q$911,1,0)+50</f>
        <v>2184707</v>
      </c>
      <c r="C314">
        <f>(A314-A313)*V$4</f>
        <v>-6.2786992258728667</v>
      </c>
      <c r="D314">
        <f>(A314)*(1-EXP(-V$2))</f>
        <v>1.7333805629733547</v>
      </c>
      <c r="E314">
        <f>B314-D314^2*V$3</f>
        <v>2184706.9993941304</v>
      </c>
      <c r="F314">
        <f>E314+V$5*C314</f>
        <v>2184468.9906422189</v>
      </c>
      <c r="G314">
        <f>F314-V$8*LN(D314)</f>
        <v>2183416.5222910899</v>
      </c>
      <c r="H314">
        <f t="shared" si="17"/>
        <v>51.429522470105439</v>
      </c>
      <c r="I314">
        <f>G314-V$11*H314^2</f>
        <v>2183405.9784526974</v>
      </c>
      <c r="J314">
        <f>(C314-C313)*V$12</f>
        <v>1.035620104311388</v>
      </c>
      <c r="K314">
        <f>I314-J314*V$13</f>
        <v>2183372.4771166188</v>
      </c>
      <c r="L314">
        <f>(K314-K313)*V$16</f>
        <v>6.4012116258108404E-2</v>
      </c>
      <c r="M314">
        <f>(L314-L313)*V$15</f>
        <v>6.0196636694642725E-5</v>
      </c>
      <c r="N314">
        <f>I314-V$16*M314^2</f>
        <v>2183405.9784526974</v>
      </c>
      <c r="O314">
        <f>(D314-D313)*V$17</f>
        <v>-6.6898919546499375E-2</v>
      </c>
      <c r="P314">
        <f>(O314-O313)*V$18</f>
        <v>3.4947096504915067</v>
      </c>
      <c r="Q314">
        <f>N314-P314*V$19+V$20*P314^2</f>
        <v>2183389.5728305797</v>
      </c>
      <c r="R314">
        <f>Q314+U314</f>
        <v>2185689.5728305797</v>
      </c>
      <c r="S314">
        <f t="shared" si="15"/>
        <v>16.310652003102312</v>
      </c>
      <c r="T314">
        <f t="shared" si="16"/>
        <v>2183558.3701135516</v>
      </c>
      <c r="U314">
        <f t="shared" si="18"/>
        <v>2300</v>
      </c>
    </row>
    <row r="315" spans="1:21" x14ac:dyDescent="0.25">
      <c r="A315">
        <f>VLOOKUP('2024-03-18_windows_device_0'!P315,'2024-03-18_windows_device_0'!P315:P1224,1,0)</f>
        <v>48.440666666666665</v>
      </c>
      <c r="B315">
        <f>VLOOKUP('2024-03-18_windows_device_0'!Q315,'2024-03-18_windows_device_0'!Q$2:Q$911,1,0)+50</f>
        <v>2184707</v>
      </c>
      <c r="C315">
        <f>(A315-A314)*V$4</f>
        <v>-4.7386409251871049</v>
      </c>
      <c r="D315">
        <f>(A315)*(1-EXP(-V$2))</f>
        <v>1.7314742041793063</v>
      </c>
      <c r="E315">
        <f>B315-D315^2*V$3</f>
        <v>2184706.9993954622</v>
      </c>
      <c r="F315">
        <f>E315+V$5*C315</f>
        <v>2184527.3701487365</v>
      </c>
      <c r="G315">
        <f>F315-V$8*LN(D315)</f>
        <v>2183477.0072135222</v>
      </c>
      <c r="H315">
        <f t="shared" si="17"/>
        <v>60.484922432340682</v>
      </c>
      <c r="I315">
        <f>G315-V$11*H315^2</f>
        <v>2183462.423503743</v>
      </c>
      <c r="J315">
        <f>(C315-C314)*V$12</f>
        <v>1.1707009874826262</v>
      </c>
      <c r="K315">
        <f>I315-J315*V$13</f>
        <v>2183424.5524281762</v>
      </c>
      <c r="L315">
        <f>(K315-K314)*V$16</f>
        <v>5.7282788367940082E-2</v>
      </c>
      <c r="M315">
        <f>(L315-L314)*V$15</f>
        <v>-3.9957158753190703E-6</v>
      </c>
      <c r="N315">
        <f>I315-V$16*M315^2</f>
        <v>2183462.423503743</v>
      </c>
      <c r="O315">
        <f>(D315-D314)*V$17</f>
        <v>-5.0489750601131936E-2</v>
      </c>
      <c r="P315">
        <f>(O315-O314)*V$18</f>
        <v>3.9505413440368322</v>
      </c>
      <c r="Q315">
        <f>N315-P315*V$19+V$20*P315^2</f>
        <v>2183444.8987437552</v>
      </c>
      <c r="R315">
        <f>Q315+U315</f>
        <v>2185754.8987437552</v>
      </c>
      <c r="S315">
        <f t="shared" si="15"/>
        <v>16.292713671758939</v>
      </c>
      <c r="T315">
        <f t="shared" si="16"/>
        <v>2183613.3249469521</v>
      </c>
      <c r="U315">
        <f t="shared" si="18"/>
        <v>2310</v>
      </c>
    </row>
    <row r="316" spans="1:21" x14ac:dyDescent="0.25">
      <c r="A316">
        <f>VLOOKUP('2024-03-18_windows_device_0'!P316,'2024-03-18_windows_device_0'!P316:P1225,1,0)</f>
        <v>48.378</v>
      </c>
      <c r="B316">
        <f>VLOOKUP('2024-03-18_windows_device_0'!Q316,'2024-03-18_windows_device_0'!Q$2:Q$911,1,0)+50</f>
        <v>2184702</v>
      </c>
      <c r="C316">
        <f>(A316-A315)*V$4</f>
        <v>-5.5679030870945798</v>
      </c>
      <c r="D316">
        <f>(A316)*(1-EXP(-V$2))</f>
        <v>1.7292342325962997</v>
      </c>
      <c r="E316">
        <f>B316-D316^2*V$3</f>
        <v>2184701.9993970254</v>
      </c>
      <c r="F316">
        <f>E316+V$5*C316</f>
        <v>2184490.9350321228</v>
      </c>
      <c r="G316">
        <f>F316-V$8*LN(D316)</f>
        <v>2183443.0489246803</v>
      </c>
      <c r="H316">
        <f t="shared" si="17"/>
        <v>-33.958288841880858</v>
      </c>
      <c r="I316">
        <f>G316-V$11*H316^2</f>
        <v>2183438.4520215387</v>
      </c>
      <c r="J316">
        <f>(C316-C315)*V$12</f>
        <v>-0.63037745479815255</v>
      </c>
      <c r="K316">
        <f>I316-J316*V$13</f>
        <v>2183458.8441391517</v>
      </c>
      <c r="L316">
        <f>(K316-K315)*V$16</f>
        <v>3.7720846286707688E-2</v>
      </c>
      <c r="M316">
        <f>(L316-L315)*V$15</f>
        <v>-1.161541892471186E-5</v>
      </c>
      <c r="N316">
        <f>I316-V$16*M316^2</f>
        <v>2183438.4520215387</v>
      </c>
      <c r="O316">
        <f>(D316-D315)*V$17</f>
        <v>-5.9325456956321646E-2</v>
      </c>
      <c r="P316">
        <f>(O316-O315)*V$18</f>
        <v>-2.1272145698640261</v>
      </c>
      <c r="Q316">
        <f>N316-P316*V$19+V$20*P316^2</f>
        <v>2183455.2167191617</v>
      </c>
      <c r="R316">
        <f>Q316+U316</f>
        <v>2185775.2167191617</v>
      </c>
      <c r="S316">
        <f t="shared" si="15"/>
        <v>16.27163613243048</v>
      </c>
      <c r="T316">
        <f t="shared" si="16"/>
        <v>2183623.2074253988</v>
      </c>
      <c r="U316">
        <f t="shared" si="18"/>
        <v>2320</v>
      </c>
    </row>
    <row r="317" spans="1:21" x14ac:dyDescent="0.25">
      <c r="A317">
        <f>VLOOKUP('2024-03-18_windows_device_0'!P317,'2024-03-18_windows_device_0'!P317:P1226,1,0)</f>
        <v>48.326666666666668</v>
      </c>
      <c r="B317">
        <f>VLOOKUP('2024-03-18_windows_device_0'!Q317,'2024-03-18_windows_device_0'!Q$2:Q$911,1,0)+50</f>
        <v>2184700</v>
      </c>
      <c r="C317">
        <f>(A317-A316)*V$4</f>
        <v>-4.5609418904923755</v>
      </c>
      <c r="D317">
        <f>(A317)*(1-EXP(-V$2))</f>
        <v>1.7273993622570283</v>
      </c>
      <c r="E317">
        <f>B317-D317^2*V$3</f>
        <v>2184699.9993983046</v>
      </c>
      <c r="F317">
        <f>E317+V$5*C317</f>
        <v>2184527.1062483313</v>
      </c>
      <c r="G317">
        <f>F317-V$8*LN(D317)</f>
        <v>2183481.2514233817</v>
      </c>
      <c r="H317">
        <f t="shared" si="17"/>
        <v>38.202498701401055</v>
      </c>
      <c r="I317">
        <f>G317-V$11*H317^2</f>
        <v>2183475.433643355</v>
      </c>
      <c r="J317">
        <f>(C317-C316)*V$12</f>
        <v>0.76545833796939078</v>
      </c>
      <c r="K317">
        <f>I317-J317*V$13</f>
        <v>2183450.6717862533</v>
      </c>
      <c r="L317">
        <f>(K317-K316)*V$16</f>
        <v>-8.9895796596679931E-3</v>
      </c>
      <c r="M317">
        <f>(L317-L316)*V$15</f>
        <v>-2.7735547077373967E-5</v>
      </c>
      <c r="N317">
        <f>I317-V$16*M317^2</f>
        <v>2183475.433643355</v>
      </c>
      <c r="O317">
        <f>(D317-D316)*V$17</f>
        <v>-4.8596384953584565E-2</v>
      </c>
      <c r="P317">
        <f>(O317-O316)*V$18</f>
        <v>2.5830462634079354</v>
      </c>
      <c r="Q317">
        <f>N317-P317*V$19+V$20*P317^2</f>
        <v>2183461.9729533596</v>
      </c>
      <c r="R317">
        <f>Q317+U317</f>
        <v>2185791.9729533596</v>
      </c>
      <c r="S317">
        <f t="shared" si="15"/>
        <v>16.254370488512485</v>
      </c>
      <c r="T317">
        <f t="shared" si="16"/>
        <v>2183629.607342768</v>
      </c>
      <c r="U317">
        <f t="shared" si="18"/>
        <v>2330</v>
      </c>
    </row>
    <row r="318" spans="1:21" x14ac:dyDescent="0.25">
      <c r="A318">
        <f>VLOOKUP('2024-03-18_windows_device_0'!P318,'2024-03-18_windows_device_0'!P318:P1227,1,0)</f>
        <v>48.283999999999999</v>
      </c>
      <c r="B318">
        <f>VLOOKUP('2024-03-18_windows_device_0'!Q318,'2024-03-18_windows_device_0'!Q$2:Q$911,1,0)+50</f>
        <v>2184696</v>
      </c>
      <c r="C318">
        <f>(A318-A317)*V$4</f>
        <v>-3.7909127401498104</v>
      </c>
      <c r="D318">
        <f>(A318)*(1-EXP(-V$2))</f>
        <v>1.7258742752217895</v>
      </c>
      <c r="E318">
        <f>B318-D318^2*V$3</f>
        <v>2184695.9993993663</v>
      </c>
      <c r="F318">
        <f>E318+V$5*C318</f>
        <v>2184552.2960019857</v>
      </c>
      <c r="G318">
        <f>F318-V$8*LN(D318)</f>
        <v>2183508.131158398</v>
      </c>
      <c r="H318">
        <f t="shared" si="17"/>
        <v>26.879735016264021</v>
      </c>
      <c r="I318">
        <f>G318-V$11*H318^2</f>
        <v>2183505.2509512543</v>
      </c>
      <c r="J318">
        <f>(C318-C317)*V$12</f>
        <v>0.58535049374107306</v>
      </c>
      <c r="K318">
        <f>I318-J318*V$13</f>
        <v>2183486.3154134708</v>
      </c>
      <c r="L318">
        <f>(K318-K317)*V$16</f>
        <v>3.9207952741981369E-2</v>
      </c>
      <c r="M318">
        <f>(L318-L317)*V$15</f>
        <v>2.8618555747572364E-5</v>
      </c>
      <c r="N318">
        <f>I318-V$16*M318^2</f>
        <v>2183505.2509512543</v>
      </c>
      <c r="O318">
        <f>(D318-D317)*V$17</f>
        <v>-4.0391800480906723E-2</v>
      </c>
      <c r="P318">
        <f>(O318-O317)*V$18</f>
        <v>1.975270672017001</v>
      </c>
      <c r="Q318">
        <f>N318-P318*V$19+V$20*P318^2</f>
        <v>2183494.2769985115</v>
      </c>
      <c r="R318">
        <f>Q318+U318</f>
        <v>2185834.2769985115</v>
      </c>
      <c r="S318">
        <f t="shared" si="15"/>
        <v>16.240019823437787</v>
      </c>
      <c r="T318">
        <f t="shared" si="16"/>
        <v>2183661.6155163548</v>
      </c>
      <c r="U318">
        <f t="shared" si="18"/>
        <v>2340</v>
      </c>
    </row>
    <row r="319" spans="1:21" x14ac:dyDescent="0.25">
      <c r="A319">
        <f>VLOOKUP('2024-03-18_windows_device_0'!P319,'2024-03-18_windows_device_0'!P319:P1228,1,0)</f>
        <v>48.24666666666667</v>
      </c>
      <c r="B319">
        <f>VLOOKUP('2024-03-18_windows_device_0'!Q319,'2024-03-18_windows_device_0'!Q$2:Q$911,1,0)+50</f>
        <v>2184692</v>
      </c>
      <c r="C319">
        <f>(A319-A318)*V$4</f>
        <v>-3.3170486476305316</v>
      </c>
      <c r="D319">
        <f>(A319)*(1-EXP(-V$2))</f>
        <v>1.7245398240659557</v>
      </c>
      <c r="E319">
        <f>B319-D319^2*V$3</f>
        <v>2184691.9994002949</v>
      </c>
      <c r="F319">
        <f>E319+V$5*C319</f>
        <v>2184566.258927587</v>
      </c>
      <c r="G319">
        <f>F319-V$8*LN(D319)</f>
        <v>2183523.5740431724</v>
      </c>
      <c r="H319">
        <f t="shared" si="17"/>
        <v>15.44288477441296</v>
      </c>
      <c r="I319">
        <f>G319-V$11*H319^2</f>
        <v>2183522.6233713557</v>
      </c>
      <c r="J319">
        <f>(C319-C318)*V$12</f>
        <v>0.36021568845663571</v>
      </c>
      <c r="K319">
        <f>I319-J319*V$13</f>
        <v>2183510.9707327196</v>
      </c>
      <c r="L319">
        <f>(K319-K318)*V$16</f>
        <v>2.712082544366692E-2</v>
      </c>
      <c r="M319">
        <f>(L319-L318)*V$15</f>
        <v>-7.1770505496455301E-6</v>
      </c>
      <c r="N319">
        <f>I319-V$16*M319^2</f>
        <v>2183522.6233713557</v>
      </c>
      <c r="O319">
        <f>(D319-D318)*V$17</f>
        <v>-3.5342825420788239E-2</v>
      </c>
      <c r="P319">
        <f>(O319-O318)*V$18</f>
        <v>1.2155511827818699</v>
      </c>
      <c r="Q319">
        <f>N319-P319*V$19+V$20*P319^2</f>
        <v>2183515.3467204967</v>
      </c>
      <c r="R319">
        <f>Q319+U319</f>
        <v>2185865.3467204967</v>
      </c>
      <c r="S319">
        <f t="shared" si="15"/>
        <v>16.227462991497429</v>
      </c>
      <c r="T319">
        <f t="shared" si="16"/>
        <v>2183682.4265650962</v>
      </c>
      <c r="U319">
        <f t="shared" si="18"/>
        <v>2350</v>
      </c>
    </row>
    <row r="320" spans="1:21" x14ac:dyDescent="0.25">
      <c r="A320">
        <f>VLOOKUP('2024-03-18_windows_device_0'!P320,'2024-03-18_windows_device_0'!P320:P1229,1,0)</f>
        <v>48.179333333333332</v>
      </c>
      <c r="B320">
        <f>VLOOKUP('2024-03-18_windows_device_0'!Q320,'2024-03-18_windows_device_0'!Q$2:Q$911,1,0)+50</f>
        <v>2184689</v>
      </c>
      <c r="C320">
        <f>(A320-A319)*V$4</f>
        <v>-5.9825341680489492</v>
      </c>
      <c r="D320">
        <f>(A320)*(1-EXP(-V$2))</f>
        <v>1.7221330460884696</v>
      </c>
      <c r="E320">
        <f>B320-D320^2*V$3</f>
        <v>2184688.9994019675</v>
      </c>
      <c r="F320">
        <f>E320+V$5*C320</f>
        <v>2184462.2174779763</v>
      </c>
      <c r="G320">
        <f>F320-V$8*LN(D320)</f>
        <v>2183422.2047032691</v>
      </c>
      <c r="H320">
        <f t="shared" si="17"/>
        <v>-101.36933990335092</v>
      </c>
      <c r="I320">
        <f>G320-V$11*H320^2</f>
        <v>2183381.2421523742</v>
      </c>
      <c r="J320">
        <f>(C320-C319)*V$12</f>
        <v>-2.0262132475666563</v>
      </c>
      <c r="K320">
        <f>I320-J320*V$13</f>
        <v>2183446.7882447019</v>
      </c>
      <c r="L320">
        <f>(K320-K319)*V$16</f>
        <v>-7.0600669839390021E-2</v>
      </c>
      <c r="M320">
        <f>(L320-L319)*V$15</f>
        <v>-5.8024714568138166E-5</v>
      </c>
      <c r="N320">
        <f>I320-V$16*M320^2</f>
        <v>2183381.2421523742</v>
      </c>
      <c r="O320">
        <f>(D320-D319)*V$17</f>
        <v>-6.3743310133928255E-2</v>
      </c>
      <c r="P320">
        <f>(O320-O319)*V$18</f>
        <v>-6.8374754031416494</v>
      </c>
      <c r="Q320">
        <f>N320-P320*V$19+V$20*P320^2</f>
        <v>2183453.3839702988</v>
      </c>
      <c r="R320">
        <f>Q320+U320</f>
        <v>2185813.3839702988</v>
      </c>
      <c r="S320">
        <f t="shared" si="15"/>
        <v>16.20481584817642</v>
      </c>
      <c r="T320">
        <f t="shared" si="16"/>
        <v>2183619.9977850839</v>
      </c>
      <c r="U320">
        <f t="shared" si="18"/>
        <v>2360</v>
      </c>
    </row>
    <row r="321" spans="1:21" x14ac:dyDescent="0.25">
      <c r="A321">
        <f>VLOOKUP('2024-03-18_windows_device_0'!P321,'2024-03-18_windows_device_0'!P321:P1230,1,0)</f>
        <v>48.12466666666667</v>
      </c>
      <c r="B321">
        <f>VLOOKUP('2024-03-18_windows_device_0'!Q321,'2024-03-18_windows_device_0'!Q$2:Q$911,1,0)+50</f>
        <v>2184687</v>
      </c>
      <c r="C321">
        <f>(A321-A320)*V$4</f>
        <v>-4.857106948316293</v>
      </c>
      <c r="D321">
        <f>(A321)*(1-EXP(-V$2))</f>
        <v>1.7201790283245704</v>
      </c>
      <c r="E321">
        <f>B321-D321^2*V$3</f>
        <v>2184686.999403324</v>
      </c>
      <c r="F321">
        <f>E321+V$5*C321</f>
        <v>2184502.8794254302</v>
      </c>
      <c r="G321">
        <f>F321-V$8*LN(D321)</f>
        <v>2183465.038834495</v>
      </c>
      <c r="H321">
        <f t="shared" si="17"/>
        <v>42.834131225943565</v>
      </c>
      <c r="I321">
        <f>G321-V$11*H321^2</f>
        <v>2183457.724855938</v>
      </c>
      <c r="J321">
        <f>(C321-C320)*V$12</f>
        <v>0.85551226008403036</v>
      </c>
      <c r="K321">
        <f>I321-J321*V$13</f>
        <v>2183430.0498391776</v>
      </c>
      <c r="L321">
        <f>(K321-K320)*V$16</f>
        <v>-1.8412228608711036E-2</v>
      </c>
      <c r="M321">
        <f>(L321-L320)*V$15</f>
        <v>3.0988263098049805E-5</v>
      </c>
      <c r="N321">
        <f>I321-V$16*M321^2</f>
        <v>2183457.724855938</v>
      </c>
      <c r="O321">
        <f>(D321-D320)*V$17</f>
        <v>-5.1751994366149794E-2</v>
      </c>
      <c r="P321">
        <f>(O321-O320)*V$18</f>
        <v>2.8869340591062338</v>
      </c>
      <c r="Q321">
        <f>N321-P321*V$19+V$20*P321^2</f>
        <v>2183443.177832067</v>
      </c>
      <c r="R321">
        <f>Q321+U321</f>
        <v>2185813.177832067</v>
      </c>
      <c r="S321">
        <f t="shared" si="15"/>
        <v>16.186429058549464</v>
      </c>
      <c r="T321">
        <f t="shared" si="16"/>
        <v>2183609.4137647222</v>
      </c>
      <c r="U321">
        <f t="shared" si="18"/>
        <v>2370</v>
      </c>
    </row>
    <row r="322" spans="1:21" x14ac:dyDescent="0.25">
      <c r="A322">
        <f>VLOOKUP('2024-03-18_windows_device_0'!P322,'2024-03-18_windows_device_0'!P322:P1231,1,0)</f>
        <v>48.074666666666666</v>
      </c>
      <c r="B322">
        <f>VLOOKUP('2024-03-18_windows_device_0'!Q322,'2024-03-18_windows_device_0'!Q$2:Q$911,1,0)+50</f>
        <v>2184687</v>
      </c>
      <c r="C322">
        <f>(A322-A321)*V$4</f>
        <v>-4.4424758673631874</v>
      </c>
      <c r="D322">
        <f>(A322)*(1-EXP(-V$2))</f>
        <v>1.7183918169551498</v>
      </c>
      <c r="E322">
        <f>B322-D322^2*V$3</f>
        <v>2184686.9994045631</v>
      </c>
      <c r="F322">
        <f>E322+V$5*C322</f>
        <v>2184518.5969857578</v>
      </c>
      <c r="G322">
        <f>F322-V$8*LN(D322)</f>
        <v>2183482.7453098628</v>
      </c>
      <c r="H322">
        <f t="shared" si="17"/>
        <v>17.706475367769599</v>
      </c>
      <c r="I322">
        <f>G322-V$11*H322^2</f>
        <v>2183481.4955171263</v>
      </c>
      <c r="J322">
        <f>(C322-C321)*V$12</f>
        <v>0.31518872739859588</v>
      </c>
      <c r="K322">
        <f>I322-J322*V$13</f>
        <v>2183471.2994583198</v>
      </c>
      <c r="L322">
        <f>(K322-K321)*V$16</f>
        <v>4.5374538008745448E-2</v>
      </c>
      <c r="M322">
        <f>(L322-L321)*V$15</f>
        <v>3.7875074623874245E-5</v>
      </c>
      <c r="N322">
        <f>I322-V$16*M322^2</f>
        <v>2183481.4955171263</v>
      </c>
      <c r="O322">
        <f>(D322-D321)*V$17</f>
        <v>-4.73341411885667E-2</v>
      </c>
      <c r="P322">
        <f>(O322-O321)*V$18</f>
        <v>1.0636072849291816</v>
      </c>
      <c r="Q322">
        <f>N322-P322*V$19+V$20*P322^2</f>
        <v>2183475.0368440198</v>
      </c>
      <c r="R322">
        <f>Q322+U322</f>
        <v>2185855.0368440198</v>
      </c>
      <c r="S322">
        <f t="shared" si="15"/>
        <v>16.169611872915052</v>
      </c>
      <c r="T322">
        <f t="shared" si="16"/>
        <v>2183640.9275284116</v>
      </c>
      <c r="U322">
        <f t="shared" si="18"/>
        <v>2380</v>
      </c>
    </row>
    <row r="323" spans="1:21" x14ac:dyDescent="0.25">
      <c r="A323">
        <f>VLOOKUP('2024-03-18_windows_device_0'!P323,'2024-03-18_windows_device_0'!P323:P1232,1,0)</f>
        <v>48.018000000000001</v>
      </c>
      <c r="B323">
        <f>VLOOKUP('2024-03-18_windows_device_0'!Q323,'2024-03-18_windows_device_0'!Q$2:Q$911,1,0)+50</f>
        <v>2184692</v>
      </c>
      <c r="C323">
        <f>(A323-A322)*V$4</f>
        <v>-5.0348059830110232</v>
      </c>
      <c r="D323">
        <f>(A323)*(1-EXP(-V$2))</f>
        <v>1.7163663107364735</v>
      </c>
      <c r="E323">
        <f>B323-D323^2*V$3</f>
        <v>2184691.9994059661</v>
      </c>
      <c r="F323">
        <f>E323+V$5*C323</f>
        <v>2184501.14333132</v>
      </c>
      <c r="G323">
        <f>F323-V$8*LN(D323)</f>
        <v>2183467.5482613402</v>
      </c>
      <c r="H323">
        <f t="shared" si="17"/>
        <v>-15.197048522531986</v>
      </c>
      <c r="I323">
        <f>G323-V$11*H323^2</f>
        <v>2183466.6276162164</v>
      </c>
      <c r="J323">
        <f>(C323-C322)*V$12</f>
        <v>-0.45026961056983483</v>
      </c>
      <c r="K323">
        <f>I323-J323*V$13</f>
        <v>2183481.1934145116</v>
      </c>
      <c r="L323">
        <f>(K323-K322)*V$16</f>
        <v>1.0883341485804107E-2</v>
      </c>
      <c r="M323">
        <f>(L323-L322)*V$15</f>
        <v>-2.048005740763799E-5</v>
      </c>
      <c r="N323">
        <f>I323-V$16*M323^2</f>
        <v>2183466.6276162164</v>
      </c>
      <c r="O323">
        <f>(D323-D322)*V$17</f>
        <v>-5.3645360013697165E-2</v>
      </c>
      <c r="P323">
        <f>(O323-O322)*V$18</f>
        <v>-1.5194389784730904</v>
      </c>
      <c r="Q323">
        <f>N323-P323*V$19+V$20*P323^2</f>
        <v>2183478.0789510617</v>
      </c>
      <c r="R323">
        <f>Q323+U323</f>
        <v>2185868.0789510617</v>
      </c>
      <c r="S323">
        <f t="shared" ref="S323:S386" si="19">V$21^2*A323</f>
        <v>16.150552395862722</v>
      </c>
      <c r="T323">
        <f t="shared" ref="T323:T386" si="20">Q323+V$22*S323^2-V$23*S323</f>
        <v>2183643.5787879452</v>
      </c>
      <c r="U323">
        <f t="shared" si="18"/>
        <v>2390</v>
      </c>
    </row>
    <row r="324" spans="1:21" x14ac:dyDescent="0.25">
      <c r="A324">
        <f>VLOOKUP('2024-03-18_windows_device_0'!P324,'2024-03-18_windows_device_0'!P324:P1233,1,0)</f>
        <v>47.977333333333334</v>
      </c>
      <c r="B324">
        <f>VLOOKUP('2024-03-18_windows_device_0'!Q324,'2024-03-18_windows_device_0'!Q$2:Q$911,1,0)+50</f>
        <v>2184689</v>
      </c>
      <c r="C324">
        <f>(A324-A323)*V$4</f>
        <v>-3.6132137054550806</v>
      </c>
      <c r="D324">
        <f>(A324)*(1-EXP(-V$2))</f>
        <v>1.7149127121560117</v>
      </c>
      <c r="E324">
        <f>B324-D324^2*V$3</f>
        <v>2184688.999406972</v>
      </c>
      <c r="F324">
        <f>E324+V$5*C324</f>
        <v>2184552.0321063437</v>
      </c>
      <c r="G324">
        <f>F324-V$8*LN(D324)</f>
        <v>2183520.0581248896</v>
      </c>
      <c r="H324">
        <f t="shared" ref="H324:H387" si="21">G324-G323</f>
        <v>52.509863549377769</v>
      </c>
      <c r="I324">
        <f>G324-V$11*H324^2</f>
        <v>2183509.0666610231</v>
      </c>
      <c r="J324">
        <f>(C324-C323)*V$12</f>
        <v>1.0806470653684677</v>
      </c>
      <c r="K324">
        <f>I324-J324*V$13</f>
        <v>2183474.1087451149</v>
      </c>
      <c r="L324">
        <f>(K324-K323)*V$16</f>
        <v>-7.7931289429431175E-3</v>
      </c>
      <c r="M324">
        <f>(L324-L323)*V$15</f>
        <v>-1.1089646782719906E-5</v>
      </c>
      <c r="N324">
        <f>I324-V$16*M324^2</f>
        <v>2183509.0666610231</v>
      </c>
      <c r="O324">
        <f>(D324-D323)*V$17</f>
        <v>-3.8498434833359352E-2</v>
      </c>
      <c r="P324">
        <f>(O324-O323)*V$18</f>
        <v>3.6466535483413631</v>
      </c>
      <c r="Q324">
        <f>N324-P324*V$19+V$20*P324^2</f>
        <v>2183492.2618204895</v>
      </c>
      <c r="R324">
        <f>Q324+U324</f>
        <v>2185892.2618204895</v>
      </c>
      <c r="S324">
        <f t="shared" si="19"/>
        <v>16.136874418213402</v>
      </c>
      <c r="T324">
        <f t="shared" si="20"/>
        <v>2183657.48145092</v>
      </c>
      <c r="U324">
        <f t="shared" si="18"/>
        <v>2400</v>
      </c>
    </row>
    <row r="325" spans="1:21" x14ac:dyDescent="0.25">
      <c r="A325">
        <f>VLOOKUP('2024-03-18_windows_device_0'!P325,'2024-03-18_windows_device_0'!P325:P1234,1,0)</f>
        <v>47.919333333333334</v>
      </c>
      <c r="B325">
        <f>VLOOKUP('2024-03-18_windows_device_0'!Q325,'2024-03-18_windows_device_0'!Q$2:Q$911,1,0)+50</f>
        <v>2184683</v>
      </c>
      <c r="C325">
        <f>(A325-A324)*V$4</f>
        <v>-5.1532720061408428</v>
      </c>
      <c r="D325">
        <f>(A325)*(1-EXP(-V$2))</f>
        <v>1.7128395469674842</v>
      </c>
      <c r="E325">
        <f>B325-D325^2*V$3</f>
        <v>2184682.9994084048</v>
      </c>
      <c r="F325">
        <f>E325+V$5*C325</f>
        <v>2184487.6526025906</v>
      </c>
      <c r="G325">
        <f>F325-V$8*LN(D325)</f>
        <v>2183457.9930443992</v>
      </c>
      <c r="H325">
        <f t="shared" si="21"/>
        <v>-62.065080490428954</v>
      </c>
      <c r="I325">
        <f>G325-V$11*H325^2</f>
        <v>2183442.6373873898</v>
      </c>
      <c r="J325">
        <f>(C325-C324)*V$12</f>
        <v>-1.1707009874826266</v>
      </c>
      <c r="K325">
        <f>I325-J325*V$13</f>
        <v>2183480.5084629566</v>
      </c>
      <c r="L325">
        <f>(K325-K324)*V$16</f>
        <v>7.0396829472683439E-3</v>
      </c>
      <c r="M325">
        <f>(L325-L324)*V$15</f>
        <v>8.8073731749541683E-6</v>
      </c>
      <c r="N325">
        <f>I325-V$16*M325^2</f>
        <v>2183442.6373873898</v>
      </c>
      <c r="O325">
        <f>(D325-D324)*V$17</f>
        <v>-5.4907603778726791E-2</v>
      </c>
      <c r="P325">
        <f>(O325-O324)*V$18</f>
        <v>-3.9505413440368322</v>
      </c>
      <c r="Q325">
        <f>N325-P325*V$19+V$20*P325^2</f>
        <v>2183477.8547293693</v>
      </c>
      <c r="R325">
        <f>Q325+U325</f>
        <v>2185887.8547293693</v>
      </c>
      <c r="S325">
        <f t="shared" si="19"/>
        <v>16.117366482877486</v>
      </c>
      <c r="T325">
        <f t="shared" si="20"/>
        <v>2183642.6751318481</v>
      </c>
      <c r="U325">
        <f t="shared" si="18"/>
        <v>2410</v>
      </c>
    </row>
    <row r="326" spans="1:21" x14ac:dyDescent="0.25">
      <c r="A326">
        <f>VLOOKUP('2024-03-18_windows_device_0'!P326,'2024-03-18_windows_device_0'!P326:P1235,1,0)</f>
        <v>47.861333333333334</v>
      </c>
      <c r="B326">
        <f>VLOOKUP('2024-03-18_windows_device_0'!Q326,'2024-03-18_windows_device_0'!Q$2:Q$911,1,0)+50</f>
        <v>2184682</v>
      </c>
      <c r="C326">
        <f>(A326-A325)*V$4</f>
        <v>-5.1532720061408428</v>
      </c>
      <c r="D326">
        <f>(A326)*(1-EXP(-V$2))</f>
        <v>1.7107663817789567</v>
      </c>
      <c r="E326">
        <f>B326-D326^2*V$3</f>
        <v>2184681.9994098358</v>
      </c>
      <c r="F326">
        <f>E326+V$5*C326</f>
        <v>2184486.6526040216</v>
      </c>
      <c r="G326">
        <f>F326-V$8*LN(D326)</f>
        <v>2183459.3102720925</v>
      </c>
      <c r="H326">
        <f t="shared" si="21"/>
        <v>1.3172276932746172</v>
      </c>
      <c r="I326">
        <f>G326-V$11*H326^2</f>
        <v>2183459.3033554479</v>
      </c>
      <c r="J326">
        <f>(C326-C325)*V$12</f>
        <v>0</v>
      </c>
      <c r="K326">
        <f>I326-J326*V$13</f>
        <v>2183459.3033554479</v>
      </c>
      <c r="L326">
        <f>(K326-K325)*V$16</f>
        <v>-2.3325596130158929E-2</v>
      </c>
      <c r="M326">
        <f>(L326-L325)*V$15</f>
        <v>-1.8030185131183334E-5</v>
      </c>
      <c r="N326">
        <f>I326-V$16*M326^2</f>
        <v>2183459.3033554479</v>
      </c>
      <c r="O326">
        <f>(D326-D325)*V$17</f>
        <v>-5.4907603778726791E-2</v>
      </c>
      <c r="P326">
        <f>(O326-O325)*V$18</f>
        <v>0</v>
      </c>
      <c r="Q326">
        <f>N326-P326*V$19+V$20*P326^2</f>
        <v>2183459.3033554479</v>
      </c>
      <c r="R326">
        <f>Q326+U326</f>
        <v>2185879.3033554479</v>
      </c>
      <c r="S326">
        <f t="shared" si="19"/>
        <v>16.097858547541566</v>
      </c>
      <c r="T326">
        <f t="shared" si="20"/>
        <v>2183623.7250128952</v>
      </c>
      <c r="U326">
        <f t="shared" si="18"/>
        <v>2420</v>
      </c>
    </row>
    <row r="327" spans="1:21" x14ac:dyDescent="0.25">
      <c r="A327">
        <f>VLOOKUP('2024-03-18_windows_device_0'!P327,'2024-03-18_windows_device_0'!P327:P1236,1,0)</f>
        <v>47.836666666666666</v>
      </c>
      <c r="B327">
        <f>VLOOKUP('2024-03-18_windows_device_0'!Q327,'2024-03-18_windows_device_0'!Q$2:Q$911,1,0)+50</f>
        <v>2184683</v>
      </c>
      <c r="C327">
        <f>(A327-A326)*V$4</f>
        <v>-2.1916214278991388</v>
      </c>
      <c r="D327">
        <f>(A327)*(1-EXP(-V$2))</f>
        <v>1.7098846908367094</v>
      </c>
      <c r="E327">
        <f>B327-D327^2*V$3</f>
        <v>2184682.9994104439</v>
      </c>
      <c r="F327">
        <f>E327+V$5*C327</f>
        <v>2184599.9208838334</v>
      </c>
      <c r="G327">
        <f>F327-V$8*LN(D327)</f>
        <v>2183573.5648901286</v>
      </c>
      <c r="H327">
        <f t="shared" si="21"/>
        <v>114.25461803609505</v>
      </c>
      <c r="I327">
        <f>G327-V$11*H327^2</f>
        <v>2183521.5268079531</v>
      </c>
      <c r="J327">
        <f>(C327-C326)*V$12</f>
        <v>2.2513480528510939</v>
      </c>
      <c r="K327">
        <f>I327-J327*V$13</f>
        <v>2183448.6978164781</v>
      </c>
      <c r="L327">
        <f>(K327-K326)*V$16</f>
        <v>-1.1666081799028468E-2</v>
      </c>
      <c r="M327">
        <f>(L327-L326)*V$15</f>
        <v>6.9231440749787689E-6</v>
      </c>
      <c r="N327">
        <f>I327-V$16*M327^2</f>
        <v>2183521.5268079531</v>
      </c>
      <c r="O327">
        <f>(D327-D326)*V$17</f>
        <v>-2.3351509653021536E-2</v>
      </c>
      <c r="P327">
        <f>(O327-O326)*V$18</f>
        <v>7.5971948923781971</v>
      </c>
      <c r="Q327">
        <f>N327-P327*V$19+V$20*P327^2</f>
        <v>2183503.5288215773</v>
      </c>
      <c r="R327">
        <f>Q327+U327</f>
        <v>2185933.5288215773</v>
      </c>
      <c r="S327">
        <f t="shared" si="19"/>
        <v>16.089562069295258</v>
      </c>
      <c r="T327">
        <f t="shared" si="20"/>
        <v>2183667.781044167</v>
      </c>
      <c r="U327">
        <f t="shared" si="18"/>
        <v>2430</v>
      </c>
    </row>
    <row r="328" spans="1:21" x14ac:dyDescent="0.25">
      <c r="A328">
        <f>VLOOKUP('2024-03-18_windows_device_0'!P328,'2024-03-18_windows_device_0'!P328:P1237,1,0)</f>
        <v>47.774666666666668</v>
      </c>
      <c r="B328">
        <f>VLOOKUP('2024-03-18_windows_device_0'!Q328,'2024-03-18_windows_device_0'!Q$2:Q$911,1,0)+50</f>
        <v>2184686</v>
      </c>
      <c r="C328">
        <f>(A328-A327)*V$4</f>
        <v>-5.50867007552967</v>
      </c>
      <c r="D328">
        <f>(A328)*(1-EXP(-V$2))</f>
        <v>1.7076685487386283</v>
      </c>
      <c r="E328">
        <f>B328-D328^2*V$3</f>
        <v>2184685.9994119713</v>
      </c>
      <c r="F328">
        <f>E328+V$5*C328</f>
        <v>2184477.1804126529</v>
      </c>
      <c r="G328">
        <f>F328-V$8*LN(D328)</f>
        <v>2183453.3058409384</v>
      </c>
      <c r="H328">
        <f t="shared" si="21"/>
        <v>-120.25904919020832</v>
      </c>
      <c r="I328">
        <f>G328-V$11*H328^2</f>
        <v>2183395.6545165214</v>
      </c>
      <c r="J328">
        <f>(C328-C327)*V$12</f>
        <v>-2.5215098191930903</v>
      </c>
      <c r="K328">
        <f>I328-J328*V$13</f>
        <v>2183477.2229869734</v>
      </c>
      <c r="L328">
        <f>(K328-K327)*V$16</f>
        <v>3.1377657776259019E-2</v>
      </c>
      <c r="M328">
        <f>(L328-L327)*V$15</f>
        <v>2.5558355360474779E-5</v>
      </c>
      <c r="N328">
        <f>I328-V$16*M328^2</f>
        <v>2183395.6545165214</v>
      </c>
      <c r="O328">
        <f>(D328-D327)*V$17</f>
        <v>-5.8694335073809771E-2</v>
      </c>
      <c r="P328">
        <f>(O328-O327)*V$18</f>
        <v>-8.5088582794631815</v>
      </c>
      <c r="Q328">
        <f>N328-P328*V$19+V$20*P328^2</f>
        <v>2183493.4921182883</v>
      </c>
      <c r="R328">
        <f>Q328+U328</f>
        <v>2185933.4921182883</v>
      </c>
      <c r="S328">
        <f t="shared" si="19"/>
        <v>16.068708759108588</v>
      </c>
      <c r="T328">
        <f t="shared" si="20"/>
        <v>2183657.3188497592</v>
      </c>
      <c r="U328">
        <f t="shared" si="18"/>
        <v>2440</v>
      </c>
    </row>
    <row r="329" spans="1:21" x14ac:dyDescent="0.25">
      <c r="A329">
        <f>VLOOKUP('2024-03-18_windows_device_0'!P329,'2024-03-18_windows_device_0'!P329:P1238,1,0)</f>
        <v>47.725999999999999</v>
      </c>
      <c r="B329">
        <f>VLOOKUP('2024-03-18_windows_device_0'!Q329,'2024-03-18_windows_device_0'!Q$2:Q$911,1,0)+50</f>
        <v>2184684</v>
      </c>
      <c r="C329">
        <f>(A329-A328)*V$4</f>
        <v>-4.3240098442333679</v>
      </c>
      <c r="D329">
        <f>(A329)*(1-EXP(-V$2))</f>
        <v>1.7059289963390589</v>
      </c>
      <c r="E329">
        <f>B329-D329^2*V$3</f>
        <v>2184683.999413169</v>
      </c>
      <c r="F329">
        <f>E329+V$5*C329</f>
        <v>2184520.0877255318</v>
      </c>
      <c r="G329">
        <f>F329-V$8*LN(D329)</f>
        <v>2183498.1631936664</v>
      </c>
      <c r="H329">
        <f t="shared" si="21"/>
        <v>44.857352728024125</v>
      </c>
      <c r="I329">
        <f>G329-V$11*H329^2</f>
        <v>2183490.1419624188</v>
      </c>
      <c r="J329">
        <f>(C329-C328)*V$12</f>
        <v>0.90053922114014906</v>
      </c>
      <c r="K329">
        <f>I329-J329*V$13</f>
        <v>2183461.0103658289</v>
      </c>
      <c r="L329">
        <f>(K329-K328)*V$16</f>
        <v>-1.7833866339630581E-2</v>
      </c>
      <c r="M329">
        <f>(L329-L328)*V$15</f>
        <v>-2.92206400650792E-5</v>
      </c>
      <c r="N329">
        <f>I329-V$16*M329^2</f>
        <v>2183490.1419624188</v>
      </c>
      <c r="O329">
        <f>(D329-D328)*V$17</f>
        <v>-4.6071897423537081E-2</v>
      </c>
      <c r="P329">
        <f>(O329-O328)*V$18</f>
        <v>3.0388779569490127</v>
      </c>
      <c r="Q329">
        <f>N329-P329*V$19+V$20*P329^2</f>
        <v>2183475.0910302987</v>
      </c>
      <c r="R329">
        <f>Q329+U329</f>
        <v>2185925.0910302987</v>
      </c>
      <c r="S329">
        <f t="shared" si="19"/>
        <v>16.052340031757762</v>
      </c>
      <c r="T329">
        <f t="shared" si="20"/>
        <v>2183638.5841606958</v>
      </c>
      <c r="U329">
        <f t="shared" si="18"/>
        <v>2450</v>
      </c>
    </row>
    <row r="330" spans="1:21" x14ac:dyDescent="0.25">
      <c r="A330">
        <f>VLOOKUP('2024-03-18_windows_device_0'!P330,'2024-03-18_windows_device_0'!P330:P1239,1,0)</f>
        <v>47.672666666666665</v>
      </c>
      <c r="B330">
        <f>VLOOKUP('2024-03-18_windows_device_0'!Q330,'2024-03-18_windows_device_0'!Q$2:Q$911,1,0)+50</f>
        <v>2184682</v>
      </c>
      <c r="C330">
        <f>(A330-A329)*V$4</f>
        <v>-4.7386409251871049</v>
      </c>
      <c r="D330">
        <f>(A330)*(1-EXP(-V$2))</f>
        <v>1.7040226375450107</v>
      </c>
      <c r="E330">
        <f>B330-D330^2*V$3</f>
        <v>2184681.9994144798</v>
      </c>
      <c r="F330">
        <f>E330+V$5*C330</f>
        <v>2184502.3701677541</v>
      </c>
      <c r="G330">
        <f>F330-V$8*LN(D330)</f>
        <v>2183482.5849508042</v>
      </c>
      <c r="H330">
        <f t="shared" si="21"/>
        <v>-15.578242862131447</v>
      </c>
      <c r="I330">
        <f>G330-V$11*H330^2</f>
        <v>2183481.6175405257</v>
      </c>
      <c r="J330">
        <f>(C330-C329)*V$12</f>
        <v>-0.31518872739907594</v>
      </c>
      <c r="K330">
        <f>I330-J330*V$13</f>
        <v>2183491.8135993322</v>
      </c>
      <c r="L330">
        <f>(K330-K329)*V$16</f>
        <v>3.3883524707804667E-2</v>
      </c>
      <c r="M330">
        <f>(L330-L329)*V$15</f>
        <v>3.0708564630984639E-5</v>
      </c>
      <c r="N330">
        <f>I330-V$16*M330^2</f>
        <v>2183481.6175405257</v>
      </c>
      <c r="O330">
        <f>(D330-D329)*V$17</f>
        <v>-5.0489750601126052E-2</v>
      </c>
      <c r="P330">
        <f>(O330-O329)*V$18</f>
        <v>-1.0636072849305964</v>
      </c>
      <c r="Q330">
        <f>N330-P330*V$19+V$20*P330^2</f>
        <v>2183489.3586641024</v>
      </c>
      <c r="R330">
        <f>Q330+U330</f>
        <v>2185949.3586641024</v>
      </c>
      <c r="S330">
        <f t="shared" si="19"/>
        <v>16.034401700414389</v>
      </c>
      <c r="T330">
        <f t="shared" si="20"/>
        <v>2183652.4865947524</v>
      </c>
      <c r="U330">
        <f t="shared" si="18"/>
        <v>2460</v>
      </c>
    </row>
    <row r="331" spans="1:21" x14ac:dyDescent="0.25">
      <c r="A331">
        <f>VLOOKUP('2024-03-18_windows_device_0'!P331,'2024-03-18_windows_device_0'!P331:P1240,1,0)</f>
        <v>47.640666666666668</v>
      </c>
      <c r="B331">
        <f>VLOOKUP('2024-03-18_windows_device_0'!Q331,'2024-03-18_windows_device_0'!Q$2:Q$911,1,0)+50</f>
        <v>2184677</v>
      </c>
      <c r="C331">
        <f>(A331-A330)*V$4</f>
        <v>-2.8431845551118844</v>
      </c>
      <c r="D331">
        <f>(A331)*(1-EXP(-V$2))</f>
        <v>1.7028788222685818</v>
      </c>
      <c r="E331">
        <f>B331-D331^2*V$3</f>
        <v>2184676.9994152654</v>
      </c>
      <c r="F331">
        <f>E331+V$5*C331</f>
        <v>2184569.2218672298</v>
      </c>
      <c r="G331">
        <f>F331-V$8*LN(D331)</f>
        <v>2183550.7213883316</v>
      </c>
      <c r="H331">
        <f t="shared" si="21"/>
        <v>68.136437527369708</v>
      </c>
      <c r="I331">
        <f>G331-V$11*H331^2</f>
        <v>2183532.2145341518</v>
      </c>
      <c r="J331">
        <f>(C331-C330)*V$12</f>
        <v>1.4408627538251029</v>
      </c>
      <c r="K331">
        <f>I331-J331*V$13</f>
        <v>2183485.6039796076</v>
      </c>
      <c r="L331">
        <f>(K331-K330)*V$16</f>
        <v>-6.8305752168362956E-3</v>
      </c>
      <c r="M331">
        <f>(L331-L330)*V$15</f>
        <v>-2.4175070389406406E-5</v>
      </c>
      <c r="N331">
        <f>I331-V$16*M331^2</f>
        <v>2183532.2145341518</v>
      </c>
      <c r="O331">
        <f>(D331-D330)*V$17</f>
        <v>-3.0293850360675632E-2</v>
      </c>
      <c r="P331">
        <f>(O331-O330)*V$18</f>
        <v>4.8622047311218184</v>
      </c>
      <c r="Q331">
        <f>N331-P331*V$19+V$20*P331^2</f>
        <v>2183513.1581548043</v>
      </c>
      <c r="R331">
        <f>Q331+U331</f>
        <v>2185983.1581548043</v>
      </c>
      <c r="S331">
        <f t="shared" si="19"/>
        <v>16.02363870160837</v>
      </c>
      <c r="T331">
        <f t="shared" si="20"/>
        <v>2183676.0671616066</v>
      </c>
      <c r="U331">
        <f t="shared" si="18"/>
        <v>2470</v>
      </c>
    </row>
    <row r="332" spans="1:21" x14ac:dyDescent="0.25">
      <c r="A332">
        <f>VLOOKUP('2024-03-18_windows_device_0'!P332,'2024-03-18_windows_device_0'!P332:P1241,1,0)</f>
        <v>47.591333333333331</v>
      </c>
      <c r="B332">
        <f>VLOOKUP('2024-03-18_windows_device_0'!Q332,'2024-03-18_windows_device_0'!Q$2:Q$911,1,0)+50</f>
        <v>2184671</v>
      </c>
      <c r="C332">
        <f>(A332-A331)*V$4</f>
        <v>-4.3832428557982777</v>
      </c>
      <c r="D332">
        <f>(A332)*(1-EXP(-V$2))</f>
        <v>1.7011154403840869</v>
      </c>
      <c r="E332">
        <f>B332-D332^2*V$3</f>
        <v>2184670.9994164756</v>
      </c>
      <c r="F332">
        <f>E332+V$5*C332</f>
        <v>2184504.8423632542</v>
      </c>
      <c r="G332">
        <f>F332-V$8*LN(D332)</f>
        <v>2183488.3242138615</v>
      </c>
      <c r="H332">
        <f t="shared" si="21"/>
        <v>-62.397174470126629</v>
      </c>
      <c r="I332">
        <f>G332-V$11*H332^2</f>
        <v>2183472.803789021</v>
      </c>
      <c r="J332">
        <f>(C332-C331)*V$12</f>
        <v>-1.1707009874831062</v>
      </c>
      <c r="K332">
        <f>I332-J332*V$13</f>
        <v>2183510.6748645878</v>
      </c>
      <c r="L332">
        <f>(K332-K331)*V$16</f>
        <v>2.7577947314603859E-2</v>
      </c>
      <c r="M332">
        <f>(L332-L331)*V$15</f>
        <v>2.0430967545216522E-5</v>
      </c>
      <c r="N332">
        <f>I332-V$16*M332^2</f>
        <v>2183472.803789021</v>
      </c>
      <c r="O332">
        <f>(D332-D331)*V$17</f>
        <v>-4.6703019306048948E-2</v>
      </c>
      <c r="P332">
        <f>(O332-O331)*V$18</f>
        <v>-3.9505413440382471</v>
      </c>
      <c r="Q332">
        <f>N332-P332*V$19+V$20*P332^2</f>
        <v>2183508.0211310005</v>
      </c>
      <c r="R332">
        <f>Q332+U332</f>
        <v>2185988.0211310005</v>
      </c>
      <c r="S332">
        <f t="shared" si="19"/>
        <v>16.00704574511575</v>
      </c>
      <c r="T332">
        <f t="shared" si="20"/>
        <v>2183670.5929182088</v>
      </c>
      <c r="U332">
        <f t="shared" si="18"/>
        <v>2480</v>
      </c>
    </row>
    <row r="333" spans="1:21" x14ac:dyDescent="0.25">
      <c r="A333">
        <f>VLOOKUP('2024-03-18_windows_device_0'!P333,'2024-03-18_windows_device_0'!P333:P1242,1,0)</f>
        <v>47.545333333333332</v>
      </c>
      <c r="B333">
        <f>VLOOKUP('2024-03-18_windows_device_0'!Q333,'2024-03-18_windows_device_0'!Q$2:Q$911,1,0)+50</f>
        <v>2184670</v>
      </c>
      <c r="C333">
        <f>(A333-A332)*V$4</f>
        <v>-4.0870777979737278</v>
      </c>
      <c r="D333">
        <f>(A333)*(1-EXP(-V$2))</f>
        <v>1.6994712059242203</v>
      </c>
      <c r="E333">
        <f>B333-D333^2*V$3</f>
        <v>2184669.9994176035</v>
      </c>
      <c r="F333">
        <f>E333+V$5*C333</f>
        <v>2184515.0691923024</v>
      </c>
      <c r="G333">
        <f>F333-V$8*LN(D333)</f>
        <v>2183500.4012834206</v>
      </c>
      <c r="H333">
        <f t="shared" si="21"/>
        <v>12.077069559134543</v>
      </c>
      <c r="I333">
        <f>G333-V$11*H333^2</f>
        <v>2183499.8198541487</v>
      </c>
      <c r="J333">
        <f>(C333-C332)*V$12</f>
        <v>0.22513480528539781</v>
      </c>
      <c r="K333">
        <f>I333-J333*V$13</f>
        <v>2183492.5369550013</v>
      </c>
      <c r="L333">
        <f>(K333-K332)*V$16</f>
        <v>-1.9951681616684272E-2</v>
      </c>
      <c r="M333">
        <f>(L333-L332)*V$15</f>
        <v>-2.8221970450606505E-5</v>
      </c>
      <c r="N333">
        <f>I333-V$16*M333^2</f>
        <v>2183499.8198541487</v>
      </c>
      <c r="O333">
        <f>(D333-D332)*V$17</f>
        <v>-4.3547409893471958E-2</v>
      </c>
      <c r="P333">
        <f>(O333-O332)*V$18</f>
        <v>0.75971948923937604</v>
      </c>
      <c r="Q333">
        <f>N333-P333*V$19+V$20*P333^2</f>
        <v>2183495.0756539223</v>
      </c>
      <c r="R333">
        <f>Q333+U333</f>
        <v>2185985.0756539223</v>
      </c>
      <c r="S333">
        <f t="shared" si="19"/>
        <v>15.991573934332092</v>
      </c>
      <c r="T333">
        <f t="shared" si="20"/>
        <v>2183657.333321413</v>
      </c>
      <c r="U333">
        <f t="shared" si="18"/>
        <v>2490</v>
      </c>
    </row>
    <row r="334" spans="1:21" x14ac:dyDescent="0.25">
      <c r="A334">
        <f>VLOOKUP('2024-03-18_windows_device_0'!P334,'2024-03-18_windows_device_0'!P334:P1243,1,0)</f>
        <v>47.475999999999999</v>
      </c>
      <c r="B334">
        <f>VLOOKUP('2024-03-18_windows_device_0'!Q334,'2024-03-18_windows_device_0'!Q$2:Q$911,1,0)+50</f>
        <v>2184667</v>
      </c>
      <c r="C334">
        <f>(A334-A333)*V$4</f>
        <v>-6.1602332027430471</v>
      </c>
      <c r="D334">
        <f>(A334)*(1-EXP(-V$2))</f>
        <v>1.6969929394919576</v>
      </c>
      <c r="E334">
        <f>B334-D334^2*V$3</f>
        <v>2184666.9994193008</v>
      </c>
      <c r="F334">
        <f>E334+V$5*C334</f>
        <v>2184433.4813985573</v>
      </c>
      <c r="G334">
        <f>F334-V$8*LN(D334)</f>
        <v>2183421.605643162</v>
      </c>
      <c r="H334">
        <f t="shared" si="21"/>
        <v>-78.795640258584172</v>
      </c>
      <c r="I334">
        <f>G334-V$11*H334^2</f>
        <v>2183396.8554761093</v>
      </c>
      <c r="J334">
        <f>(C334-C333)*V$12</f>
        <v>-1.5759436369958617</v>
      </c>
      <c r="K334">
        <f>I334-J334*V$13</f>
        <v>2183447.8357701418</v>
      </c>
      <c r="L334">
        <f>(K334-K333)*V$16</f>
        <v>-4.9171256695813327E-2</v>
      </c>
      <c r="M334">
        <f>(L334-L333)*V$15</f>
        <v>-1.7349893171995975E-5</v>
      </c>
      <c r="N334">
        <f>I334-V$16*M334^2</f>
        <v>2183396.8554761093</v>
      </c>
      <c r="O334">
        <f>(D334-D333)*V$17</f>
        <v>-6.5636675781463871E-2</v>
      </c>
      <c r="P334">
        <f>(O334-O333)*V$18</f>
        <v>-5.3180364246643119</v>
      </c>
      <c r="Q334">
        <f>N334-P334*V$19+V$20*P334^2</f>
        <v>2183448.3855986902</v>
      </c>
      <c r="R334">
        <f>Q334+U334</f>
        <v>2185948.3855986902</v>
      </c>
      <c r="S334">
        <f t="shared" si="19"/>
        <v>15.968254103585709</v>
      </c>
      <c r="T334">
        <f t="shared" si="20"/>
        <v>2183610.1703843414</v>
      </c>
      <c r="U334">
        <f t="shared" si="18"/>
        <v>2500</v>
      </c>
    </row>
    <row r="335" spans="1:21" x14ac:dyDescent="0.25">
      <c r="A335">
        <f>VLOOKUP('2024-03-18_windows_device_0'!P335,'2024-03-18_windows_device_0'!P335:P1244,1,0)</f>
        <v>47.433999999999997</v>
      </c>
      <c r="B335">
        <f>VLOOKUP('2024-03-18_windows_device_0'!Q335,'2024-03-18_windows_device_0'!Q$2:Q$911,1,0)+50</f>
        <v>2184665</v>
      </c>
      <c r="C335">
        <f>(A335-A334)*V$4</f>
        <v>-3.7316797285849006</v>
      </c>
      <c r="D335">
        <f>(A335)*(1-EXP(-V$2))</f>
        <v>1.6954916819416443</v>
      </c>
      <c r="E335">
        <f>B335-D335^2*V$3</f>
        <v>2184664.9994203276</v>
      </c>
      <c r="F335">
        <f>E335+V$5*C335</f>
        <v>2184523.5413885312</v>
      </c>
      <c r="G335">
        <f>F335-V$8*LN(D335)</f>
        <v>2183513.3590176981</v>
      </c>
      <c r="H335">
        <f t="shared" si="21"/>
        <v>91.753374536056072</v>
      </c>
      <c r="I335">
        <f>G335-V$11*H335^2</f>
        <v>2183479.7993347864</v>
      </c>
      <c r="J335">
        <f>(C335-C334)*V$12</f>
        <v>1.8461054033378583</v>
      </c>
      <c r="K335">
        <f>I335-J335*V$13</f>
        <v>2183420.0795617769</v>
      </c>
      <c r="L335">
        <f>(K335-K334)*V$16</f>
        <v>-3.053180023528114E-2</v>
      </c>
      <c r="M335">
        <f>(L335-L334)*V$15</f>
        <v>1.1067668763099036E-5</v>
      </c>
      <c r="N335">
        <f>I335-V$16*M335^2</f>
        <v>2183479.7993347864</v>
      </c>
      <c r="O335">
        <f>(D335-D334)*V$17</f>
        <v>-3.9760678598394855E-2</v>
      </c>
      <c r="P335">
        <f>(O335-O334)*V$18</f>
        <v>6.2296998117478832</v>
      </c>
      <c r="Q335">
        <f>N335-P335*V$19+V$20*P335^2</f>
        <v>2183460.2121673529</v>
      </c>
      <c r="R335">
        <f>Q335+U335</f>
        <v>2185970.2121673529</v>
      </c>
      <c r="S335">
        <f t="shared" si="19"/>
        <v>15.954127667652802</v>
      </c>
      <c r="T335">
        <f t="shared" si="20"/>
        <v>2183621.7108313683</v>
      </c>
      <c r="U335">
        <f t="shared" si="18"/>
        <v>2510</v>
      </c>
    </row>
    <row r="336" spans="1:21" x14ac:dyDescent="0.25">
      <c r="A336">
        <f>VLOOKUP('2024-03-18_windows_device_0'!P336,'2024-03-18_windows_device_0'!P336:P1245,1,0)</f>
        <v>47.410666666666664</v>
      </c>
      <c r="B336">
        <f>VLOOKUP('2024-03-18_windows_device_0'!Q336,'2024-03-18_windows_device_0'!Q$2:Q$911,1,0)+50</f>
        <v>2184663</v>
      </c>
      <c r="C336">
        <f>(A336-A335)*V$4</f>
        <v>-2.0731554047693188</v>
      </c>
      <c r="D336">
        <f>(A336)*(1-EXP(-V$2))</f>
        <v>1.6946576499692483</v>
      </c>
      <c r="E336">
        <f>B336-D336^2*V$3</f>
        <v>2184662.9994208976</v>
      </c>
      <c r="F336">
        <f>E336+V$5*C336</f>
        <v>2184584.4116254551</v>
      </c>
      <c r="G336">
        <f>F336-V$8*LN(D336)</f>
        <v>2183575.1706718258</v>
      </c>
      <c r="H336">
        <f t="shared" si="21"/>
        <v>61.811654127668589</v>
      </c>
      <c r="I336">
        <f>G336-V$11*H336^2</f>
        <v>2183559.9401603336</v>
      </c>
      <c r="J336">
        <f>(C336-C335)*V$12</f>
        <v>1.2607549095967854</v>
      </c>
      <c r="K336">
        <f>I336-J336*V$13</f>
        <v>2183519.1559251077</v>
      </c>
      <c r="L336">
        <f>(K336-K335)*V$16</f>
        <v>0.10898389626883868</v>
      </c>
      <c r="M336">
        <f>(L336-L335)*V$15</f>
        <v>8.2841123582665099E-5</v>
      </c>
      <c r="N336">
        <f>I336-V$16*M336^2</f>
        <v>2183559.9401603336</v>
      </c>
      <c r="O336">
        <f>(D336-D335)*V$17</f>
        <v>-2.2089265887991913E-2</v>
      </c>
      <c r="P336">
        <f>(O336-O335)*V$18</f>
        <v>4.2544291397337162</v>
      </c>
      <c r="Q336">
        <f>N336-P336*V$19+V$20*P336^2</f>
        <v>2183541.8001707247</v>
      </c>
      <c r="R336">
        <f>Q336+U336</f>
        <v>2186061.8001707247</v>
      </c>
      <c r="S336">
        <f t="shared" si="19"/>
        <v>15.946279647690078</v>
      </c>
      <c r="T336">
        <f t="shared" si="20"/>
        <v>2183703.1399876969</v>
      </c>
      <c r="U336">
        <f t="shared" si="18"/>
        <v>2520</v>
      </c>
    </row>
    <row r="337" spans="1:21" x14ac:dyDescent="0.25">
      <c r="A337">
        <f>VLOOKUP('2024-03-18_windows_device_0'!P337,'2024-03-18_windows_device_0'!P337:P1246,1,0)</f>
        <v>47.345333333333329</v>
      </c>
      <c r="B337">
        <f>VLOOKUP('2024-03-18_windows_device_0'!Q337,'2024-03-18_windows_device_0'!Q$2:Q$911,1,0)+50</f>
        <v>2184661</v>
      </c>
      <c r="C337">
        <f>(A337-A336)*V$4</f>
        <v>-5.8048351333542199</v>
      </c>
      <c r="D337">
        <f>(A337)*(1-EXP(-V$2))</f>
        <v>1.6923223604465389</v>
      </c>
      <c r="E337">
        <f>B337-D337^2*V$3</f>
        <v>2184660.9994224929</v>
      </c>
      <c r="F337">
        <f>E337+V$5*C337</f>
        <v>2184440.9535952541</v>
      </c>
      <c r="G337">
        <f>F337-V$8*LN(D337)</f>
        <v>2183434.3510767315</v>
      </c>
      <c r="H337">
        <f t="shared" si="21"/>
        <v>-140.81959509430453</v>
      </c>
      <c r="I337">
        <f>G337-V$11*H337^2</f>
        <v>2183355.3014288908</v>
      </c>
      <c r="J337">
        <f>(C337-C336)*V$12</f>
        <v>-2.8366985465926473</v>
      </c>
      <c r="K337">
        <f>I337-J337*V$13</f>
        <v>2183447.0659581493</v>
      </c>
      <c r="L337">
        <f>(K337-K336)*V$16</f>
        <v>-7.9298888421977576E-2</v>
      </c>
      <c r="M337">
        <f>(L337-L336)*V$15</f>
        <v>-1.1179786809579271E-4</v>
      </c>
      <c r="N337">
        <f>I337-V$16*M337^2</f>
        <v>2183355.3014288908</v>
      </c>
      <c r="O337">
        <f>(D337-D336)*V$17</f>
        <v>-6.1849944486386768E-2</v>
      </c>
      <c r="P337">
        <f>(O337-O336)*V$18</f>
        <v>-9.5724655643980281</v>
      </c>
      <c r="Q337">
        <f>N337-P337*V$19+V$20*P337^2</f>
        <v>2183471.1397579927</v>
      </c>
      <c r="R337">
        <f>Q337+U337</f>
        <v>2186001.1397579927</v>
      </c>
      <c r="S337">
        <f t="shared" si="19"/>
        <v>15.924305191794447</v>
      </c>
      <c r="T337">
        <f t="shared" si="20"/>
        <v>2183632.035219044</v>
      </c>
      <c r="U337">
        <f t="shared" si="18"/>
        <v>2530</v>
      </c>
    </row>
    <row r="338" spans="1:21" x14ac:dyDescent="0.25">
      <c r="A338">
        <f>VLOOKUP('2024-03-18_windows_device_0'!P338,'2024-03-18_windows_device_0'!P338:P1247,1,0)</f>
        <v>47.311333333333337</v>
      </c>
      <c r="B338">
        <f>VLOOKUP('2024-03-18_windows_device_0'!Q338,'2024-03-18_windows_device_0'!Q$2:Q$911,1,0)+50</f>
        <v>2184662</v>
      </c>
      <c r="C338">
        <f>(A338-A337)*V$4</f>
        <v>-3.0208835898059823</v>
      </c>
      <c r="D338">
        <f>(A338)*(1-EXP(-V$2))</f>
        <v>1.6911070567153335</v>
      </c>
      <c r="E338">
        <f>B338-D338^2*V$3</f>
        <v>2184661.9994233218</v>
      </c>
      <c r="F338">
        <f>E338+V$5*C338</f>
        <v>2184547.4857785343</v>
      </c>
      <c r="G338">
        <f>F338-V$8*LN(D338)</f>
        <v>2183542.2577639227</v>
      </c>
      <c r="H338">
        <f t="shared" si="21"/>
        <v>107.90668719122186</v>
      </c>
      <c r="I338">
        <f>G338-V$11*H338^2</f>
        <v>2183495.8414684273</v>
      </c>
      <c r="J338">
        <f>(C338-C337)*V$12</f>
        <v>2.1162671696808153</v>
      </c>
      <c r="K338">
        <f>I338-J338*V$13</f>
        <v>2183427.3822164405</v>
      </c>
      <c r="L338">
        <f>(K338-K337)*V$16</f>
        <v>-2.1652095337903327E-2</v>
      </c>
      <c r="M338">
        <f>(L338-L337)*V$15</f>
        <v>3.4229303438133927E-5</v>
      </c>
      <c r="N338">
        <f>I338-V$16*M338^2</f>
        <v>2183495.8414684273</v>
      </c>
      <c r="O338">
        <f>(D338-D337)*V$17</f>
        <v>-3.2187216008211242E-2</v>
      </c>
      <c r="P338">
        <f>(O338-O337)*V$18</f>
        <v>7.1413631988385351</v>
      </c>
      <c r="Q338">
        <f>N338-P338*V$19+V$20*P338^2</f>
        <v>2183477.0782029056</v>
      </c>
      <c r="R338">
        <f>Q338+U338</f>
        <v>2186017.0782029056</v>
      </c>
      <c r="S338">
        <f t="shared" si="19"/>
        <v>15.91286950556305</v>
      </c>
      <c r="T338">
        <f t="shared" si="20"/>
        <v>2183637.7426599255</v>
      </c>
      <c r="U338">
        <f t="shared" si="18"/>
        <v>2540</v>
      </c>
    </row>
    <row r="339" spans="1:21" x14ac:dyDescent="0.25">
      <c r="A339">
        <f>VLOOKUP('2024-03-18_windows_device_0'!P339,'2024-03-18_windows_device_0'!P339:P1248,1,0)</f>
        <v>47.266666666666666</v>
      </c>
      <c r="B339">
        <f>VLOOKUP('2024-03-18_windows_device_0'!Q339,'2024-03-18_windows_device_0'!Q$2:Q$911,1,0)+50</f>
        <v>2184659</v>
      </c>
      <c r="C339">
        <f>(A339-A338)*V$4</f>
        <v>-3.9686117748445398</v>
      </c>
      <c r="D339">
        <f>(A339)*(1-EXP(-V$2))</f>
        <v>1.6895104812253179</v>
      </c>
      <c r="E339">
        <f>B339-D339^2*V$3</f>
        <v>2184658.9994244101</v>
      </c>
      <c r="F339">
        <f>E339+V$5*C339</f>
        <v>2184508.5599302775</v>
      </c>
      <c r="G339">
        <f>F339-V$8*LN(D339)</f>
        <v>2183505.1391384816</v>
      </c>
      <c r="H339">
        <f t="shared" si="21"/>
        <v>-37.118625441100448</v>
      </c>
      <c r="I339">
        <f>G339-V$11*H339^2</f>
        <v>2183499.646797047</v>
      </c>
      <c r="J339">
        <f>(C339-C338)*V$12</f>
        <v>-0.72043137691327142</v>
      </c>
      <c r="K339">
        <f>I339-J339*V$13</f>
        <v>2183522.9520743191</v>
      </c>
      <c r="L339">
        <f>(K339-K338)*V$16</f>
        <v>0.10512674393088084</v>
      </c>
      <c r="M339">
        <f>(L339-L338)*V$15</f>
        <v>7.527827875067843E-5</v>
      </c>
      <c r="N339">
        <f>I339-V$16*M339^2</f>
        <v>2183499.646797047</v>
      </c>
      <c r="O339">
        <f>(D339-D338)*V$17</f>
        <v>-4.2285166128448216E-2</v>
      </c>
      <c r="P339">
        <f>(O339-O338)*V$18</f>
        <v>-2.4311023655637416</v>
      </c>
      <c r="Q339">
        <f>N339-P339*V$19+V$20*P339^2</f>
        <v>2183519.2252108101</v>
      </c>
      <c r="R339">
        <f>Q339+U339</f>
        <v>2186069.2252108101</v>
      </c>
      <c r="S339">
        <f t="shared" si="19"/>
        <v>15.897846153062975</v>
      </c>
      <c r="T339">
        <f t="shared" si="20"/>
        <v>2183679.5864441562</v>
      </c>
      <c r="U339">
        <f t="shared" si="18"/>
        <v>2550</v>
      </c>
    </row>
    <row r="340" spans="1:21" x14ac:dyDescent="0.25">
      <c r="A340">
        <f>VLOOKUP('2024-03-18_windows_device_0'!P340,'2024-03-18_windows_device_0'!P340:P1249,1,0)</f>
        <v>47.208666666666666</v>
      </c>
      <c r="B340">
        <f>VLOOKUP('2024-03-18_windows_device_0'!Q340,'2024-03-18_windows_device_0'!Q$2:Q$911,1,0)+50</f>
        <v>2184655</v>
      </c>
      <c r="C340">
        <f>(A340-A339)*V$4</f>
        <v>-5.1532720061408428</v>
      </c>
      <c r="D340">
        <f>(A340)*(1-EXP(-V$2))</f>
        <v>1.6874373160367904</v>
      </c>
      <c r="E340">
        <f>B340-D340^2*V$3</f>
        <v>2184654.9994258219</v>
      </c>
      <c r="F340">
        <f>E340+V$5*C340</f>
        <v>2184459.6526200077</v>
      </c>
      <c r="G340">
        <f>F340-V$8*LN(D340)</f>
        <v>2183458.581070804</v>
      </c>
      <c r="H340">
        <f t="shared" si="21"/>
        <v>-46.558067677542567</v>
      </c>
      <c r="I340">
        <f>G340-V$11*H340^2</f>
        <v>2183449.940077838</v>
      </c>
      <c r="J340">
        <f>(C340-C339)*V$12</f>
        <v>-0.90053922114014973</v>
      </c>
      <c r="K340">
        <f>I340-J340*V$13</f>
        <v>2183479.0716744279</v>
      </c>
      <c r="L340">
        <f>(K340-K339)*V$16</f>
        <v>-4.8268394087218551E-2</v>
      </c>
      <c r="M340">
        <f>(L340-L339)*V$15</f>
        <v>-9.1082407958032867E-5</v>
      </c>
      <c r="N340">
        <f>I340-V$16*M340^2</f>
        <v>2183449.940077838</v>
      </c>
      <c r="O340">
        <f>(D340-D339)*V$17</f>
        <v>-5.4907603778726791E-2</v>
      </c>
      <c r="P340">
        <f>(O340-O339)*V$18</f>
        <v>-3.0388779569504294</v>
      </c>
      <c r="Q340">
        <f>N340-P340*V$19+V$20*P340^2</f>
        <v>2183475.4599933848</v>
      </c>
      <c r="R340">
        <f>Q340+U340</f>
        <v>2186035.4599933848</v>
      </c>
      <c r="S340">
        <f t="shared" si="19"/>
        <v>15.878338217727059</v>
      </c>
      <c r="T340">
        <f t="shared" si="20"/>
        <v>2183635.4279159396</v>
      </c>
      <c r="U340">
        <f t="shared" si="18"/>
        <v>2560</v>
      </c>
    </row>
    <row r="341" spans="1:21" x14ac:dyDescent="0.25">
      <c r="A341">
        <f>VLOOKUP('2024-03-18_windows_device_0'!P341,'2024-03-18_windows_device_0'!P341:P1250,1,0)</f>
        <v>47.167999999999999</v>
      </c>
      <c r="B341">
        <f>VLOOKUP('2024-03-18_windows_device_0'!Q341,'2024-03-18_windows_device_0'!Q$2:Q$911,1,0)+50</f>
        <v>2184651</v>
      </c>
      <c r="C341">
        <f>(A341-A340)*V$4</f>
        <v>-3.6132137054550806</v>
      </c>
      <c r="D341">
        <f>(A341)*(1-EXP(-V$2))</f>
        <v>1.6859837174563286</v>
      </c>
      <c r="E341">
        <f>B341-D341^2*V$3</f>
        <v>2184650.9994268105</v>
      </c>
      <c r="F341">
        <f>E341+V$5*C341</f>
        <v>2184514.0321261822</v>
      </c>
      <c r="G341">
        <f>F341-V$8*LN(D341)</f>
        <v>2183514.609469011</v>
      </c>
      <c r="H341">
        <f t="shared" si="21"/>
        <v>56.028398206923157</v>
      </c>
      <c r="I341">
        <f>G341-V$11*H341^2</f>
        <v>2183502.0956413304</v>
      </c>
      <c r="J341">
        <f>(C341-C340)*V$12</f>
        <v>1.1707009874826266</v>
      </c>
      <c r="K341">
        <f>I341-J341*V$13</f>
        <v>2183464.2245657635</v>
      </c>
      <c r="L341">
        <f>(K341-K340)*V$16</f>
        <v>-1.6331804036632733E-2</v>
      </c>
      <c r="M341">
        <f>(L341-L340)*V$15</f>
        <v>1.8963192454200787E-5</v>
      </c>
      <c r="N341">
        <f>I341-V$16*M341^2</f>
        <v>2183502.0956413304</v>
      </c>
      <c r="O341">
        <f>(D341-D340)*V$17</f>
        <v>-3.8498434833359352E-2</v>
      </c>
      <c r="P341">
        <f>(O341-O340)*V$18</f>
        <v>3.9505413440368322</v>
      </c>
      <c r="Q341">
        <f>N341-P341*V$19+V$20*P341^2</f>
        <v>2183484.5708813425</v>
      </c>
      <c r="R341">
        <f>Q341+U341</f>
        <v>2186054.5708813425</v>
      </c>
      <c r="S341">
        <f t="shared" si="19"/>
        <v>15.864660240077738</v>
      </c>
      <c r="T341">
        <f t="shared" si="20"/>
        <v>2183644.2633222663</v>
      </c>
      <c r="U341">
        <f t="shared" si="18"/>
        <v>2570</v>
      </c>
    </row>
    <row r="342" spans="1:21" x14ac:dyDescent="0.25">
      <c r="A342">
        <f>VLOOKUP('2024-03-18_windows_device_0'!P342,'2024-03-18_windows_device_0'!P342:P1251,1,0)</f>
        <v>47.108000000000004</v>
      </c>
      <c r="B342">
        <f>VLOOKUP('2024-03-18_windows_device_0'!Q342,'2024-03-18_windows_device_0'!Q$2:Q$911,1,0)+50</f>
        <v>2184652</v>
      </c>
      <c r="C342">
        <f>(A342-A341)*V$4</f>
        <v>-5.3309710408349407</v>
      </c>
      <c r="D342">
        <f>(A342)*(1-EXP(-V$2))</f>
        <v>1.6838390638130243</v>
      </c>
      <c r="E342">
        <f>B342-D342^2*V$3</f>
        <v>2184651.9994282681</v>
      </c>
      <c r="F342">
        <f>E342+V$5*C342</f>
        <v>2184449.9165257015</v>
      </c>
      <c r="G342">
        <f>F342-V$8*LN(D342)</f>
        <v>2183452.9292579344</v>
      </c>
      <c r="H342">
        <f t="shared" si="21"/>
        <v>-61.680211076512933</v>
      </c>
      <c r="I342">
        <f>G342-V$11*H342^2</f>
        <v>2183437.7634532149</v>
      </c>
      <c r="J342">
        <f>(C342-C341)*V$12</f>
        <v>-1.3057818706533848</v>
      </c>
      <c r="K342">
        <f>I342-J342*V$13</f>
        <v>2183480.0042682705</v>
      </c>
      <c r="L342">
        <f>(K342-K341)*V$16</f>
        <v>1.7357656290141611E-2</v>
      </c>
      <c r="M342">
        <f>(L342-L341)*V$15</f>
        <v>2.0004005400791542E-5</v>
      </c>
      <c r="N342">
        <f>I342-V$16*M342^2</f>
        <v>2183437.7634532149</v>
      </c>
      <c r="O342">
        <f>(D342-D341)*V$17</f>
        <v>-5.6800969426268277E-2</v>
      </c>
      <c r="P342">
        <f>(O342-O341)*V$18</f>
        <v>-4.406373037579324</v>
      </c>
      <c r="Q342">
        <f>N342-P342*V$19+V$20*P342^2</f>
        <v>2183478.182836601</v>
      </c>
      <c r="R342">
        <f>Q342+U342</f>
        <v>2186058.182836601</v>
      </c>
      <c r="S342">
        <f t="shared" si="19"/>
        <v>15.844479617316447</v>
      </c>
      <c r="T342">
        <f t="shared" si="20"/>
        <v>2183637.4692627541</v>
      </c>
      <c r="U342">
        <f t="shared" ref="U342:U405" si="22">U341+X$2</f>
        <v>2580</v>
      </c>
    </row>
    <row r="343" spans="1:21" x14ac:dyDescent="0.25">
      <c r="A343">
        <f>VLOOKUP('2024-03-18_windows_device_0'!P343,'2024-03-18_windows_device_0'!P343:P1252,1,0)</f>
        <v>47.055999999999997</v>
      </c>
      <c r="B343">
        <f>VLOOKUP('2024-03-18_windows_device_0'!Q343,'2024-03-18_windows_device_0'!Q$2:Q$911,1,0)+50</f>
        <v>2184650</v>
      </c>
      <c r="C343">
        <f>(A343-A342)*V$4</f>
        <v>-4.6201749020579168</v>
      </c>
      <c r="D343">
        <f>(A343)*(1-EXP(-V$2))</f>
        <v>1.6819803639888271</v>
      </c>
      <c r="E343">
        <f>B343-D343^2*V$3</f>
        <v>2184649.9994295295</v>
      </c>
      <c r="F343">
        <f>E343+V$5*C343</f>
        <v>2184474.8609139719</v>
      </c>
      <c r="G343">
        <f>F343-V$8*LN(D343)</f>
        <v>2183479.9868274131</v>
      </c>
      <c r="H343">
        <f t="shared" si="21"/>
        <v>27.05756947863847</v>
      </c>
      <c r="I343">
        <f>G343-V$11*H343^2</f>
        <v>2183477.0683836997</v>
      </c>
      <c r="J343">
        <f>(C343-C342)*V$12</f>
        <v>0.54032353268351363</v>
      </c>
      <c r="K343">
        <f>I343-J343*V$13</f>
        <v>2183459.5894257459</v>
      </c>
      <c r="L343">
        <f>(K343-K342)*V$16</f>
        <v>-2.2456305472330417E-2</v>
      </c>
      <c r="M343">
        <f>(L343-L342)*V$15</f>
        <v>-2.3640589620559666E-5</v>
      </c>
      <c r="N343">
        <f>I343-V$16*M343^2</f>
        <v>2183477.0683836997</v>
      </c>
      <c r="O343">
        <f>(D343-D342)*V$17</f>
        <v>-4.922750683610231E-2</v>
      </c>
      <c r="P343">
        <f>(O343-O342)*V$18</f>
        <v>1.8233267741699741</v>
      </c>
      <c r="Q343">
        <f>N343-P343*V$19+V$20*P343^2</f>
        <v>2183466.7815464167</v>
      </c>
      <c r="R343">
        <f>Q343+U343</f>
        <v>2186056.7815464167</v>
      </c>
      <c r="S343">
        <f t="shared" si="19"/>
        <v>15.826989744256657</v>
      </c>
      <c r="T343">
        <f t="shared" si="20"/>
        <v>2183625.716511135</v>
      </c>
      <c r="U343">
        <f t="shared" si="22"/>
        <v>2590</v>
      </c>
    </row>
    <row r="344" spans="1:21" x14ac:dyDescent="0.25">
      <c r="A344">
        <f>VLOOKUP('2024-03-18_windows_device_0'!P344,'2024-03-18_windows_device_0'!P344:P1253,1,0)</f>
        <v>47.01</v>
      </c>
      <c r="B344">
        <f>VLOOKUP('2024-03-18_windows_device_0'!Q344,'2024-03-18_windows_device_0'!Q$2:Q$911,1,0)+50</f>
        <v>2184652</v>
      </c>
      <c r="C344">
        <f>(A344-A343)*V$4</f>
        <v>-4.0870777979737278</v>
      </c>
      <c r="D344">
        <f>(A344)*(1-EXP(-V$2))</f>
        <v>1.6803361295289603</v>
      </c>
      <c r="E344">
        <f>B344-D344^2*V$3</f>
        <v>2184651.9994306443</v>
      </c>
      <c r="F344">
        <f>E344+V$5*C344</f>
        <v>2184497.0692053433</v>
      </c>
      <c r="G344">
        <f>F344-V$8*LN(D344)</f>
        <v>2183504.0664188825</v>
      </c>
      <c r="H344">
        <f t="shared" si="21"/>
        <v>24.079591469373554</v>
      </c>
      <c r="I344">
        <f>G344-V$11*H344^2</f>
        <v>2183501.7550355033</v>
      </c>
      <c r="J344">
        <f>(C344-C343)*V$12</f>
        <v>0.40524264951371552</v>
      </c>
      <c r="K344">
        <f>I344-J344*V$13</f>
        <v>2183488.6458170377</v>
      </c>
      <c r="L344">
        <f>(K344-K343)*V$16</f>
        <v>3.1962000098053014E-2</v>
      </c>
      <c r="M344">
        <f>(L344-L343)*V$15</f>
        <v>3.2312303847346994E-5</v>
      </c>
      <c r="N344">
        <f>I344-V$16*M344^2</f>
        <v>2183501.7550355033</v>
      </c>
      <c r="O344">
        <f>(D344-D343)*V$17</f>
        <v>-4.3547409893477836E-2</v>
      </c>
      <c r="P344">
        <f>(O344-O343)*V$18</f>
        <v>1.3674950806274802</v>
      </c>
      <c r="Q344">
        <f>N344-P344*V$19+V$20*P344^2</f>
        <v>2183493.6865793499</v>
      </c>
      <c r="R344">
        <f>Q344+U344</f>
        <v>2186093.6865793499</v>
      </c>
      <c r="S344">
        <f t="shared" si="19"/>
        <v>15.811517933473</v>
      </c>
      <c r="T344">
        <f t="shared" si="20"/>
        <v>2183652.3109594495</v>
      </c>
      <c r="U344">
        <f t="shared" si="22"/>
        <v>2600</v>
      </c>
    </row>
    <row r="345" spans="1:21" x14ac:dyDescent="0.25">
      <c r="A345">
        <f>VLOOKUP('2024-03-18_windows_device_0'!P345,'2024-03-18_windows_device_0'!P345:P1254,1,0)</f>
        <v>46.957999999999998</v>
      </c>
      <c r="B345">
        <f>VLOOKUP('2024-03-18_windows_device_0'!Q345,'2024-03-18_windows_device_0'!Q$2:Q$911,1,0)+50</f>
        <v>2184647</v>
      </c>
      <c r="C345">
        <f>(A345-A344)*V$4</f>
        <v>-4.6201749020572853</v>
      </c>
      <c r="D345">
        <f>(A345)*(1-EXP(-V$2))</f>
        <v>1.6784774297047633</v>
      </c>
      <c r="E345">
        <f>B345-D345^2*V$3</f>
        <v>2184646.9994319035</v>
      </c>
      <c r="F345">
        <f>E345+V$5*C345</f>
        <v>2184471.8609163458</v>
      </c>
      <c r="G345">
        <f>F345-V$8*LN(D345)</f>
        <v>2183480.9757188023</v>
      </c>
      <c r="H345">
        <f t="shared" si="21"/>
        <v>-23.090700080152601</v>
      </c>
      <c r="I345">
        <f>G345-V$11*H345^2</f>
        <v>2183478.8502831669</v>
      </c>
      <c r="J345">
        <f>(C345-C344)*V$12</f>
        <v>-0.40524264951323546</v>
      </c>
      <c r="K345">
        <f>I345-J345*V$13</f>
        <v>2183491.9595016325</v>
      </c>
      <c r="L345">
        <f>(K345-K344)*V$16</f>
        <v>3.6450495961765526E-3</v>
      </c>
      <c r="M345">
        <f>(L345-L344)*V$15</f>
        <v>-1.681393602863093E-5</v>
      </c>
      <c r="N345">
        <f>I345-V$16*M345^2</f>
        <v>2183478.8502831669</v>
      </c>
      <c r="O345">
        <f>(D345-D344)*V$17</f>
        <v>-4.9227506836096432E-2</v>
      </c>
      <c r="P345">
        <f>(O345-O344)*V$18</f>
        <v>-1.3674950806260653</v>
      </c>
      <c r="Q345">
        <f>N345-P345*V$19+V$20*P345^2</f>
        <v>2183489.0387084638</v>
      </c>
      <c r="R345">
        <f>Q345+U345</f>
        <v>2186099.0387084638</v>
      </c>
      <c r="S345">
        <f t="shared" si="19"/>
        <v>15.794028060413213</v>
      </c>
      <c r="T345">
        <f t="shared" si="20"/>
        <v>2183647.3123586862</v>
      </c>
      <c r="U345">
        <f t="shared" si="22"/>
        <v>2610</v>
      </c>
    </row>
    <row r="346" spans="1:21" x14ac:dyDescent="0.25">
      <c r="A346">
        <f>VLOOKUP('2024-03-18_windows_device_0'!P346,'2024-03-18_windows_device_0'!P346:P1255,1,0)</f>
        <v>46.921999999999997</v>
      </c>
      <c r="B346">
        <f>VLOOKUP('2024-03-18_windows_device_0'!Q346,'2024-03-18_windows_device_0'!Q$2:Q$911,1,0)+50</f>
        <v>2184644</v>
      </c>
      <c r="C346">
        <f>(A346-A345)*V$4</f>
        <v>-3.1985826245013431</v>
      </c>
      <c r="D346">
        <f>(A346)*(1-EXP(-V$2))</f>
        <v>1.6771906375187806</v>
      </c>
      <c r="E346">
        <f>B346-D346^2*V$3</f>
        <v>2184643.9994327738</v>
      </c>
      <c r="F346">
        <f>E346+V$5*C346</f>
        <v>2184522.749691234</v>
      </c>
      <c r="G346">
        <f>F346-V$8*LN(D346)</f>
        <v>2183533.3318909104</v>
      </c>
      <c r="H346">
        <f t="shared" si="21"/>
        <v>52.356172108091414</v>
      </c>
      <c r="I346">
        <f>G346-V$11*H346^2</f>
        <v>2183522.4046748481</v>
      </c>
      <c r="J346">
        <f>(C346-C345)*V$12</f>
        <v>1.0806470653684674</v>
      </c>
      <c r="K346">
        <f>I346-J346*V$13</f>
        <v>2183487.4467589399</v>
      </c>
      <c r="L346">
        <f>(K346-K345)*V$16</f>
        <v>-4.9640122524194068E-3</v>
      </c>
      <c r="M346">
        <f>(L346-L345)*V$15</f>
        <v>-5.1118574784112915E-6</v>
      </c>
      <c r="N346">
        <f>I346-V$16*M346^2</f>
        <v>2183522.4046748481</v>
      </c>
      <c r="O346">
        <f>(D346-D345)*V$17</f>
        <v>-3.4080581655764497E-2</v>
      </c>
      <c r="P346">
        <f>(O346-O345)*V$18</f>
        <v>3.6466535483399483</v>
      </c>
      <c r="Q346">
        <f>N346-P346*V$19+V$20*P346^2</f>
        <v>2183505.5998343145</v>
      </c>
      <c r="R346">
        <f>Q346+U346</f>
        <v>2186125.5998343145</v>
      </c>
      <c r="S346">
        <f t="shared" si="19"/>
        <v>15.781919686756437</v>
      </c>
      <c r="T346">
        <f t="shared" si="20"/>
        <v>2183663.6308989371</v>
      </c>
      <c r="U346">
        <f t="shared" si="22"/>
        <v>2620</v>
      </c>
    </row>
    <row r="347" spans="1:21" x14ac:dyDescent="0.25">
      <c r="A347">
        <f>VLOOKUP('2024-03-18_windows_device_0'!P347,'2024-03-18_windows_device_0'!P347:P1256,1,0)</f>
        <v>46.866666666666667</v>
      </c>
      <c r="B347">
        <f>VLOOKUP('2024-03-18_windows_device_0'!Q347,'2024-03-18_windows_device_0'!Q$2:Q$911,1,0)+50</f>
        <v>2184643</v>
      </c>
      <c r="C347">
        <f>(A347-A346)*V$4</f>
        <v>-4.9163399598812036</v>
      </c>
      <c r="D347">
        <f>(A347)*(1-EXP(-V$2))</f>
        <v>1.6752127902699556</v>
      </c>
      <c r="E347">
        <f>B347-D347^2*V$3</f>
        <v>2184642.9994341112</v>
      </c>
      <c r="F347">
        <f>E347+V$5*C347</f>
        <v>2184456.6340906331</v>
      </c>
      <c r="G347">
        <f>F347-V$8*LN(D347)</f>
        <v>2183469.4739307337</v>
      </c>
      <c r="H347">
        <f t="shared" si="21"/>
        <v>-63.85796017665416</v>
      </c>
      <c r="I347">
        <f>G347-V$11*H347^2</f>
        <v>2183453.2182994289</v>
      </c>
      <c r="J347">
        <f>(C347-C346)*V$12</f>
        <v>-1.3057818706533852</v>
      </c>
      <c r="K347">
        <f>I347-J347*V$13</f>
        <v>2183495.4591144845</v>
      </c>
      <c r="L347">
        <f>(K347-K346)*V$16</f>
        <v>8.8135827374638594E-3</v>
      </c>
      <c r="M347">
        <f>(L347-L346)*V$15</f>
        <v>8.180810316172014E-6</v>
      </c>
      <c r="N347">
        <f>I347-V$16*M347^2</f>
        <v>2183453.2182994289</v>
      </c>
      <c r="O347">
        <f>(D347-D346)*V$17</f>
        <v>-5.2383116248667545E-2</v>
      </c>
      <c r="P347">
        <f>(O347-O346)*V$18</f>
        <v>-4.4063730375779091</v>
      </c>
      <c r="Q347">
        <f>N347-P347*V$19+V$20*P347^2</f>
        <v>2183493.6376828151</v>
      </c>
      <c r="R347">
        <f>Q347+U347</f>
        <v>2186123.6376828151</v>
      </c>
      <c r="S347">
        <f t="shared" si="19"/>
        <v>15.76330866798769</v>
      </c>
      <c r="T347">
        <f t="shared" si="20"/>
        <v>2183651.2962471345</v>
      </c>
      <c r="U347">
        <f t="shared" si="22"/>
        <v>2630</v>
      </c>
    </row>
    <row r="348" spans="1:21" x14ac:dyDescent="0.25">
      <c r="A348">
        <f>VLOOKUP('2024-03-18_windows_device_0'!P348,'2024-03-18_windows_device_0'!P348:P1257,1,0)</f>
        <v>46.827333333333335</v>
      </c>
      <c r="B348">
        <f>VLOOKUP('2024-03-18_windows_device_0'!Q348,'2024-03-18_windows_device_0'!Q$2:Q$911,1,0)+50</f>
        <v>2184643</v>
      </c>
      <c r="C348">
        <f>(A348-A347)*V$4</f>
        <v>-3.494747682325261</v>
      </c>
      <c r="D348">
        <f>(A348)*(1-EXP(-V$2))</f>
        <v>1.6738068506593451</v>
      </c>
      <c r="E348">
        <f>B348-D348^2*V$3</f>
        <v>2184642.9994350607</v>
      </c>
      <c r="F348">
        <f>E348+V$5*C348</f>
        <v>2184510.5228656004</v>
      </c>
      <c r="G348">
        <f>F348-V$8*LN(D348)</f>
        <v>2183524.9691558331</v>
      </c>
      <c r="H348">
        <f t="shared" si="21"/>
        <v>55.495225099381059</v>
      </c>
      <c r="I348">
        <f>G348-V$11*H348^2</f>
        <v>2183512.6923611807</v>
      </c>
      <c r="J348">
        <f>(C348-C347)*V$12</f>
        <v>1.0806470653684677</v>
      </c>
      <c r="K348">
        <f>I348-J348*V$13</f>
        <v>2183477.7344452725</v>
      </c>
      <c r="L348">
        <f>(K348-K347)*V$16</f>
        <v>-1.9497117635952358E-2</v>
      </c>
      <c r="M348">
        <f>(L348-L347)*V$15</f>
        <v>-1.6810224850052772E-5</v>
      </c>
      <c r="N348">
        <f>I348-V$16*M348^2</f>
        <v>2183512.6923611807</v>
      </c>
      <c r="O348">
        <f>(D348-D347)*V$17</f>
        <v>-3.7236191068329733E-2</v>
      </c>
      <c r="P348">
        <f>(O348-O347)*V$18</f>
        <v>3.6466535483413631</v>
      </c>
      <c r="Q348">
        <f>N348-P348*V$19+V$20*P348^2</f>
        <v>2183495.8875206471</v>
      </c>
      <c r="R348">
        <f>Q348+U348</f>
        <v>2186135.8875206471</v>
      </c>
      <c r="S348">
        <f t="shared" si="19"/>
        <v>15.750079148621953</v>
      </c>
      <c r="T348">
        <f t="shared" si="20"/>
        <v>2183653.2815628625</v>
      </c>
      <c r="U348">
        <f t="shared" si="22"/>
        <v>2640</v>
      </c>
    </row>
    <row r="349" spans="1:21" x14ac:dyDescent="0.25">
      <c r="A349">
        <f>VLOOKUP('2024-03-18_windows_device_0'!P349,'2024-03-18_windows_device_0'!P349:P1258,1,0)</f>
        <v>46.785333333333334</v>
      </c>
      <c r="B349">
        <f>VLOOKUP('2024-03-18_windows_device_0'!Q349,'2024-03-18_windows_device_0'!Q$2:Q$911,1,0)+50</f>
        <v>2184642</v>
      </c>
      <c r="C349">
        <f>(A349-A348)*V$4</f>
        <v>-3.7316797285849006</v>
      </c>
      <c r="D349">
        <f>(A349)*(1-EXP(-V$2))</f>
        <v>1.672305593109032</v>
      </c>
      <c r="E349">
        <f>B349-D349^2*V$3</f>
        <v>2184641.9994360735</v>
      </c>
      <c r="F349">
        <f>E349+V$5*C349</f>
        <v>2184500.5414042771</v>
      </c>
      <c r="G349">
        <f>F349-V$8*LN(D349)</f>
        <v>2183516.7045468851</v>
      </c>
      <c r="H349">
        <f t="shared" si="21"/>
        <v>-8.2646089480258524</v>
      </c>
      <c r="I349">
        <f>G349-V$11*H349^2</f>
        <v>2183516.4322652342</v>
      </c>
      <c r="J349">
        <f>(C349-C348)*V$12</f>
        <v>-0.18010784422831805</v>
      </c>
      <c r="K349">
        <f>I349-J349*V$13</f>
        <v>2183522.258584552</v>
      </c>
      <c r="L349">
        <f>(K349-K348)*V$16</f>
        <v>4.8976506742576378E-2</v>
      </c>
      <c r="M349">
        <f>(L349-L348)*V$15</f>
        <v>4.0658020003700332E-5</v>
      </c>
      <c r="N349">
        <f>I349-V$16*M349^2</f>
        <v>2183516.4322652342</v>
      </c>
      <c r="O349">
        <f>(D349-D348)*V$17</f>
        <v>-3.9760678598388971E-2</v>
      </c>
      <c r="P349">
        <f>(O349-O348)*V$18</f>
        <v>-0.60777559139093418</v>
      </c>
      <c r="Q349">
        <f>N349-P349*V$19+V$20*P349^2</f>
        <v>2183520.6987296692</v>
      </c>
      <c r="R349">
        <f>Q349+U349</f>
        <v>2186170.6987296692</v>
      </c>
      <c r="S349">
        <f t="shared" si="19"/>
        <v>15.735952712689048</v>
      </c>
      <c r="T349">
        <f t="shared" si="20"/>
        <v>2183677.8105612714</v>
      </c>
      <c r="U349">
        <f t="shared" si="22"/>
        <v>2650</v>
      </c>
    </row>
    <row r="350" spans="1:21" x14ac:dyDescent="0.25">
      <c r="A350">
        <f>VLOOKUP('2024-03-18_windows_device_0'!P350,'2024-03-18_windows_device_0'!P350:P1259,1,0)</f>
        <v>46.746000000000002</v>
      </c>
      <c r="B350">
        <f>VLOOKUP('2024-03-18_windows_device_0'!Q350,'2024-03-18_windows_device_0'!Q$2:Q$911,1,0)+50</f>
        <v>2184637</v>
      </c>
      <c r="C350">
        <f>(A350-A349)*V$4</f>
        <v>-3.494747682325261</v>
      </c>
      <c r="D350">
        <f>(A350)*(1-EXP(-V$2))</f>
        <v>1.6708996534984213</v>
      </c>
      <c r="E350">
        <f>B350-D350^2*V$3</f>
        <v>2184636.9994370211</v>
      </c>
      <c r="F350">
        <f>E350+V$5*C350</f>
        <v>2184504.5228675609</v>
      </c>
      <c r="G350">
        <f>F350-V$8*LN(D350)</f>
        <v>2183522.2952541872</v>
      </c>
      <c r="H350">
        <f t="shared" si="21"/>
        <v>5.5907073020935059</v>
      </c>
      <c r="I350">
        <f>G350-V$11*H350^2</f>
        <v>2183522.170657278</v>
      </c>
      <c r="J350">
        <f>(C350-C349)*V$12</f>
        <v>0.18010784422831805</v>
      </c>
      <c r="K350">
        <f>I350-J350*V$13</f>
        <v>2183516.3443379602</v>
      </c>
      <c r="L350">
        <f>(K350-K349)*V$16</f>
        <v>-6.5056650788744242E-3</v>
      </c>
      <c r="M350">
        <f>(L350-L349)*V$15</f>
        <v>-3.2944002486198688E-5</v>
      </c>
      <c r="N350">
        <f>I350-V$16*M350^2</f>
        <v>2183522.170657278</v>
      </c>
      <c r="O350">
        <f>(D350-D349)*V$17</f>
        <v>-3.723619106833561E-2</v>
      </c>
      <c r="P350">
        <f>(O350-O349)*V$18</f>
        <v>0.6077755913895192</v>
      </c>
      <c r="Q350">
        <f>N350-P350*V$19+V$20*P350^2</f>
        <v>2183518.3229521797</v>
      </c>
      <c r="R350">
        <f>Q350+U350</f>
        <v>2186178.3229521797</v>
      </c>
      <c r="S350">
        <f t="shared" si="19"/>
        <v>15.722723193323311</v>
      </c>
      <c r="T350">
        <f t="shared" si="20"/>
        <v>2183675.1707209274</v>
      </c>
      <c r="U350">
        <f t="shared" si="22"/>
        <v>2660</v>
      </c>
    </row>
    <row r="351" spans="1:21" x14ac:dyDescent="0.25">
      <c r="A351">
        <f>VLOOKUP('2024-03-18_windows_device_0'!P351,'2024-03-18_windows_device_0'!P351:P1260,1,0)</f>
        <v>46.69</v>
      </c>
      <c r="B351">
        <f>VLOOKUP('2024-03-18_windows_device_0'!Q351,'2024-03-18_windows_device_0'!Q$2:Q$911,1,0)+50</f>
        <v>2184633</v>
      </c>
      <c r="C351">
        <f>(A351-A350)*V$4</f>
        <v>-4.975572971446744</v>
      </c>
      <c r="D351">
        <f>(A351)*(1-EXP(-V$2))</f>
        <v>1.6688979767646706</v>
      </c>
      <c r="E351">
        <f>B351-D351^2*V$3</f>
        <v>2184632.9994383692</v>
      </c>
      <c r="F351">
        <f>E351+V$7*C351</f>
        <v>2184461.2401708616</v>
      </c>
      <c r="G351">
        <f>F351-V$8*LN(D351)</f>
        <v>2183481.3060223563</v>
      </c>
      <c r="H351">
        <f t="shared" si="21"/>
        <v>-40.989231830928475</v>
      </c>
      <c r="I351">
        <f>G351-V$11*H351^2</f>
        <v>2183474.6085132025</v>
      </c>
      <c r="J351">
        <f>(C351-C350)*V$12</f>
        <v>-1.1256740264260265</v>
      </c>
      <c r="K351">
        <f>I351-J351*V$13</f>
        <v>2183511.0230089403</v>
      </c>
      <c r="L351">
        <f>(K351-K350)*V$16</f>
        <v>-5.8534563686831204E-3</v>
      </c>
      <c r="M351">
        <f>(L351-L350)*V$15</f>
        <v>3.8726611927176909E-7</v>
      </c>
      <c r="N351">
        <f>I351-V$16*M351^2</f>
        <v>2183474.6085132025</v>
      </c>
      <c r="O351">
        <f>(D351-D350)*V$17</f>
        <v>-5.3014238131185297E-2</v>
      </c>
      <c r="P351">
        <f>(O351-O350)*V$18</f>
        <v>-3.7985974461883902</v>
      </c>
      <c r="Q351">
        <f>N351-P351*V$19+V$20*P351^2</f>
        <v>2183508.1441862965</v>
      </c>
      <c r="R351">
        <f>Q351+U351</f>
        <v>2186178.1441862965</v>
      </c>
      <c r="S351">
        <f t="shared" si="19"/>
        <v>15.70388794541277</v>
      </c>
      <c r="T351">
        <f t="shared" si="20"/>
        <v>2183664.616384347</v>
      </c>
      <c r="U351">
        <f t="shared" si="22"/>
        <v>2670</v>
      </c>
    </row>
    <row r="352" spans="1:21" x14ac:dyDescent="0.25">
      <c r="A352">
        <f>VLOOKUP('2024-03-18_windows_device_0'!P352,'2024-03-18_windows_device_0'!P352:P1261,1,0)</f>
        <v>46.640666666666668</v>
      </c>
      <c r="B352">
        <f>VLOOKUP('2024-03-18_windows_device_0'!Q352,'2024-03-18_windows_device_0'!Q$2:Q$911,1,0)+50</f>
        <v>2184631</v>
      </c>
      <c r="C352">
        <f>(A352-A351)*V$4</f>
        <v>-4.3832428557976462</v>
      </c>
      <c r="D352">
        <f>(A352)*(1-EXP(-V$2))</f>
        <v>1.6671345948801759</v>
      </c>
      <c r="E352">
        <f>B352-D352^2*V$3</f>
        <v>2184630.9994395557</v>
      </c>
      <c r="F352">
        <f>E352+V$7*C352</f>
        <v>2184479.687703894</v>
      </c>
      <c r="G352">
        <f>F352-V$8*LN(D352)</f>
        <v>2183501.7762689395</v>
      </c>
      <c r="H352">
        <f t="shared" si="21"/>
        <v>20.470246583223343</v>
      </c>
      <c r="I352">
        <f>G352-V$11*H352^2</f>
        <v>2183500.1058711545</v>
      </c>
      <c r="J352">
        <f>(C352-C351)*V$12</f>
        <v>0.45026961057079423</v>
      </c>
      <c r="K352">
        <f>I352-J352*V$13</f>
        <v>2183485.5400728593</v>
      </c>
      <c r="L352">
        <f>(K352-K351)*V$16</f>
        <v>-2.8031203095416606E-2</v>
      </c>
      <c r="M352">
        <f>(L352-L351)*V$15</f>
        <v>-1.3168621907142344E-5</v>
      </c>
      <c r="N352">
        <f>I352-V$16*M352^2</f>
        <v>2183500.1058711545</v>
      </c>
      <c r="O352">
        <f>(D352-D351)*V$17</f>
        <v>-4.6703019306043071E-2</v>
      </c>
      <c r="P352">
        <f>(O352-O351)*V$18</f>
        <v>1.5194389784759221</v>
      </c>
      <c r="Q352">
        <f>N352-P352*V$19+V$20*P352^2</f>
        <v>2183491.2717821659</v>
      </c>
      <c r="R352">
        <f>Q352+U352</f>
        <v>2186171.2717821659</v>
      </c>
      <c r="S352">
        <f t="shared" si="19"/>
        <v>15.687294988920153</v>
      </c>
      <c r="T352">
        <f t="shared" si="20"/>
        <v>2183647.413493305</v>
      </c>
      <c r="U352">
        <f t="shared" si="22"/>
        <v>2680</v>
      </c>
    </row>
    <row r="353" spans="1:21" x14ac:dyDescent="0.25">
      <c r="A353">
        <f>VLOOKUP('2024-03-18_windows_device_0'!P353,'2024-03-18_windows_device_0'!P353:P1262,1,0)</f>
        <v>46.594000000000001</v>
      </c>
      <c r="B353">
        <f>VLOOKUP('2024-03-18_windows_device_0'!Q353,'2024-03-18_windows_device_0'!Q$2:Q$911,1,0)+50</f>
        <v>2184627</v>
      </c>
      <c r="C353">
        <f>(A353-A352)*V$4</f>
        <v>-4.1463108095386376</v>
      </c>
      <c r="D353">
        <f>(A353)*(1-EXP(-V$2))</f>
        <v>1.6654665309353835</v>
      </c>
      <c r="E353">
        <f>B353-D353^2*V$3</f>
        <v>2184626.9994406765</v>
      </c>
      <c r="F353">
        <f>E353+V$7*C353</f>
        <v>2184483.8667177535</v>
      </c>
      <c r="G353">
        <f>F353-V$8*LN(D353)</f>
        <v>2183507.8706305921</v>
      </c>
      <c r="H353">
        <f t="shared" si="21"/>
        <v>6.0943616526201367</v>
      </c>
      <c r="I353">
        <f>G353-V$11*H353^2</f>
        <v>2183507.7225731635</v>
      </c>
      <c r="J353">
        <f>(C353-C352)*V$12</f>
        <v>0.18010784422783832</v>
      </c>
      <c r="K353">
        <f>I353-J353*V$13</f>
        <v>2183501.8962538457</v>
      </c>
      <c r="L353">
        <f>(K353-K352)*V$16</f>
        <v>1.799178201590847E-2</v>
      </c>
      <c r="M353">
        <f>(L353-L352)*V$15</f>
        <v>2.7327360954957873E-5</v>
      </c>
      <c r="N353">
        <f>I353-V$16*M353^2</f>
        <v>2183507.7225731635</v>
      </c>
      <c r="O353">
        <f>(D353-D352)*V$17</f>
        <v>-4.417853177598971E-2</v>
      </c>
      <c r="P353">
        <f>(O353-O352)*V$18</f>
        <v>0.6077755913895192</v>
      </c>
      <c r="Q353">
        <f>N353-P353*V$19+V$20*P353^2</f>
        <v>2183503.8748680651</v>
      </c>
      <c r="R353">
        <f>Q353+U353</f>
        <v>2186193.8748680651</v>
      </c>
      <c r="S353">
        <f t="shared" si="19"/>
        <v>15.671598948994703</v>
      </c>
      <c r="T353">
        <f t="shared" si="20"/>
        <v>2183659.7042780141</v>
      </c>
      <c r="U353">
        <f t="shared" si="22"/>
        <v>2690</v>
      </c>
    </row>
    <row r="354" spans="1:21" x14ac:dyDescent="0.25">
      <c r="A354">
        <f>VLOOKUP('2024-03-18_windows_device_0'!P354,'2024-03-18_windows_device_0'!P354:P1263,1,0)</f>
        <v>46.560666666666663</v>
      </c>
      <c r="B354">
        <f>VLOOKUP('2024-03-18_windows_device_0'!Q354,'2024-03-18_windows_device_0'!Q$2:Q$911,1,0)+50</f>
        <v>2184618</v>
      </c>
      <c r="C354">
        <f>(A354-A353)*V$4</f>
        <v>-2.961650578242335</v>
      </c>
      <c r="D354">
        <f>(A354)*(1-EXP(-V$2))</f>
        <v>1.6642750566891031</v>
      </c>
      <c r="E354">
        <f>B354-D354^2*V$3</f>
        <v>2184617.9994414765</v>
      </c>
      <c r="F354">
        <f>E354+V$7*C354</f>
        <v>2184515.7617822457</v>
      </c>
      <c r="G354">
        <f>F354-V$8*LN(D354)</f>
        <v>2183541.134975506</v>
      </c>
      <c r="H354">
        <f t="shared" si="21"/>
        <v>33.264344913884997</v>
      </c>
      <c r="I354">
        <f>G354-V$11*H354^2</f>
        <v>2183536.7240298484</v>
      </c>
      <c r="J354">
        <f>(C354-C353)*V$12</f>
        <v>0.90053922114014939</v>
      </c>
      <c r="K354">
        <f>I354-J354*V$13</f>
        <v>2183507.5924332584</v>
      </c>
      <c r="L354">
        <f>(K354-K353)*V$16</f>
        <v>6.2657914095816183E-3</v>
      </c>
      <c r="M354">
        <f>(L354-L353)*V$15</f>
        <v>-6.9626161162389925E-6</v>
      </c>
      <c r="N354">
        <f>I354-V$16*M354^2</f>
        <v>2183536.7240298484</v>
      </c>
      <c r="O354">
        <f>(D354-D353)*V$17</f>
        <v>-3.1556094125711136E-2</v>
      </c>
      <c r="P354">
        <f>(O354-O353)*V$18</f>
        <v>3.0388779569504294</v>
      </c>
      <c r="Q354">
        <f>N354-P354*V$19+V$20*P354^2</f>
        <v>2183521.6730977283</v>
      </c>
      <c r="R354">
        <f>Q354+U354</f>
        <v>2186221.6730977283</v>
      </c>
      <c r="S354">
        <f t="shared" si="19"/>
        <v>15.660387491905094</v>
      </c>
      <c r="T354">
        <f t="shared" si="20"/>
        <v>2183677.2796268063</v>
      </c>
      <c r="U354">
        <f t="shared" si="22"/>
        <v>2700</v>
      </c>
    </row>
    <row r="355" spans="1:21" x14ac:dyDescent="0.25">
      <c r="A355">
        <f>VLOOKUP('2024-03-18_windows_device_0'!P355,'2024-03-18_windows_device_0'!P355:P1264,1,0)</f>
        <v>46.506</v>
      </c>
      <c r="B355">
        <f>VLOOKUP('2024-03-18_windows_device_0'!Q355,'2024-03-18_windows_device_0'!Q$2:Q$911,1,0)+50</f>
        <v>2184618</v>
      </c>
      <c r="C355">
        <f>(A355-A354)*V$4</f>
        <v>-4.857106948316293</v>
      </c>
      <c r="D355">
        <f>(A355)*(1-EXP(-V$2))</f>
        <v>1.6623210389252039</v>
      </c>
      <c r="E355">
        <f>B355-D355^2*V$3</f>
        <v>2184617.9994427874</v>
      </c>
      <c r="F355">
        <f>E355+V$7*C355</f>
        <v>2184450.3296816489</v>
      </c>
      <c r="G355">
        <f>F355-V$8*LN(D355)</f>
        <v>2183477.9506183285</v>
      </c>
      <c r="H355">
        <f t="shared" si="21"/>
        <v>-63.184357177466154</v>
      </c>
      <c r="I355">
        <f>G355-V$11*H355^2</f>
        <v>2183462.0361219421</v>
      </c>
      <c r="J355">
        <f>(C355-C354)*V$12</f>
        <v>-1.440862753824143</v>
      </c>
      <c r="K355">
        <f>I355-J355*V$13</f>
        <v>2183508.6466764864</v>
      </c>
      <c r="L355">
        <f>(K355-K354)*V$16</f>
        <v>1.1596664505299072E-3</v>
      </c>
      <c r="M355">
        <f>(L355-L354)*V$15</f>
        <v>-3.0318963339644206E-6</v>
      </c>
      <c r="N355">
        <f>I355-V$16*M355^2</f>
        <v>2183462.0361219421</v>
      </c>
      <c r="O355">
        <f>(D355-D354)*V$17</f>
        <v>-5.1751994366149794E-2</v>
      </c>
      <c r="P355">
        <f>(O355-O354)*V$18</f>
        <v>-4.8622047311189869</v>
      </c>
      <c r="Q355">
        <f>N355-P355*V$19+V$20*P355^2</f>
        <v>2183507.8930988624</v>
      </c>
      <c r="R355">
        <f>Q355+U355</f>
        <v>2186217.8930988624</v>
      </c>
      <c r="S355">
        <f t="shared" si="19"/>
        <v>15.642000702278139</v>
      </c>
      <c r="T355">
        <f t="shared" si="20"/>
        <v>2183663.1344486098</v>
      </c>
      <c r="U355">
        <f t="shared" si="22"/>
        <v>2710</v>
      </c>
    </row>
    <row r="356" spans="1:21" x14ac:dyDescent="0.25">
      <c r="A356">
        <f>VLOOKUP('2024-03-18_windows_device_0'!P356,'2024-03-18_windows_device_0'!P356:P1265,1,0)</f>
        <v>46.457999999999998</v>
      </c>
      <c r="B356">
        <f>VLOOKUP('2024-03-18_windows_device_0'!Q356,'2024-03-18_windows_device_0'!Q$2:Q$911,1,0)+50</f>
        <v>2184622</v>
      </c>
      <c r="C356">
        <f>(A356-A355)*V$4</f>
        <v>-4.2647768326684581</v>
      </c>
      <c r="D356">
        <f>(A356)*(1-EXP(-V$2))</f>
        <v>1.6606053160105603</v>
      </c>
      <c r="E356">
        <f>B356-D356^2*V$3</f>
        <v>2184621.9994439366</v>
      </c>
      <c r="F356">
        <f>E356+V$7*C356</f>
        <v>2184474.7772146445</v>
      </c>
      <c r="G356">
        <f>F356-V$8*LN(D356)</f>
        <v>2183504.3739592568</v>
      </c>
      <c r="H356">
        <f t="shared" si="21"/>
        <v>26.423340928275138</v>
      </c>
      <c r="I356">
        <f>G356-V$11*H356^2</f>
        <v>2183501.5907285088</v>
      </c>
      <c r="J356">
        <f>(C356-C355)*V$12</f>
        <v>0.45026961056983417</v>
      </c>
      <c r="K356">
        <f>I356-J356*V$13</f>
        <v>2183487.0249302136</v>
      </c>
      <c r="L356">
        <f>(K356-K355)*V$16</f>
        <v>-2.378389833585539E-2</v>
      </c>
      <c r="M356">
        <f>(L356-L355)*V$15</f>
        <v>-1.4810899309814503E-5</v>
      </c>
      <c r="N356">
        <f>I356-V$16*M356^2</f>
        <v>2183501.5907285088</v>
      </c>
      <c r="O356">
        <f>(D356-D355)*V$17</f>
        <v>-4.5440775541019329E-2</v>
      </c>
      <c r="P356">
        <f>(O356-O355)*V$18</f>
        <v>1.5194389784730904</v>
      </c>
      <c r="Q356">
        <f>N356-P356*V$19+V$20*P356^2</f>
        <v>2183492.7566395202</v>
      </c>
      <c r="R356">
        <f>Q356+U356</f>
        <v>2186212.7566395202</v>
      </c>
      <c r="S356">
        <f t="shared" si="19"/>
        <v>15.625856204069105</v>
      </c>
      <c r="T356">
        <f t="shared" si="20"/>
        <v>2183647.6776977219</v>
      </c>
      <c r="U356">
        <f t="shared" si="22"/>
        <v>2720</v>
      </c>
    </row>
    <row r="357" spans="1:21" x14ac:dyDescent="0.25">
      <c r="A357">
        <f>VLOOKUP('2024-03-18_windows_device_0'!P357,'2024-03-18_windows_device_0'!P357:P1266,1,0)</f>
        <v>46.406666666666666</v>
      </c>
      <c r="B357">
        <f>VLOOKUP('2024-03-18_windows_device_0'!Q357,'2024-03-18_windows_device_0'!Q$2:Q$911,1,0)+50</f>
        <v>2184625</v>
      </c>
      <c r="C357">
        <f>(A357-A356)*V$4</f>
        <v>-4.5609418904923755</v>
      </c>
      <c r="D357">
        <f>(A357)*(1-EXP(-V$2))</f>
        <v>1.6587704456712888</v>
      </c>
      <c r="E357">
        <f>B357-D357^2*V$3</f>
        <v>2184624.999445165</v>
      </c>
      <c r="F357">
        <f>E357+V$7*C357</f>
        <v>2184467.5534499497</v>
      </c>
      <c r="G357">
        <f>F357-V$8*LN(D357)</f>
        <v>2183499.2654716098</v>
      </c>
      <c r="H357">
        <f t="shared" si="21"/>
        <v>-5.1084876470267773</v>
      </c>
      <c r="I357">
        <f>G357-V$11*H357^2</f>
        <v>2183499.1614416447</v>
      </c>
      <c r="J357">
        <f>(C357-C356)*V$12</f>
        <v>-0.22513480528491708</v>
      </c>
      <c r="K357">
        <f>I357-J357*V$13</f>
        <v>2183506.444340792</v>
      </c>
      <c r="L357">
        <f>(K357-K356)*V$16</f>
        <v>2.1361331370414235E-2</v>
      </c>
      <c r="M357">
        <f>(L357-L356)*V$15</f>
        <v>2.6806170538341174E-5</v>
      </c>
      <c r="N357">
        <f>I357-V$16*M357^2</f>
        <v>2183499.1614416447</v>
      </c>
      <c r="O357">
        <f>(D357-D356)*V$17</f>
        <v>-4.8596384953584565E-2</v>
      </c>
      <c r="P357">
        <f>(O357-O356)*V$18</f>
        <v>-0.75971948923654609</v>
      </c>
      <c r="Q357">
        <f>N357-P357*V$19+V$20*P357^2</f>
        <v>2183504.5599533352</v>
      </c>
      <c r="R357">
        <f>Q357+U357</f>
        <v>2186234.5599533352</v>
      </c>
      <c r="S357">
        <f t="shared" si="19"/>
        <v>15.608590560151111</v>
      </c>
      <c r="T357">
        <f t="shared" si="20"/>
        <v>2183659.1388435257</v>
      </c>
      <c r="U357">
        <f t="shared" si="22"/>
        <v>2730</v>
      </c>
    </row>
    <row r="358" spans="1:21" x14ac:dyDescent="0.25">
      <c r="A358">
        <f>VLOOKUP('2024-03-18_windows_device_0'!P358,'2024-03-18_windows_device_0'!P358:P1267,1,0)</f>
        <v>46.381999999999998</v>
      </c>
      <c r="B358">
        <f>VLOOKUP('2024-03-18_windows_device_0'!Q358,'2024-03-18_windows_device_0'!Q$2:Q$911,1,0)+50</f>
        <v>2184625</v>
      </c>
      <c r="C358">
        <f>(A358-A357)*V$4</f>
        <v>-2.1916214278991388</v>
      </c>
      <c r="D358">
        <f>(A358)*(1-EXP(-V$2))</f>
        <v>1.6578887547290415</v>
      </c>
      <c r="E358">
        <f>B358-D358^2*V$3</f>
        <v>2184624.9994457546</v>
      </c>
      <c r="F358">
        <f>E358+V$7*C358</f>
        <v>2184549.3435779237</v>
      </c>
      <c r="G358">
        <f>F358-V$8*LN(D358)</f>
        <v>2183582.0728638568</v>
      </c>
      <c r="H358">
        <f t="shared" si="21"/>
        <v>82.807392247021198</v>
      </c>
      <c r="I358">
        <f>G358-V$11*H358^2</f>
        <v>2183554.7383110421</v>
      </c>
      <c r="J358">
        <f>(C358-C357)*V$12</f>
        <v>1.8010784422807788</v>
      </c>
      <c r="K358">
        <f>I358-J358*V$13</f>
        <v>2183496.4751178622</v>
      </c>
      <c r="L358">
        <f>(K358-K357)*V$16</f>
        <v>-1.0966134819008825E-2</v>
      </c>
      <c r="M358">
        <f>(L358-L357)*V$15</f>
        <v>-1.9195285468351169E-5</v>
      </c>
      <c r="N358">
        <f>I358-V$16*M358^2</f>
        <v>2183554.7383110421</v>
      </c>
      <c r="O358">
        <f>(D358-D357)*V$17</f>
        <v>-2.3351509653021536E-2</v>
      </c>
      <c r="P358">
        <f>(O358-O357)*V$18</f>
        <v>6.0777559139022745</v>
      </c>
      <c r="Q358">
        <f>N358-P358*V$19+V$20*P358^2</f>
        <v>2183535.1054302282</v>
      </c>
      <c r="R358">
        <f>Q358+U358</f>
        <v>2186275.1054302282</v>
      </c>
      <c r="S358">
        <f t="shared" si="19"/>
        <v>15.600294081904801</v>
      </c>
      <c r="T358">
        <f t="shared" si="20"/>
        <v>2183689.5200365828</v>
      </c>
      <c r="U358">
        <f t="shared" si="22"/>
        <v>2740</v>
      </c>
    </row>
    <row r="359" spans="1:21" x14ac:dyDescent="0.25">
      <c r="A359">
        <f>VLOOKUP('2024-03-18_windows_device_0'!P359,'2024-03-18_windows_device_0'!P359:P1268,1,0)</f>
        <v>46.316000000000003</v>
      </c>
      <c r="B359">
        <f>VLOOKUP('2024-03-18_windows_device_0'!Q359,'2024-03-18_windows_device_0'!Q$2:Q$911,1,0)+50</f>
        <v>2184622</v>
      </c>
      <c r="C359">
        <f>(A359-A358)*V$4</f>
        <v>-5.8640681449184981</v>
      </c>
      <c r="D359">
        <f>(A359)*(1-EXP(-V$2))</f>
        <v>1.6555296357214069</v>
      </c>
      <c r="E359">
        <f>B359-D359^2*V$3</f>
        <v>2184621.9994473308</v>
      </c>
      <c r="F359">
        <f>E359+V$7*C359</f>
        <v>2184419.5688820537</v>
      </c>
      <c r="G359">
        <f>F359-V$8*LN(D359)</f>
        <v>2183455.0226998772</v>
      </c>
      <c r="H359">
        <f t="shared" si="21"/>
        <v>-127.05016397964209</v>
      </c>
      <c r="I359">
        <f>G359-V$11*H359^2</f>
        <v>2183390.6763054291</v>
      </c>
      <c r="J359">
        <f>(C359-C358)*V$12</f>
        <v>-2.7916715855350875</v>
      </c>
      <c r="K359">
        <f>I359-J359*V$13</f>
        <v>2183480.984254858</v>
      </c>
      <c r="L359">
        <f>(K359-K358)*V$16</f>
        <v>-1.7039933138572827E-2</v>
      </c>
      <c r="M359">
        <f>(L359-L358)*V$15</f>
        <v>-3.6064779076118294E-6</v>
      </c>
      <c r="N359">
        <f>I359-V$16*M359^2</f>
        <v>2183390.6763054291</v>
      </c>
      <c r="O359">
        <f>(D359-D358)*V$17</f>
        <v>-6.2481066368892758E-2</v>
      </c>
      <c r="P359">
        <f>(O359-O358)*V$18</f>
        <v>-9.4205216665481704</v>
      </c>
      <c r="Q359">
        <f>N359-P359*V$19+V$20*P359^2</f>
        <v>2183503.8645846788</v>
      </c>
      <c r="R359">
        <f>Q359+U359</f>
        <v>2186253.8645846788</v>
      </c>
      <c r="S359">
        <f t="shared" si="19"/>
        <v>15.578095396867379</v>
      </c>
      <c r="T359">
        <f t="shared" si="20"/>
        <v>2183657.8400502875</v>
      </c>
      <c r="U359">
        <f t="shared" si="22"/>
        <v>2750</v>
      </c>
    </row>
    <row r="360" spans="1:21" x14ac:dyDescent="0.25">
      <c r="A360">
        <f>VLOOKUP('2024-03-18_windows_device_0'!P360,'2024-03-18_windows_device_0'!P360:P1269,1,0)</f>
        <v>46.270666666666671</v>
      </c>
      <c r="B360">
        <f>VLOOKUP('2024-03-18_windows_device_0'!Q360,'2024-03-18_windows_device_0'!Q$2:Q$911,1,0)+50</f>
        <v>2184620</v>
      </c>
      <c r="C360">
        <f>(A360-A359)*V$4</f>
        <v>-4.027844786408818</v>
      </c>
      <c r="D360">
        <f>(A360)*(1-EXP(-V$2))</f>
        <v>1.6539092307464658</v>
      </c>
      <c r="E360">
        <f>B360-D360^2*V$3</f>
        <v>2184619.9994484121</v>
      </c>
      <c r="F360">
        <f>E360+V$7*C360</f>
        <v>2184480.9562318581</v>
      </c>
      <c r="G360">
        <f>F360-V$8*LN(D360)</f>
        <v>2183518.2836954668</v>
      </c>
      <c r="H360">
        <f t="shared" si="21"/>
        <v>63.260995589662343</v>
      </c>
      <c r="I360">
        <f>G360-V$11*H360^2</f>
        <v>2183502.3305692212</v>
      </c>
      <c r="J360">
        <f>(C360-C359)*V$12</f>
        <v>1.395835792767544</v>
      </c>
      <c r="K360">
        <f>I360-J360*V$13</f>
        <v>2183457.1765945065</v>
      </c>
      <c r="L360">
        <f>(K360-K359)*V$16</f>
        <v>-2.6188401541261015E-2</v>
      </c>
      <c r="M360">
        <f>(L360-L359)*V$15</f>
        <v>-5.4321443431049318E-6</v>
      </c>
      <c r="N360">
        <f>I360-V$16*M360^2</f>
        <v>2183502.3305692212</v>
      </c>
      <c r="O360">
        <f>(D360-D359)*V$17</f>
        <v>-4.2916288010960084E-2</v>
      </c>
      <c r="P360">
        <f>(O360-O359)*V$18</f>
        <v>4.7102608332733782</v>
      </c>
      <c r="Q360">
        <f>N360-P360*V$19+V$20*P360^2</f>
        <v>2183483.4640286206</v>
      </c>
      <c r="R360">
        <f>Q360+U360</f>
        <v>2186243.4640286206</v>
      </c>
      <c r="S360">
        <f t="shared" si="19"/>
        <v>15.562847815225515</v>
      </c>
      <c r="T360">
        <f t="shared" si="20"/>
        <v>2183637.1382244718</v>
      </c>
      <c r="U360">
        <f t="shared" si="22"/>
        <v>2760</v>
      </c>
    </row>
    <row r="361" spans="1:21" x14ac:dyDescent="0.25">
      <c r="A361">
        <f>VLOOKUP('2024-03-18_windows_device_0'!P361,'2024-03-18_windows_device_0'!P361:P1270,1,0)</f>
        <v>46.231333333333332</v>
      </c>
      <c r="B361">
        <f>VLOOKUP('2024-03-18_windows_device_0'!Q361,'2024-03-18_windows_device_0'!Q$2:Q$911,1,0)+50</f>
        <v>2184621</v>
      </c>
      <c r="C361">
        <f>(A361-A360)*V$4</f>
        <v>-3.4947476823258925</v>
      </c>
      <c r="D361">
        <f>(A361)*(1-EXP(-V$2))</f>
        <v>1.652503291135855</v>
      </c>
      <c r="E361">
        <f>B361-D361^2*V$3</f>
        <v>2184620.9994493495</v>
      </c>
      <c r="F361">
        <f>E361+V$7*C361</f>
        <v>2184500.3590114573</v>
      </c>
      <c r="G361">
        <f>F361-V$8*LN(D361)</f>
        <v>2183539.3136262507</v>
      </c>
      <c r="H361">
        <f t="shared" si="21"/>
        <v>21.029930783901364</v>
      </c>
      <c r="I361">
        <f>G361-V$11*H361^2</f>
        <v>2183537.5506378957</v>
      </c>
      <c r="J361">
        <f>(C361-C360)*V$12</f>
        <v>0.40524264951275507</v>
      </c>
      <c r="K361">
        <f>I361-J361*V$13</f>
        <v>2183524.4414194301</v>
      </c>
      <c r="L361">
        <f>(K361-K360)*V$16</f>
        <v>7.3991237219164965E-2</v>
      </c>
      <c r="M361">
        <f>(L361-L360)*V$15</f>
        <v>5.9484302074742758E-5</v>
      </c>
      <c r="N361">
        <f>I361-V$16*M361^2</f>
        <v>2183537.5506378957</v>
      </c>
      <c r="O361">
        <f>(D361-D360)*V$17</f>
        <v>-3.723619106833561E-2</v>
      </c>
      <c r="P361">
        <f>(O361-O360)*V$18</f>
        <v>1.3674950806274802</v>
      </c>
      <c r="Q361">
        <f>N361-P361*V$19+V$20*P361^2</f>
        <v>2183529.4821817423</v>
      </c>
      <c r="R361">
        <f>Q361+U361</f>
        <v>2186299.4821817423</v>
      </c>
      <c r="S361">
        <f t="shared" si="19"/>
        <v>15.549618295859776</v>
      </c>
      <c r="T361">
        <f t="shared" si="20"/>
        <v>2183682.8952208101</v>
      </c>
      <c r="U361">
        <f t="shared" si="22"/>
        <v>2770</v>
      </c>
    </row>
    <row r="362" spans="1:21" x14ac:dyDescent="0.25">
      <c r="A362">
        <f>VLOOKUP('2024-03-18_windows_device_0'!P362,'2024-03-18_windows_device_0'!P362:P1271,1,0)</f>
        <v>46.175333333333334</v>
      </c>
      <c r="B362">
        <f>VLOOKUP('2024-03-18_windows_device_0'!Q362,'2024-03-18_windows_device_0'!Q$2:Q$911,1,0)+50</f>
        <v>2184620</v>
      </c>
      <c r="C362">
        <f>(A362-A361)*V$4</f>
        <v>-4.9755729714461134</v>
      </c>
      <c r="D362">
        <f>(A362)*(1-EXP(-V$2))</f>
        <v>1.6505016144021043</v>
      </c>
      <c r="E362">
        <f>B362-D362^2*V$3</f>
        <v>2184619.9994506827</v>
      </c>
      <c r="F362">
        <f>E362+V$7*C362</f>
        <v>2184448.2401831751</v>
      </c>
      <c r="G362">
        <f>F362-V$8*LN(D362)</f>
        <v>2183489.5138101322</v>
      </c>
      <c r="H362">
        <f t="shared" si="21"/>
        <v>-49.799816118553281</v>
      </c>
      <c r="I362">
        <f>G362-V$11*H362^2</f>
        <v>2183479.6276136991</v>
      </c>
      <c r="J362">
        <f>(C362-C361)*V$12</f>
        <v>-1.1256740264250671</v>
      </c>
      <c r="K362">
        <f>I362-J362*V$13</f>
        <v>2183516.0421094368</v>
      </c>
      <c r="L362">
        <f>(K362-K361)*V$16</f>
        <v>-9.2392322271593781E-3</v>
      </c>
      <c r="M362">
        <f>(L362-L361)*V$15</f>
        <v>-4.9420285874733694E-5</v>
      </c>
      <c r="N362">
        <f>I362-V$16*M362^2</f>
        <v>2183479.6276136991</v>
      </c>
      <c r="O362">
        <f>(D362-D361)*V$17</f>
        <v>-5.3014238131185297E-2</v>
      </c>
      <c r="P362">
        <f>(O362-O361)*V$18</f>
        <v>-3.7985974461883902</v>
      </c>
      <c r="Q362">
        <f>N362-P362*V$19+V$20*P362^2</f>
        <v>2183513.163286793</v>
      </c>
      <c r="R362">
        <f>Q362+U362</f>
        <v>2186293.163286793</v>
      </c>
      <c r="S362">
        <f t="shared" si="19"/>
        <v>15.530783047949237</v>
      </c>
      <c r="T362">
        <f t="shared" si="20"/>
        <v>2183666.2048926204</v>
      </c>
      <c r="U362">
        <f t="shared" si="22"/>
        <v>2780</v>
      </c>
    </row>
    <row r="363" spans="1:21" x14ac:dyDescent="0.25">
      <c r="A363">
        <f>VLOOKUP('2024-03-18_windows_device_0'!P363,'2024-03-18_windows_device_0'!P363:P1272,1,0)</f>
        <v>46.125999999999998</v>
      </c>
      <c r="B363">
        <f>VLOOKUP('2024-03-18_windows_device_0'!Q363,'2024-03-18_windows_device_0'!Q$2:Q$911,1,0)+50</f>
        <v>2184609</v>
      </c>
      <c r="C363">
        <f>(A363-A362)*V$4</f>
        <v>-4.3832428557982777</v>
      </c>
      <c r="D363">
        <f>(A363)*(1-EXP(-V$2))</f>
        <v>1.6487382325176096</v>
      </c>
      <c r="E363">
        <f>B363-D363^2*V$3</f>
        <v>2184608.9994518561</v>
      </c>
      <c r="F363">
        <f>E363+V$7*C363</f>
        <v>2184457.6877161944</v>
      </c>
      <c r="G363">
        <f>F363-V$8*LN(D363)</f>
        <v>2183501.006613764</v>
      </c>
      <c r="H363">
        <f t="shared" si="21"/>
        <v>11.492803631816059</v>
      </c>
      <c r="I363">
        <f>G363-V$11*H363^2</f>
        <v>2183500.4800806013</v>
      </c>
      <c r="J363">
        <f>(C363-C362)*V$12</f>
        <v>0.45026961056983483</v>
      </c>
      <c r="K363">
        <f>I363-J363*V$13</f>
        <v>2183485.9142823061</v>
      </c>
      <c r="L363">
        <f>(K363-K362)*V$16</f>
        <v>-3.3140578402746583E-2</v>
      </c>
      <c r="M363">
        <f>(L363-L362)*V$15</f>
        <v>-1.4192054528182861E-5</v>
      </c>
      <c r="N363">
        <f>I363-V$16*M363^2</f>
        <v>2183500.4800806013</v>
      </c>
      <c r="O363">
        <f>(D363-D362)*V$17</f>
        <v>-4.6703019306043071E-2</v>
      </c>
      <c r="P363">
        <f>(O363-O362)*V$18</f>
        <v>1.5194389784759221</v>
      </c>
      <c r="Q363">
        <f>N363-P363*V$19+V$20*P363^2</f>
        <v>2183491.6459916127</v>
      </c>
      <c r="R363">
        <f>Q363+U363</f>
        <v>2186281.6459916127</v>
      </c>
      <c r="S363">
        <f t="shared" si="19"/>
        <v>15.514190091456618</v>
      </c>
      <c r="T363">
        <f t="shared" si="20"/>
        <v>2183644.3607554315</v>
      </c>
      <c r="U363">
        <f t="shared" si="22"/>
        <v>2790</v>
      </c>
    </row>
    <row r="364" spans="1:21" x14ac:dyDescent="0.25">
      <c r="A364">
        <f>VLOOKUP('2024-03-18_windows_device_0'!P364,'2024-03-18_windows_device_0'!P364:P1273,1,0)</f>
        <v>46.084666666666664</v>
      </c>
      <c r="B364">
        <f>VLOOKUP('2024-03-18_windows_device_0'!Q364,'2024-03-18_windows_device_0'!Q$2:Q$911,1,0)+50</f>
        <v>2184599</v>
      </c>
      <c r="C364">
        <f>(A364-A363)*V$4</f>
        <v>-3.6724467170199908</v>
      </c>
      <c r="D364">
        <f>(A364)*(1-EXP(-V$2))</f>
        <v>1.6472608044522221</v>
      </c>
      <c r="E364">
        <f>B364-D364^2*V$3</f>
        <v>2184598.9994528377</v>
      </c>
      <c r="F364">
        <f>E364+V$7*C364</f>
        <v>2184472.2247553915</v>
      </c>
      <c r="G364">
        <f>F364-V$8*LN(D364)</f>
        <v>2183517.2589429324</v>
      </c>
      <c r="H364">
        <f t="shared" si="21"/>
        <v>16.252329168375582</v>
      </c>
      <c r="I364">
        <f>G364-V$11*H364^2</f>
        <v>2183516.2059996538</v>
      </c>
      <c r="J364">
        <f>(C364-C363)*V$12</f>
        <v>0.54032353268447375</v>
      </c>
      <c r="K364">
        <f>I364-J364*V$13</f>
        <v>2183498.7270416999</v>
      </c>
      <c r="L364">
        <f>(K364-K363)*V$16</f>
        <v>1.4094021961962249E-2</v>
      </c>
      <c r="M364">
        <f>(L364-L363)*V$15</f>
        <v>2.8046789459816047E-5</v>
      </c>
      <c r="N364">
        <f>I364-V$16*M364^2</f>
        <v>2183516.2059996538</v>
      </c>
      <c r="O364">
        <f>(D364-D363)*V$17</f>
        <v>-3.9129556715877103E-2</v>
      </c>
      <c r="P364">
        <f>(O364-O363)*V$18</f>
        <v>1.8233267741699741</v>
      </c>
      <c r="Q364">
        <f>N364-P364*V$19+V$20*P364^2</f>
        <v>2183505.9191623707</v>
      </c>
      <c r="R364">
        <f>Q364+U364</f>
        <v>2186305.9191623707</v>
      </c>
      <c r="S364">
        <f t="shared" si="19"/>
        <v>15.500287884665504</v>
      </c>
      <c r="T364">
        <f t="shared" si="20"/>
        <v>2183658.3603545786</v>
      </c>
      <c r="U364">
        <f t="shared" si="22"/>
        <v>2800</v>
      </c>
    </row>
    <row r="365" spans="1:21" x14ac:dyDescent="0.25">
      <c r="A365">
        <f>VLOOKUP('2024-03-18_windows_device_0'!P365,'2024-03-18_windows_device_0'!P365:P1274,1,0)</f>
        <v>46.045999999999999</v>
      </c>
      <c r="B365">
        <f>VLOOKUP('2024-03-18_windows_device_0'!Q365,'2024-03-18_windows_device_0'!Q$2:Q$911,1,0)+50</f>
        <v>2184601</v>
      </c>
      <c r="C365">
        <f>(A365-A364)*V$4</f>
        <v>-3.4355146707603512</v>
      </c>
      <c r="D365">
        <f>(A365)*(1-EXP(-V$2))</f>
        <v>1.6458786943265371</v>
      </c>
      <c r="E365">
        <f>B365-D365^2*V$3</f>
        <v>2184600.9994537556</v>
      </c>
      <c r="F365">
        <f>E365+V$7*C365</f>
        <v>2184482.4037690479</v>
      </c>
      <c r="G365">
        <f>F365-V$8*LN(D365)</f>
        <v>2183529.0439760261</v>
      </c>
      <c r="H365">
        <f t="shared" si="21"/>
        <v>11.785033093765378</v>
      </c>
      <c r="I365">
        <f>G365-V$11*H365^2</f>
        <v>2183528.4903259426</v>
      </c>
      <c r="J365">
        <f>(C365-C364)*V$12</f>
        <v>0.18010784422831805</v>
      </c>
      <c r="K365">
        <f>I365-J365*V$13</f>
        <v>2183522.6640066248</v>
      </c>
      <c r="L365">
        <f>(K365-K364)*V$16</f>
        <v>2.6330636437066356E-2</v>
      </c>
      <c r="M365">
        <f>(L365-L364)*V$15</f>
        <v>7.2658125025781176E-6</v>
      </c>
      <c r="N365">
        <f>I365-V$16*M365^2</f>
        <v>2183528.4903259426</v>
      </c>
      <c r="O365">
        <f>(D365-D364)*V$17</f>
        <v>-3.6605069185817858E-2</v>
      </c>
      <c r="P365">
        <f>(O365-O364)*V$18</f>
        <v>0.60777559139093584</v>
      </c>
      <c r="Q365">
        <f>N365-P365*V$19+V$20*P365^2</f>
        <v>2183524.6426208443</v>
      </c>
      <c r="R365">
        <f>Q365+U365</f>
        <v>2186334.6426208443</v>
      </c>
      <c r="S365">
        <f t="shared" si="19"/>
        <v>15.487282594441561</v>
      </c>
      <c r="T365">
        <f t="shared" si="20"/>
        <v>2183676.8281132546</v>
      </c>
      <c r="U365">
        <f t="shared" si="22"/>
        <v>2810</v>
      </c>
    </row>
    <row r="366" spans="1:21" x14ac:dyDescent="0.25">
      <c r="A366">
        <f>VLOOKUP('2024-03-18_windows_device_0'!P366,'2024-03-18_windows_device_0'!P366:P1275,1,0)</f>
        <v>45.987333333333332</v>
      </c>
      <c r="B366">
        <f>VLOOKUP('2024-03-18_windows_device_0'!Q366,'2024-03-18_windows_device_0'!Q$2:Q$911,1,0)+50</f>
        <v>2184602</v>
      </c>
      <c r="C366">
        <f>(A366-A365)*V$4</f>
        <v>-5.2125050177057526</v>
      </c>
      <c r="D366">
        <f>(A366)*(1-EXP(-V$2))</f>
        <v>1.6437816996530841</v>
      </c>
      <c r="E366">
        <f>B366-D366^2*V$3</f>
        <v>2184601.9994551465</v>
      </c>
      <c r="F366">
        <f>E366+V$7*C366</f>
        <v>2184422.0611749003</v>
      </c>
      <c r="G366">
        <f>F366-V$8*LN(D366)</f>
        <v>2183471.1406782558</v>
      </c>
      <c r="H366">
        <f t="shared" si="21"/>
        <v>-57.903297770302743</v>
      </c>
      <c r="I366">
        <f>G366-V$11*H366^2</f>
        <v>2183457.7753276844</v>
      </c>
      <c r="J366">
        <f>(C366-C365)*V$12</f>
        <v>-1.3508088317109443</v>
      </c>
      <c r="K366">
        <f>I366-J366*V$13</f>
        <v>2183501.4727225695</v>
      </c>
      <c r="L366">
        <f>(K366-K365)*V$16</f>
        <v>-2.3310390345914277E-2</v>
      </c>
      <c r="M366">
        <f>(L366-L365)*V$15</f>
        <v>-2.9475668598893831E-5</v>
      </c>
      <c r="N366">
        <f>I366-V$16*M366^2</f>
        <v>2183457.7753276844</v>
      </c>
      <c r="O366">
        <f>(D366-D365)*V$17</f>
        <v>-5.5538725661238658E-2</v>
      </c>
      <c r="P366">
        <f>(O366-O365)*V$18</f>
        <v>-4.5583169354263511</v>
      </c>
      <c r="Q366">
        <f>N366-P366*V$19+V$20*P366^2</f>
        <v>2183499.9810697897</v>
      </c>
      <c r="R366">
        <f>Q366+U366</f>
        <v>2186319.9810697897</v>
      </c>
      <c r="S366">
        <f t="shared" si="19"/>
        <v>15.467550429963852</v>
      </c>
      <c r="T366">
        <f t="shared" si="20"/>
        <v>2183651.7790137534</v>
      </c>
      <c r="U366">
        <f t="shared" si="22"/>
        <v>2820</v>
      </c>
    </row>
    <row r="367" spans="1:21" x14ac:dyDescent="0.25">
      <c r="A367">
        <f>VLOOKUP('2024-03-18_windows_device_0'!P367,'2024-03-18_windows_device_0'!P367:P1276,1,0)</f>
        <v>45.941333333333333</v>
      </c>
      <c r="B367">
        <f>VLOOKUP('2024-03-18_windows_device_0'!Q367,'2024-03-18_windows_device_0'!Q$2:Q$911,1,0)+50</f>
        <v>2184601</v>
      </c>
      <c r="C367">
        <f>(A367-A366)*V$4</f>
        <v>-4.0870777979737278</v>
      </c>
      <c r="D367">
        <f>(A367)*(1-EXP(-V$2))</f>
        <v>1.6421374651932172</v>
      </c>
      <c r="E367">
        <f>B367-D367^2*V$3</f>
        <v>2184600.9994562361</v>
      </c>
      <c r="F367">
        <f>E367+V$7*C367</f>
        <v>2184459.9114864976</v>
      </c>
      <c r="G367">
        <f>F367-V$8*LN(D367)</f>
        <v>2183510.9057975197</v>
      </c>
      <c r="H367">
        <f t="shared" si="21"/>
        <v>39.765119263902307</v>
      </c>
      <c r="I367">
        <f>G367-V$11*H367^2</f>
        <v>2183504.6023471798</v>
      </c>
      <c r="J367">
        <f>(C367-C366)*V$12</f>
        <v>0.8555122600835503</v>
      </c>
      <c r="K367">
        <f>I367-J367*V$13</f>
        <v>2183476.9273304194</v>
      </c>
      <c r="L367">
        <f>(K367-K366)*V$16</f>
        <v>-2.6999905749779875E-2</v>
      </c>
      <c r="M367">
        <f>(L367-L366)*V$15</f>
        <v>-2.1907470570721845E-6</v>
      </c>
      <c r="N367">
        <f>I367-V$16*M367^2</f>
        <v>2183504.6023471798</v>
      </c>
      <c r="O367">
        <f>(D367-D366)*V$17</f>
        <v>-4.3547409893477836E-2</v>
      </c>
      <c r="P367">
        <f>(O367-O366)*V$18</f>
        <v>2.8869340591019874</v>
      </c>
      <c r="Q367">
        <f>N367-P367*V$19+V$20*P367^2</f>
        <v>2183490.0553233088</v>
      </c>
      <c r="R367">
        <f>Q367+U367</f>
        <v>2186320.0553233088</v>
      </c>
      <c r="S367">
        <f t="shared" si="19"/>
        <v>15.452078619180194</v>
      </c>
      <c r="T367">
        <f t="shared" si="20"/>
        <v>2183641.5497396444</v>
      </c>
      <c r="U367">
        <f t="shared" si="22"/>
        <v>2830</v>
      </c>
    </row>
    <row r="368" spans="1:21" x14ac:dyDescent="0.25">
      <c r="A368">
        <f>VLOOKUP('2024-03-18_windows_device_0'!P368,'2024-03-18_windows_device_0'!P368:P1277,1,0)</f>
        <v>45.88</v>
      </c>
      <c r="B368">
        <f>VLOOKUP('2024-03-18_windows_device_0'!Q368,'2024-03-18_windows_device_0'!Q$2:Q$911,1,0)+50</f>
        <v>2184605</v>
      </c>
      <c r="C368">
        <f>(A368-A367)*V$4</f>
        <v>-5.4494370639647602</v>
      </c>
      <c r="D368">
        <f>(A368)*(1-EXP(-V$2))</f>
        <v>1.6399451525800619</v>
      </c>
      <c r="E368">
        <f>B368-D368^2*V$3</f>
        <v>2184604.9994576871</v>
      </c>
      <c r="F368">
        <f>E368+V$7*C368</f>
        <v>2184416.8821647023</v>
      </c>
      <c r="G368">
        <f>F368-V$8*LN(D368)</f>
        <v>2183470.4325371655</v>
      </c>
      <c r="H368">
        <f t="shared" si="21"/>
        <v>-40.473260354250669</v>
      </c>
      <c r="I368">
        <f>G368-V$11*H368^2</f>
        <v>2183463.902582916</v>
      </c>
      <c r="J368">
        <f>(C368-C367)*V$12</f>
        <v>-1.035620104311388</v>
      </c>
      <c r="K368">
        <f>I368-J368*V$13</f>
        <v>2183497.4039189946</v>
      </c>
      <c r="L368">
        <f>(K368-K367)*V$16</f>
        <v>2.2524226063557015E-2</v>
      </c>
      <c r="M368">
        <f>(L368-L367)*V$15</f>
        <v>2.9406259128353265E-5</v>
      </c>
      <c r="N368">
        <f>I368-V$16*M368^2</f>
        <v>2183463.902582916</v>
      </c>
      <c r="O368">
        <f>(D368-D367)*V$17</f>
        <v>-5.8063213191292019E-2</v>
      </c>
      <c r="P368">
        <f>(O368-O367)*V$18</f>
        <v>-3.4947096504915067</v>
      </c>
      <c r="Q368">
        <f>N368-P368*V$19+V$20*P368^2</f>
        <v>2183494.1534356158</v>
      </c>
      <c r="R368">
        <f>Q368+U368</f>
        <v>2186334.1534356158</v>
      </c>
      <c r="S368">
        <f t="shared" si="19"/>
        <v>15.431449538135318</v>
      </c>
      <c r="T368">
        <f t="shared" si="20"/>
        <v>2183645.2436209675</v>
      </c>
      <c r="U368">
        <f t="shared" si="22"/>
        <v>2840</v>
      </c>
    </row>
    <row r="369" spans="1:21" x14ac:dyDescent="0.25">
      <c r="A369">
        <f>VLOOKUP('2024-03-18_windows_device_0'!P369,'2024-03-18_windows_device_0'!P369:P1278,1,0)</f>
        <v>45.844000000000001</v>
      </c>
      <c r="B369">
        <f>VLOOKUP('2024-03-18_windows_device_0'!Q369,'2024-03-18_windows_device_0'!Q$2:Q$911,1,0)+50</f>
        <v>2184605</v>
      </c>
      <c r="C369">
        <f>(A369-A368)*V$4</f>
        <v>-3.1985826245013431</v>
      </c>
      <c r="D369">
        <f>(A369)*(1-EXP(-V$2))</f>
        <v>1.6386583603940792</v>
      </c>
      <c r="E369">
        <f>B369-D369^2*V$3</f>
        <v>2184604.9994585379</v>
      </c>
      <c r="F369">
        <f>E369+V$7*C369</f>
        <v>2184494.5827865684</v>
      </c>
      <c r="G369">
        <f>F369-V$8*LN(D369)</f>
        <v>2183549.6350478646</v>
      </c>
      <c r="H369">
        <f t="shared" si="21"/>
        <v>79.202510699164122</v>
      </c>
      <c r="I369">
        <f>G369-V$11*H369^2</f>
        <v>2183524.6286201752</v>
      </c>
      <c r="J369">
        <f>(C369-C368)*V$12</f>
        <v>1.7110245201666199</v>
      </c>
      <c r="K369">
        <f>I369-J369*V$13</f>
        <v>2183469.278586654</v>
      </c>
      <c r="L369">
        <f>(K369-K368)*V$16</f>
        <v>-3.0937836223388623E-2</v>
      </c>
      <c r="M369">
        <f>(L369-L368)*V$15</f>
        <v>-3.1744509183353582E-5</v>
      </c>
      <c r="N369">
        <f>I369-V$16*M369^2</f>
        <v>2183524.6286201752</v>
      </c>
      <c r="O369">
        <f>(D369-D368)*V$17</f>
        <v>-3.4080581655764497E-2</v>
      </c>
      <c r="P369">
        <f>(O369-O368)*V$18</f>
        <v>5.7738681182053897</v>
      </c>
      <c r="Q369">
        <f>N369-P369*V$19+V$20*P369^2</f>
        <v>2183504.9828299768</v>
      </c>
      <c r="R369">
        <f>Q369+U369</f>
        <v>2186354.9828299768</v>
      </c>
      <c r="S369">
        <f t="shared" si="19"/>
        <v>15.419341164478542</v>
      </c>
      <c r="T369">
        <f t="shared" si="20"/>
        <v>2183655.8360008253</v>
      </c>
      <c r="U369">
        <f t="shared" si="22"/>
        <v>2850</v>
      </c>
    </row>
    <row r="370" spans="1:21" x14ac:dyDescent="0.25">
      <c r="A370">
        <f>VLOOKUP('2024-03-18_windows_device_0'!P370,'2024-03-18_windows_device_0'!P370:P1279,1,0)</f>
        <v>45.803333333333335</v>
      </c>
      <c r="B370">
        <f>VLOOKUP('2024-03-18_windows_device_0'!Q370,'2024-03-18_windows_device_0'!Q$2:Q$911,1,0)+50</f>
        <v>2184596</v>
      </c>
      <c r="C370">
        <f>(A370-A369)*V$4</f>
        <v>-3.6132137054550806</v>
      </c>
      <c r="D370">
        <f>(A370)*(1-EXP(-V$2))</f>
        <v>1.6372047618136174</v>
      </c>
      <c r="E370">
        <f>B370-D370^2*V$3</f>
        <v>2184595.9994594981</v>
      </c>
      <c r="F370">
        <f>E370+V$7*C370</f>
        <v>2184471.2695152364</v>
      </c>
      <c r="G370">
        <f>F370-V$8*LN(D370)</f>
        <v>2183528.0197739392</v>
      </c>
      <c r="H370">
        <f t="shared" si="21"/>
        <v>-21.615273925475776</v>
      </c>
      <c r="I370">
        <f>G370-V$11*H370^2</f>
        <v>2183526.1572783869</v>
      </c>
      <c r="J370">
        <f>(C370-C369)*V$12</f>
        <v>-0.31518872739907627</v>
      </c>
      <c r="K370">
        <f>I370-J370*V$13</f>
        <v>2183536.3533371934</v>
      </c>
      <c r="L370">
        <f>(K370-K369)*V$16</f>
        <v>7.3782155594890625E-2</v>
      </c>
      <c r="M370">
        <f>(L370-L369)*V$15</f>
        <v>6.2180256423961428E-5</v>
      </c>
      <c r="N370">
        <f>I370-V$16*M370^2</f>
        <v>2183526.1572783869</v>
      </c>
      <c r="O370">
        <f>(D370-D369)*V$17</f>
        <v>-3.8498434833359352E-2</v>
      </c>
      <c r="P370">
        <f>(O370-O369)*V$18</f>
        <v>-1.0636072849320131</v>
      </c>
      <c r="Q370">
        <f>N370-P370*V$19+V$20*P370^2</f>
        <v>2183533.8984019635</v>
      </c>
      <c r="R370">
        <f>Q370+U370</f>
        <v>2186393.8984019635</v>
      </c>
      <c r="S370">
        <f t="shared" si="19"/>
        <v>15.405663186829221</v>
      </c>
      <c r="T370">
        <f t="shared" si="20"/>
        <v>2183684.4840579932</v>
      </c>
      <c r="U370">
        <f t="shared" si="22"/>
        <v>2860</v>
      </c>
    </row>
    <row r="371" spans="1:21" x14ac:dyDescent="0.25">
      <c r="A371">
        <f>VLOOKUP('2024-03-18_windows_device_0'!P371,'2024-03-18_windows_device_0'!P371:P1280,1,0)</f>
        <v>45.761333333333333</v>
      </c>
      <c r="B371">
        <f>VLOOKUP('2024-03-18_windows_device_0'!Q371,'2024-03-18_windows_device_0'!Q$2:Q$911,1,0)+50</f>
        <v>2184596</v>
      </c>
      <c r="C371">
        <f>(A371-A370)*V$4</f>
        <v>-3.7316797285849006</v>
      </c>
      <c r="D371">
        <f>(A371)*(1-EXP(-V$2))</f>
        <v>1.6357035042633044</v>
      </c>
      <c r="E371">
        <f>B371-D371^2*V$3</f>
        <v>2184595.999460489</v>
      </c>
      <c r="F371">
        <f>E371+V$7*C371</f>
        <v>2184467.1800098582</v>
      </c>
      <c r="G371">
        <f>F371-V$8*LN(D371)</f>
        <v>2183525.6855212739</v>
      </c>
      <c r="H371">
        <f t="shared" si="21"/>
        <v>-2.3342526652850211</v>
      </c>
      <c r="I371">
        <f>G371-V$11*H371^2</f>
        <v>2183525.6638007904</v>
      </c>
      <c r="J371">
        <f>(C371-C370)*V$12</f>
        <v>-9.0053922114159191E-2</v>
      </c>
      <c r="K371">
        <f>I371-J371*V$13</f>
        <v>2183528.5769604496</v>
      </c>
      <c r="L371">
        <f>(K371-K370)*V$16</f>
        <v>-8.5540063028448233E-3</v>
      </c>
      <c r="M371">
        <f>(L371-L370)*V$15</f>
        <v>-4.8889267186443128E-5</v>
      </c>
      <c r="N371">
        <f>I371-V$16*M371^2</f>
        <v>2183525.6638007904</v>
      </c>
      <c r="O371">
        <f>(D371-D370)*V$17</f>
        <v>-3.9760678598388971E-2</v>
      </c>
      <c r="P371">
        <f>(O371-O370)*V$18</f>
        <v>-0.30388779569546709</v>
      </c>
      <c r="Q371">
        <f>N371-P371*V$19+V$20*P371^2</f>
        <v>2183527.7446880913</v>
      </c>
      <c r="R371">
        <f>Q371+U371</f>
        <v>2186397.7446880913</v>
      </c>
      <c r="S371">
        <f t="shared" si="19"/>
        <v>15.391536750896316</v>
      </c>
      <c r="T371">
        <f t="shared" si="20"/>
        <v>2183678.0543075367</v>
      </c>
      <c r="U371">
        <f t="shared" si="22"/>
        <v>2870</v>
      </c>
    </row>
    <row r="372" spans="1:21" x14ac:dyDescent="0.25">
      <c r="A372">
        <f>VLOOKUP('2024-03-18_windows_device_0'!P372,'2024-03-18_windows_device_0'!P372:P1281,1,0)</f>
        <v>45.734000000000002</v>
      </c>
      <c r="B372">
        <f>VLOOKUP('2024-03-18_windows_device_0'!Q372,'2024-03-18_windows_device_0'!Q$2:Q$911,1,0)+50</f>
        <v>2184596</v>
      </c>
      <c r="C372">
        <f>(A372-A371)*V$4</f>
        <v>-2.4285534741581465</v>
      </c>
      <c r="D372">
        <f>(A372)*(1-EXP(-V$2))</f>
        <v>1.6347264953813545</v>
      </c>
      <c r="E372">
        <f>B372-D372^2*V$3</f>
        <v>2184595.999461133</v>
      </c>
      <c r="F372">
        <f>E372+V$7*C372</f>
        <v>2184512.1645805635</v>
      </c>
      <c r="G372">
        <f>F372-V$8*LN(D372)</f>
        <v>2183571.8132648719</v>
      </c>
      <c r="H372">
        <f t="shared" si="21"/>
        <v>46.127743598073721</v>
      </c>
      <c r="I372">
        <f>G372-V$11*H372^2</f>
        <v>2183563.3312666109</v>
      </c>
      <c r="J372">
        <f>(C372-C371)*V$12</f>
        <v>0.99059314325478864</v>
      </c>
      <c r="K372">
        <f>I372-J372*V$13</f>
        <v>2183531.2865103618</v>
      </c>
      <c r="L372">
        <f>(K372-K371)*V$16</f>
        <v>2.9805020758219515E-3</v>
      </c>
      <c r="M372">
        <f>(L372-L371)*V$15</f>
        <v>6.8489184945165217E-6</v>
      </c>
      <c r="N372">
        <f>I372-V$16*M372^2</f>
        <v>2183563.3312666109</v>
      </c>
      <c r="O372">
        <f>(D372-D371)*V$17</f>
        <v>-2.5875997183080778E-2</v>
      </c>
      <c r="P372">
        <f>(O372-O371)*V$18</f>
        <v>3.3427657526458963</v>
      </c>
      <c r="Q372">
        <f>N372-P372*V$19+V$20*P372^2</f>
        <v>2183547.3510353672</v>
      </c>
      <c r="R372">
        <f>Q372+U372</f>
        <v>2186427.3510353672</v>
      </c>
      <c r="S372">
        <f t="shared" si="19"/>
        <v>15.382343356082838</v>
      </c>
      <c r="T372">
        <f t="shared" si="20"/>
        <v>2183697.4811479831</v>
      </c>
      <c r="U372">
        <f t="shared" si="22"/>
        <v>2880</v>
      </c>
    </row>
    <row r="373" spans="1:21" x14ac:dyDescent="0.25">
      <c r="A373">
        <f>VLOOKUP('2024-03-18_windows_device_0'!P373,'2024-03-18_windows_device_0'!P373:P1282,1,0)</f>
        <v>45.681333333333335</v>
      </c>
      <c r="B373">
        <f>VLOOKUP('2024-03-18_windows_device_0'!Q373,'2024-03-18_windows_device_0'!Q$2:Q$911,1,0)+50</f>
        <v>2184594</v>
      </c>
      <c r="C373">
        <f>(A373-A372)*V$4</f>
        <v>-4.6794079136221951</v>
      </c>
      <c r="D373">
        <f>(A373)*(1-EXP(-V$2))</f>
        <v>1.6328439660722318</v>
      </c>
      <c r="E373">
        <f>B373-D373^2*V$3</f>
        <v>2184593.9994623736</v>
      </c>
      <c r="F373">
        <f>E373+V$7*C373</f>
        <v>2184432.4639607887</v>
      </c>
      <c r="G373">
        <f>F373-V$8*LN(D373)</f>
        <v>2183494.3172719041</v>
      </c>
      <c r="H373">
        <f t="shared" si="21"/>
        <v>-77.495992967858911</v>
      </c>
      <c r="I373">
        <f>G373-V$11*H373^2</f>
        <v>2183470.3768250863</v>
      </c>
      <c r="J373">
        <f>(C373-C372)*V$12</f>
        <v>-1.7110245201670999</v>
      </c>
      <c r="K373">
        <f>I373-J373*V$13</f>
        <v>2183525.7268586075</v>
      </c>
      <c r="L373">
        <f>(K373-K372)*V$16</f>
        <v>-6.115611127776103E-3</v>
      </c>
      <c r="M373">
        <f>(L373-L372)*V$15</f>
        <v>-5.4010570631307197E-6</v>
      </c>
      <c r="N373">
        <f>I373-V$16*M373^2</f>
        <v>2183470.3768250863</v>
      </c>
      <c r="O373">
        <f>(D373-D372)*V$17</f>
        <v>-4.9858628718614184E-2</v>
      </c>
      <c r="P373">
        <f>(O373-O372)*V$18</f>
        <v>-5.7738681182068063</v>
      </c>
      <c r="Q373">
        <f>N373-P373*V$19+V$20*P373^2</f>
        <v>2183527.8156454554</v>
      </c>
      <c r="R373">
        <f>Q373+U373</f>
        <v>2186417.8156454554</v>
      </c>
      <c r="S373">
        <f t="shared" si="19"/>
        <v>15.364629253881258</v>
      </c>
      <c r="T373">
        <f t="shared" si="20"/>
        <v>2183677.6001814813</v>
      </c>
      <c r="U373">
        <f t="shared" si="22"/>
        <v>2890</v>
      </c>
    </row>
    <row r="374" spans="1:21" x14ac:dyDescent="0.25">
      <c r="A374">
        <f>VLOOKUP('2024-03-18_windows_device_0'!P374,'2024-03-18_windows_device_0'!P374:P1283,1,0)</f>
        <v>45.622</v>
      </c>
      <c r="B374">
        <f>VLOOKUP('2024-03-18_windows_device_0'!Q374,'2024-03-18_windows_device_0'!Q$2:Q$911,1,0)+50</f>
        <v>2184591</v>
      </c>
      <c r="C374">
        <f>(A374-A373)*V$4</f>
        <v>-5.2717380292706624</v>
      </c>
      <c r="D374">
        <f>(A374)*(1-EXP(-V$2))</f>
        <v>1.630723141913853</v>
      </c>
      <c r="E374">
        <f>B374-D374^2*V$3</f>
        <v>2184590.9994637691</v>
      </c>
      <c r="F374">
        <f>E374+V$7*C374</f>
        <v>2184409.0164303384</v>
      </c>
      <c r="G374">
        <f>F374-V$8*LN(D374)</f>
        <v>2183473.3564817188</v>
      </c>
      <c r="H374">
        <f t="shared" si="21"/>
        <v>-20.960790185257792</v>
      </c>
      <c r="I374">
        <f>G374-V$11*H374^2</f>
        <v>2183471.6050667441</v>
      </c>
      <c r="J374">
        <f>(C374-C373)*V$12</f>
        <v>-0.45026961057031489</v>
      </c>
      <c r="K374">
        <f>I374-J374*V$13</f>
        <v>2183486.1708650393</v>
      </c>
      <c r="L374">
        <f>(K374-K373)*V$16</f>
        <v>-4.3511551644793173E-2</v>
      </c>
      <c r="M374">
        <f>(L374-L373)*V$15</f>
        <v>-2.2204825747106701E-5</v>
      </c>
      <c r="N374">
        <f>I374-V$16*M374^2</f>
        <v>2183471.6050667441</v>
      </c>
      <c r="O374">
        <f>(D374-D373)*V$17</f>
        <v>-5.616984754375641E-2</v>
      </c>
      <c r="P374">
        <f>(O374-O373)*V$18</f>
        <v>-1.5194389784759221</v>
      </c>
      <c r="Q374">
        <f>N374-P374*V$19+V$20*P374^2</f>
        <v>2183483.0564015894</v>
      </c>
      <c r="R374">
        <f>Q374+U374</f>
        <v>2186383.0564015894</v>
      </c>
      <c r="S374">
        <f t="shared" si="19"/>
        <v>15.344672860261758</v>
      </c>
      <c r="T374">
        <f t="shared" si="20"/>
        <v>2183632.4520941395</v>
      </c>
      <c r="U374">
        <f t="shared" si="22"/>
        <v>2900</v>
      </c>
    </row>
    <row r="375" spans="1:21" x14ac:dyDescent="0.25">
      <c r="A375">
        <f>VLOOKUP('2024-03-18_windows_device_0'!P375,'2024-03-18_windows_device_0'!P375:P1284,1,0)</f>
        <v>45.572000000000003</v>
      </c>
      <c r="B375">
        <f>VLOOKUP('2024-03-18_windows_device_0'!Q375,'2024-03-18_windows_device_0'!Q$2:Q$911,1,0)+50</f>
        <v>2184580</v>
      </c>
      <c r="C375">
        <f>(A375-A374)*V$4</f>
        <v>-4.442475867362556</v>
      </c>
      <c r="D375">
        <f>(A375)*(1-EXP(-V$2))</f>
        <v>1.6289359305444329</v>
      </c>
      <c r="E375">
        <f>B375-D375^2*V$3</f>
        <v>2184579.999464944</v>
      </c>
      <c r="F375">
        <f>E375+V$7*C375</f>
        <v>2184426.6429760978</v>
      </c>
      <c r="G375">
        <f>F375-V$8*LN(D375)</f>
        <v>2183493.0811074269</v>
      </c>
      <c r="H375">
        <f t="shared" si="21"/>
        <v>19.724625708069652</v>
      </c>
      <c r="I375">
        <f>G375-V$11*H375^2</f>
        <v>2183491.5301806335</v>
      </c>
      <c r="J375">
        <f>(C375-C374)*V$12</f>
        <v>0.63037745479863261</v>
      </c>
      <c r="K375">
        <f>I375-J375*V$13</f>
        <v>2183471.1380630205</v>
      </c>
      <c r="L375">
        <f>(K375-K374)*V$16</f>
        <v>-1.6536066532625755E-2</v>
      </c>
      <c r="M375">
        <f>(L375-L374)*V$15</f>
        <v>1.601740558141008E-5</v>
      </c>
      <c r="N375">
        <f>I375-V$16*M375^2</f>
        <v>2183491.5301806335</v>
      </c>
      <c r="O375">
        <f>(D375-D374)*V$17</f>
        <v>-4.7334141188554939E-2</v>
      </c>
      <c r="P375">
        <f>(O375-O374)*V$18</f>
        <v>2.1272145698668581</v>
      </c>
      <c r="Q375">
        <f>N375-P375*V$19+V$20*P375^2</f>
        <v>2183479.8952848893</v>
      </c>
      <c r="R375">
        <f>Q375+U375</f>
        <v>2186389.8952848893</v>
      </c>
      <c r="S375">
        <f t="shared" si="19"/>
        <v>15.327855674627347</v>
      </c>
      <c r="T375">
        <f t="shared" si="20"/>
        <v>2183628.9636927382</v>
      </c>
      <c r="U375">
        <f t="shared" si="22"/>
        <v>2910</v>
      </c>
    </row>
    <row r="376" spans="1:21" x14ac:dyDescent="0.25">
      <c r="A376">
        <f>VLOOKUP('2024-03-18_windows_device_0'!P376,'2024-03-18_windows_device_0'!P376:P1285,1,0)</f>
        <v>45.525333333333336</v>
      </c>
      <c r="B376">
        <f>VLOOKUP('2024-03-18_windows_device_0'!Q376,'2024-03-18_windows_device_0'!Q$2:Q$911,1,0)+50</f>
        <v>2184577</v>
      </c>
      <c r="C376">
        <f>(A376-A375)*V$4</f>
        <v>-4.1463108095386376</v>
      </c>
      <c r="D376">
        <f>(A376)*(1-EXP(-V$2))</f>
        <v>1.6272678665996405</v>
      </c>
      <c r="E376">
        <f>B376-D376^2*V$3</f>
        <v>2184576.9994660392</v>
      </c>
      <c r="F376">
        <f>E376+V$7*C376</f>
        <v>2184433.8667431162</v>
      </c>
      <c r="G376">
        <f>F376-V$8*LN(D376)</f>
        <v>2183502.265160298</v>
      </c>
      <c r="H376">
        <f t="shared" si="21"/>
        <v>9.1840528710745275</v>
      </c>
      <c r="I376">
        <f>G376-V$11*H376^2</f>
        <v>2183501.9289256167</v>
      </c>
      <c r="J376">
        <f>(C376-C375)*V$12</f>
        <v>0.22513480528491775</v>
      </c>
      <c r="K376">
        <f>I376-J376*V$13</f>
        <v>2183494.6460264693</v>
      </c>
      <c r="L376">
        <f>(K376-K375)*V$16</f>
        <v>2.5858735261002293E-2</v>
      </c>
      <c r="M376">
        <f>(L376-L375)*V$15</f>
        <v>2.5173031441267434E-5</v>
      </c>
      <c r="N376">
        <f>I376-V$16*M376^2</f>
        <v>2183501.9289256167</v>
      </c>
      <c r="O376">
        <f>(D376-D375)*V$17</f>
        <v>-4.417853177598971E-2</v>
      </c>
      <c r="P376">
        <f>(O376-O375)*V$18</f>
        <v>0.75971948923654442</v>
      </c>
      <c r="Q376">
        <f>N376-P376*V$19+V$20*P376^2</f>
        <v>2183497.1847253903</v>
      </c>
      <c r="R376">
        <f>Q376+U376</f>
        <v>2186417.1847253903</v>
      </c>
      <c r="S376">
        <f t="shared" si="19"/>
        <v>15.312159634701898</v>
      </c>
      <c r="T376">
        <f t="shared" si="20"/>
        <v>2183645.9479913148</v>
      </c>
      <c r="U376">
        <f t="shared" si="22"/>
        <v>2920</v>
      </c>
    </row>
    <row r="377" spans="1:21" x14ac:dyDescent="0.25">
      <c r="A377">
        <f>VLOOKUP('2024-03-18_windows_device_0'!P377,'2024-03-18_windows_device_0'!P377:P1286,1,0)</f>
        <v>45.494</v>
      </c>
      <c r="B377">
        <f>VLOOKUP('2024-03-18_windows_device_0'!Q377,'2024-03-18_windows_device_0'!Q$2:Q$911,1,0)+50</f>
        <v>2184580</v>
      </c>
      <c r="C377">
        <f>(A377-A376)*V$4</f>
        <v>-2.7839515435476057</v>
      </c>
      <c r="D377">
        <f>(A377)*(1-EXP(-V$2))</f>
        <v>1.6261478808081371</v>
      </c>
      <c r="E377">
        <f>B377-D377^2*V$3</f>
        <v>2184579.9994667741</v>
      </c>
      <c r="F377">
        <f>E377+V$7*C377</f>
        <v>2184483.8960670973</v>
      </c>
      <c r="G377">
        <f>F377-V$8*LN(D377)</f>
        <v>2183553.6118040704</v>
      </c>
      <c r="H377">
        <f t="shared" si="21"/>
        <v>51.346643772441894</v>
      </c>
      <c r="I377">
        <f>G377-V$11*H377^2</f>
        <v>2183543.1019210969</v>
      </c>
      <c r="J377">
        <f>(C377-C376)*V$12</f>
        <v>1.0356201043113877</v>
      </c>
      <c r="K377">
        <f>I377-J377*V$13</f>
        <v>2183509.6005850183</v>
      </c>
      <c r="L377">
        <f>(K377-K376)*V$16</f>
        <v>1.6449998797478358E-2</v>
      </c>
      <c r="M377">
        <f>(L377-L376)*V$15</f>
        <v>-5.5866853670368021E-6</v>
      </c>
      <c r="N377">
        <f>I377-V$16*M377^2</f>
        <v>2183543.1019210969</v>
      </c>
      <c r="O377">
        <f>(D377-D376)*V$17</f>
        <v>-2.9662728478163761E-2</v>
      </c>
      <c r="P377">
        <f>(O377-O376)*V$18</f>
        <v>3.4947096504943391</v>
      </c>
      <c r="Q377">
        <f>N377-P377*V$19+V$20*P377^2</f>
        <v>2183526.6962989792</v>
      </c>
      <c r="R377">
        <f>Q377+U377</f>
        <v>2186456.6962989792</v>
      </c>
      <c r="S377">
        <f t="shared" si="19"/>
        <v>15.301620865037666</v>
      </c>
      <c r="T377">
        <f t="shared" si="20"/>
        <v>2183675.2548593222</v>
      </c>
      <c r="U377">
        <f t="shared" si="22"/>
        <v>2930</v>
      </c>
    </row>
    <row r="378" spans="1:21" x14ac:dyDescent="0.25">
      <c r="A378">
        <f>VLOOKUP('2024-03-18_windows_device_0'!P378,'2024-03-18_windows_device_0'!P378:P1287,1,0)</f>
        <v>45.436666666666667</v>
      </c>
      <c r="B378">
        <f>VLOOKUP('2024-03-18_windows_device_0'!Q378,'2024-03-18_windows_device_0'!Q$2:Q$911,1,0)+50</f>
        <v>2184579</v>
      </c>
      <c r="C378">
        <f>(A378-A377)*V$4</f>
        <v>-5.094038994575933</v>
      </c>
      <c r="D378">
        <f>(A378)*(1-EXP(-V$2))</f>
        <v>1.6240985451045351</v>
      </c>
      <c r="E378">
        <f>B378-D378^2*V$3</f>
        <v>2184578.999468117</v>
      </c>
      <c r="F378">
        <f>E378+V$7*C378</f>
        <v>2184403.1506942399</v>
      </c>
      <c r="G378">
        <f>F378-V$8*LN(D378)</f>
        <v>2183475.2791967751</v>
      </c>
      <c r="H378">
        <f t="shared" si="21"/>
        <v>-78.332607295364141</v>
      </c>
      <c r="I378">
        <f>G378-V$11*H378^2</f>
        <v>2183450.8190577263</v>
      </c>
      <c r="J378">
        <f>(C378-C377)*V$12</f>
        <v>-1.7560514812236998</v>
      </c>
      <c r="K378">
        <f>I378-J378*V$13</f>
        <v>2183507.6256710771</v>
      </c>
      <c r="L378">
        <f>(K378-K377)*V$16</f>
        <v>-2.1724032743564974E-3</v>
      </c>
      <c r="M378">
        <f>(L378-L377)*V$15</f>
        <v>-1.1057542270115783E-5</v>
      </c>
      <c r="N378">
        <f>I378-V$16*M378^2</f>
        <v>2183450.8190577263</v>
      </c>
      <c r="O378">
        <f>(D378-D377)*V$17</f>
        <v>-5.4276481896214916E-2</v>
      </c>
      <c r="P378">
        <f>(O378-O377)*V$18</f>
        <v>-5.9258120160552474</v>
      </c>
      <c r="Q378">
        <f>N378-P378*V$19+V$20*P378^2</f>
        <v>2183510.2797889421</v>
      </c>
      <c r="R378">
        <f>Q378+U378</f>
        <v>2186450.2797889421</v>
      </c>
      <c r="S378">
        <f t="shared" si="19"/>
        <v>15.282337158843541</v>
      </c>
      <c r="T378">
        <f t="shared" si="20"/>
        <v>2183658.4641465107</v>
      </c>
      <c r="U378">
        <f t="shared" si="22"/>
        <v>2940</v>
      </c>
    </row>
    <row r="379" spans="1:21" x14ac:dyDescent="0.25">
      <c r="A379">
        <f>VLOOKUP('2024-03-18_windows_device_0'!P379,'2024-03-18_windows_device_0'!P379:P1288,1,0)</f>
        <v>45.393333333333331</v>
      </c>
      <c r="B379">
        <f>VLOOKUP('2024-03-18_windows_device_0'!Q379,'2024-03-18_windows_device_0'!Q$2:Q$911,1,0)+50</f>
        <v>2184575</v>
      </c>
      <c r="C379">
        <f>(A379-A378)*V$4</f>
        <v>-3.8501457517147202</v>
      </c>
      <c r="D379">
        <f>(A379)*(1-EXP(-V$2))</f>
        <v>1.6225496285843708</v>
      </c>
      <c r="E379">
        <f>B379-D379^2*V$3</f>
        <v>2184574.9994691312</v>
      </c>
      <c r="F379">
        <f>E379+V$7*C379</f>
        <v>2184442.0905121313</v>
      </c>
      <c r="G379">
        <f>F379-V$8*LN(D379)</f>
        <v>2183516.0446375348</v>
      </c>
      <c r="H379">
        <f t="shared" si="21"/>
        <v>40.765440759714693</v>
      </c>
      <c r="I379">
        <f>G379-V$11*H379^2</f>
        <v>2183509.4200622239</v>
      </c>
      <c r="J379">
        <f>(C379-C378)*V$12</f>
        <v>0.9455661821972291</v>
      </c>
      <c r="K379">
        <f>I379-J379*V$13</f>
        <v>2183478.8318858044</v>
      </c>
      <c r="L379">
        <f>(K379-K378)*V$16</f>
        <v>-3.1673133751035983E-2</v>
      </c>
      <c r="M379">
        <f>(L379-L378)*V$15</f>
        <v>-1.7516836602864492E-5</v>
      </c>
      <c r="N379">
        <f>I379-V$16*M379^2</f>
        <v>2183509.4200622239</v>
      </c>
      <c r="O379">
        <f>(D379-D378)*V$17</f>
        <v>-4.1022922363418597E-2</v>
      </c>
      <c r="P379">
        <f>(O379-O378)*V$18</f>
        <v>3.1908218547988696</v>
      </c>
      <c r="Q379">
        <f>N379-P379*V$19+V$20*P379^2</f>
        <v>2183493.8913943125</v>
      </c>
      <c r="R379">
        <f>Q379+U379</f>
        <v>2186443.8913943125</v>
      </c>
      <c r="S379">
        <f t="shared" si="19"/>
        <v>15.267762264627052</v>
      </c>
      <c r="T379">
        <f t="shared" si="20"/>
        <v>2183641.7932373132</v>
      </c>
      <c r="U379">
        <f t="shared" si="22"/>
        <v>2950</v>
      </c>
    </row>
    <row r="380" spans="1:21" x14ac:dyDescent="0.25">
      <c r="A380">
        <f>VLOOKUP('2024-03-18_windows_device_0'!P380,'2024-03-18_windows_device_0'!P380:P1289,1,0)</f>
        <v>45.366</v>
      </c>
      <c r="B380">
        <f>VLOOKUP('2024-03-18_windows_device_0'!Q380,'2024-03-18_windows_device_0'!Q$2:Q$911,1,0)+50</f>
        <v>2184572</v>
      </c>
      <c r="C380">
        <f>(A380-A379)*V$4</f>
        <v>-2.4285534741581465</v>
      </c>
      <c r="D380">
        <f>(A380)*(1-EXP(-V$2))</f>
        <v>1.6215726197024212</v>
      </c>
      <c r="E380">
        <f>B380-D380^2*V$3</f>
        <v>2184571.9994697701</v>
      </c>
      <c r="F380">
        <f>E380+V$7*C380</f>
        <v>2184488.1645892006</v>
      </c>
      <c r="G380">
        <f>F380-V$8*LN(D380)</f>
        <v>2183563.2711578966</v>
      </c>
      <c r="H380">
        <f t="shared" si="21"/>
        <v>47.22652036184445</v>
      </c>
      <c r="I380">
        <f>G380-V$11*H380^2</f>
        <v>2183554.3802593788</v>
      </c>
      <c r="J380">
        <f>(C380-C379)*V$12</f>
        <v>1.0806470653689475</v>
      </c>
      <c r="K380">
        <f>I380-J380*V$13</f>
        <v>2183519.4223434706</v>
      </c>
      <c r="L380">
        <f>(K380-K379)*V$16</f>
        <v>4.4649461073090702E-2</v>
      </c>
      <c r="M380">
        <f>(L380-L379)*V$15</f>
        <v>4.5318553169309155E-5</v>
      </c>
      <c r="N380">
        <f>I380-V$16*M380^2</f>
        <v>2183554.3802593788</v>
      </c>
      <c r="O380">
        <f>(D380-D379)*V$17</f>
        <v>-2.5875997183074897E-2</v>
      </c>
      <c r="P380">
        <f>(O380-O379)*V$18</f>
        <v>3.6466535483427807</v>
      </c>
      <c r="Q380">
        <f>N380-P380*V$19+V$20*P380^2</f>
        <v>2183537.5754188458</v>
      </c>
      <c r="R380">
        <f>Q380+U380</f>
        <v>2186497.5754188458</v>
      </c>
      <c r="S380">
        <f t="shared" si="19"/>
        <v>15.258568869813574</v>
      </c>
      <c r="T380">
        <f t="shared" si="20"/>
        <v>2183685.2991989921</v>
      </c>
      <c r="U380">
        <f t="shared" si="22"/>
        <v>2960</v>
      </c>
    </row>
    <row r="381" spans="1:21" x14ac:dyDescent="0.25">
      <c r="A381">
        <f>VLOOKUP('2024-03-18_windows_device_0'!P381,'2024-03-18_windows_device_0'!P381:P1290,1,0)</f>
        <v>45.323999999999998</v>
      </c>
      <c r="B381">
        <f>VLOOKUP('2024-03-18_windows_device_0'!Q381,'2024-03-18_windows_device_0'!Q$2:Q$911,1,0)+50</f>
        <v>2184571</v>
      </c>
      <c r="C381">
        <f>(A381-A380)*V$4</f>
        <v>-3.7316797285849006</v>
      </c>
      <c r="D381">
        <f>(A381)*(1-EXP(-V$2))</f>
        <v>1.6200713621521081</v>
      </c>
      <c r="E381">
        <f>B381-D381^2*V$3</f>
        <v>2184570.9994707517</v>
      </c>
      <c r="F381">
        <f>E381+V$7*C381</f>
        <v>2184442.1800201209</v>
      </c>
      <c r="G381">
        <f>F381-V$8*LN(D381)</f>
        <v>2183519.0587702016</v>
      </c>
      <c r="H381">
        <f t="shared" si="21"/>
        <v>-44.212387694977224</v>
      </c>
      <c r="I381">
        <f>G381-V$11*H381^2</f>
        <v>2183511.2665413958</v>
      </c>
      <c r="J381">
        <f>(C381-C380)*V$12</f>
        <v>-0.99059314325478864</v>
      </c>
      <c r="K381">
        <f>I381-J381*V$13</f>
        <v>2183543.3112976449</v>
      </c>
      <c r="L381">
        <f>(K381-K380)*V$16</f>
        <v>2.6277824661428733E-2</v>
      </c>
      <c r="M381">
        <f>(L381-L380)*V$15</f>
        <v>-1.0908643547139067E-5</v>
      </c>
      <c r="N381">
        <f>I381-V$16*M381^2</f>
        <v>2183511.2665413958</v>
      </c>
      <c r="O381">
        <f>(D381-D380)*V$17</f>
        <v>-3.9760678598388971E-2</v>
      </c>
      <c r="P381">
        <f>(O381-O380)*V$18</f>
        <v>-3.342765752647312</v>
      </c>
      <c r="Q381">
        <f>N381-P381*V$19+V$20*P381^2</f>
        <v>2183539.9142425861</v>
      </c>
      <c r="R381">
        <f>Q381+U381</f>
        <v>2186509.9142425861</v>
      </c>
      <c r="S381">
        <f t="shared" si="19"/>
        <v>15.244442433880669</v>
      </c>
      <c r="T381">
        <f t="shared" si="20"/>
        <v>2183687.3646229734</v>
      </c>
      <c r="U381">
        <f t="shared" si="22"/>
        <v>2970</v>
      </c>
    </row>
    <row r="382" spans="1:21" x14ac:dyDescent="0.25">
      <c r="A382">
        <f>VLOOKUP('2024-03-18_windows_device_0'!P382,'2024-03-18_windows_device_0'!P382:P1291,1,0)</f>
        <v>45.261333333333333</v>
      </c>
      <c r="B382">
        <f>VLOOKUP('2024-03-18_windows_device_0'!Q382,'2024-03-18_windows_device_0'!Q$2:Q$911,1,0)+50</f>
        <v>2184571</v>
      </c>
      <c r="C382">
        <f>(A382-A381)*V$4</f>
        <v>-5.5679030870945798</v>
      </c>
      <c r="D382">
        <f>(A382)*(1-EXP(-V$2))</f>
        <v>1.6178313905691013</v>
      </c>
      <c r="E382">
        <f>B382-D382^2*V$3</f>
        <v>2184570.9994722139</v>
      </c>
      <c r="F382">
        <f>E382+V$7*C382</f>
        <v>2184378.79267286</v>
      </c>
      <c r="G382">
        <f>F382-V$8*LN(D382)</f>
        <v>2183458.3186855642</v>
      </c>
      <c r="H382">
        <f t="shared" si="21"/>
        <v>-60.740084637422115</v>
      </c>
      <c r="I382">
        <f>G382-V$11*H382^2</f>
        <v>2183443.6116703209</v>
      </c>
      <c r="J382">
        <f>(C382-C381)*V$12</f>
        <v>-1.3958357927675433</v>
      </c>
      <c r="K382">
        <f>I382-J382*V$13</f>
        <v>2183488.7656450355</v>
      </c>
      <c r="L382">
        <f>(K382-K381)*V$16</f>
        <v>-6.0000160947042504E-2</v>
      </c>
      <c r="M382">
        <f>(L382-L381)*V$15</f>
        <v>-5.1229828953645432E-5</v>
      </c>
      <c r="N382">
        <f>I382-V$16*M382^2</f>
        <v>2183443.6116703209</v>
      </c>
      <c r="O382">
        <f>(D382-D381)*V$17</f>
        <v>-5.9325456956327523E-2</v>
      </c>
      <c r="P382">
        <f>(O382-O381)*V$18</f>
        <v>-4.7102608332747931</v>
      </c>
      <c r="Q382">
        <f>N382-P382*V$19+V$20*P382^2</f>
        <v>2183487.6299436046</v>
      </c>
      <c r="R382">
        <f>Q382+U382</f>
        <v>2186467.6299436046</v>
      </c>
      <c r="S382">
        <f t="shared" si="19"/>
        <v>15.223364894552208</v>
      </c>
      <c r="T382">
        <f t="shared" si="20"/>
        <v>2183634.6728649903</v>
      </c>
      <c r="U382">
        <f t="shared" si="22"/>
        <v>2980</v>
      </c>
    </row>
    <row r="383" spans="1:21" x14ac:dyDescent="0.25">
      <c r="A383">
        <f>VLOOKUP('2024-03-18_windows_device_0'!P383,'2024-03-18_windows_device_0'!P383:P1292,1,0)</f>
        <v>45.221333333333334</v>
      </c>
      <c r="B383">
        <f>VLOOKUP('2024-03-18_windows_device_0'!Q383,'2024-03-18_windows_device_0'!Q$2:Q$911,1,0)+50</f>
        <v>2184570</v>
      </c>
      <c r="C383">
        <f>(A383-A382)*V$4</f>
        <v>-3.5539806938901708</v>
      </c>
      <c r="D383">
        <f>(A383)*(1-EXP(-V$2))</f>
        <v>1.616401621473565</v>
      </c>
      <c r="E383">
        <f>B383-D383^2*V$3</f>
        <v>2184569.9994731466</v>
      </c>
      <c r="F383">
        <f>E383+V$7*C383</f>
        <v>2184447.3142820694</v>
      </c>
      <c r="G383">
        <f>F383-V$8*LN(D383)</f>
        <v>2183528.5319539895</v>
      </c>
      <c r="H383">
        <f t="shared" si="21"/>
        <v>70.213268425315619</v>
      </c>
      <c r="I383">
        <f>G383-V$11*H383^2</f>
        <v>2183508.8797104778</v>
      </c>
      <c r="J383">
        <f>(C383-C382)*V$12</f>
        <v>1.530916675938782</v>
      </c>
      <c r="K383">
        <f>I383-J383*V$13</f>
        <v>2183459.3559962749</v>
      </c>
      <c r="L383">
        <f>(K383-K382)*V$16</f>
        <v>-3.2350582945189367E-2</v>
      </c>
      <c r="M383">
        <f>(L383-L382)*V$15</f>
        <v>1.641766600930395E-5</v>
      </c>
      <c r="N383">
        <f>I383-V$16*M383^2</f>
        <v>2183508.8797104778</v>
      </c>
      <c r="O383">
        <f>(D383-D382)*V$17</f>
        <v>-3.7867312950847477E-2</v>
      </c>
      <c r="P383">
        <f>(O383-O382)*V$18</f>
        <v>5.1660925268172875</v>
      </c>
      <c r="Q383">
        <f>N383-P383*V$19+V$20*P383^2</f>
        <v>2183489.5221710126</v>
      </c>
      <c r="R383">
        <f>Q383+U383</f>
        <v>2186479.5221710126</v>
      </c>
      <c r="S383">
        <f t="shared" si="19"/>
        <v>15.209911146044679</v>
      </c>
      <c r="T383">
        <f t="shared" si="20"/>
        <v>2183636.305306951</v>
      </c>
      <c r="U383">
        <f t="shared" si="22"/>
        <v>2990</v>
      </c>
    </row>
    <row r="384" spans="1:21" x14ac:dyDescent="0.25">
      <c r="A384">
        <f>VLOOKUP('2024-03-18_windows_device_0'!P384,'2024-03-18_windows_device_0'!P384:P1293,1,0)</f>
        <v>45.165999999999997</v>
      </c>
      <c r="B384">
        <f>VLOOKUP('2024-03-18_windows_device_0'!Q384,'2024-03-18_windows_device_0'!Q$2:Q$911,1,0)+50</f>
        <v>2184563</v>
      </c>
      <c r="C384">
        <f>(A384-A383)*V$4</f>
        <v>-4.9163399598818343</v>
      </c>
      <c r="D384">
        <f>(A384)*(1-EXP(-V$2))</f>
        <v>1.6144237742247398</v>
      </c>
      <c r="E384">
        <f>B384-D384^2*V$3</f>
        <v>2184562.9994744351</v>
      </c>
      <c r="F384">
        <f>E384+V$7*C384</f>
        <v>2184393.2849601121</v>
      </c>
      <c r="G384">
        <f>F384-V$8*LN(D384)</f>
        <v>2183476.8452289347</v>
      </c>
      <c r="H384">
        <f t="shared" si="21"/>
        <v>-51.686725054867566</v>
      </c>
      <c r="I384">
        <f>G384-V$11*H384^2</f>
        <v>2183466.1956659094</v>
      </c>
      <c r="J384">
        <f>(C384-C383)*V$12</f>
        <v>-1.0356201043118678</v>
      </c>
      <c r="K384">
        <f>I384-J384*V$13</f>
        <v>2183499.6970019881</v>
      </c>
      <c r="L384">
        <f>(K384-K383)*V$16</f>
        <v>4.4375064185130791E-2</v>
      </c>
      <c r="M384">
        <f>(L384-L383)*V$15</f>
        <v>4.5557876103891397E-5</v>
      </c>
      <c r="N384">
        <f>I384-V$16*M384^2</f>
        <v>2183466.1956659094</v>
      </c>
      <c r="O384">
        <f>(D384-D383)*V$17</f>
        <v>-5.2383116248673429E-2</v>
      </c>
      <c r="P384">
        <f>(O384-O383)*V$18</f>
        <v>-3.4947096504943396</v>
      </c>
      <c r="Q384">
        <f>N384-P384*V$19+V$20*P384^2</f>
        <v>2183496.4465186093</v>
      </c>
      <c r="R384">
        <f>Q384+U384</f>
        <v>2186496.4465186093</v>
      </c>
      <c r="S384">
        <f t="shared" si="19"/>
        <v>15.19130012727593</v>
      </c>
      <c r="T384">
        <f t="shared" si="20"/>
        <v>2183642.8706633151</v>
      </c>
      <c r="U384">
        <f t="shared" si="22"/>
        <v>3000</v>
      </c>
    </row>
    <row r="385" spans="1:21" x14ac:dyDescent="0.25">
      <c r="A385">
        <f>VLOOKUP('2024-03-18_windows_device_0'!P385,'2024-03-18_windows_device_0'!P385:P1294,1,0)</f>
        <v>45.094000000000001</v>
      </c>
      <c r="B385">
        <f>VLOOKUP('2024-03-18_windows_device_0'!Q385,'2024-03-18_windows_device_0'!Q$2:Q$911,1,0)+50</f>
        <v>2184563</v>
      </c>
      <c r="C385">
        <f>(A385-A384)*V$4</f>
        <v>-6.3971652490020547</v>
      </c>
      <c r="D385">
        <f>(A385)*(1-EXP(-V$2))</f>
        <v>1.6118501898527748</v>
      </c>
      <c r="E385">
        <f>B385-D385^2*V$3</f>
        <v>2184562.9994761092</v>
      </c>
      <c r="F385">
        <f>E385+V$7*C385</f>
        <v>2184342.1661321707</v>
      </c>
      <c r="G385">
        <f>F385-V$8*LN(D385)</f>
        <v>2183428.7788998517</v>
      </c>
      <c r="H385">
        <f t="shared" si="21"/>
        <v>-48.066329082939774</v>
      </c>
      <c r="I385">
        <f>G385-V$11*H385^2</f>
        <v>2183419.5689838757</v>
      </c>
      <c r="J385">
        <f>(C385-C384)*V$12</f>
        <v>-1.1256740264250669</v>
      </c>
      <c r="K385">
        <f>I385-J385*V$13</f>
        <v>2183455.9834796134</v>
      </c>
      <c r="L385">
        <f>(K385-K384)*V$16</f>
        <v>-4.8084828993170098E-2</v>
      </c>
      <c r="M385">
        <f>(L385-L384)*V$15</f>
        <v>-5.4900499579253128E-5</v>
      </c>
      <c r="N385">
        <f>I385-V$16*M385^2</f>
        <v>2183419.5689838757</v>
      </c>
      <c r="O385">
        <f>(D385-D384)*V$17</f>
        <v>-6.8161163311517226E-2</v>
      </c>
      <c r="P385">
        <f>(O385-O384)*V$18</f>
        <v>-3.7985974461869718</v>
      </c>
      <c r="Q385">
        <f>N385-P385*V$19+V$20*P385^2</f>
        <v>2183453.1046569697</v>
      </c>
      <c r="R385">
        <f>Q385+U385</f>
        <v>2186463.1046569697</v>
      </c>
      <c r="S385">
        <f t="shared" si="19"/>
        <v>15.16708337996238</v>
      </c>
      <c r="T385">
        <f t="shared" si="20"/>
        <v>2183599.0623386111</v>
      </c>
      <c r="U385">
        <f t="shared" si="22"/>
        <v>3010</v>
      </c>
    </row>
    <row r="386" spans="1:21" x14ac:dyDescent="0.25">
      <c r="A386">
        <f>VLOOKUP('2024-03-18_windows_device_0'!P386,'2024-03-18_windows_device_0'!P386:P1295,1,0)</f>
        <v>45.065333333333335</v>
      </c>
      <c r="B386">
        <f>VLOOKUP('2024-03-18_windows_device_0'!Q386,'2024-03-18_windows_device_0'!Q$2:Q$911,1,0)+50</f>
        <v>2184562</v>
      </c>
      <c r="C386">
        <f>(A386-A385)*V$4</f>
        <v>-2.5470194972879665</v>
      </c>
      <c r="D386">
        <f>(A386)*(1-EXP(-V$2))</f>
        <v>1.610825522000974</v>
      </c>
      <c r="E386">
        <f>B386-D386^2*V$3</f>
        <v>2184561.9994767751</v>
      </c>
      <c r="F386">
        <f>E386+V$7*C386</f>
        <v>2184474.0750898365</v>
      </c>
      <c r="G386">
        <f>F386-V$8*LN(D386)</f>
        <v>2183561.904561054</v>
      </c>
      <c r="H386">
        <f t="shared" si="21"/>
        <v>133.12566120224074</v>
      </c>
      <c r="I386">
        <f>G386-V$11*H386^2</f>
        <v>2183491.2569773421</v>
      </c>
      <c r="J386">
        <f>(C386-C385)*V$12</f>
        <v>2.9267524687063253</v>
      </c>
      <c r="K386">
        <f>I386-J386*V$13</f>
        <v>2183396.5792884245</v>
      </c>
      <c r="L386">
        <f>(K386-K385)*V$16</f>
        <v>-6.5344548314355766E-2</v>
      </c>
      <c r="M386">
        <f>(L386-L385)*V$15</f>
        <v>-1.0248413455372262E-5</v>
      </c>
      <c r="N386">
        <f>I386-V$16*M386^2</f>
        <v>2183491.2569773421</v>
      </c>
      <c r="O386">
        <f>(D386-D385)*V$17</f>
        <v>-2.7138240948104519E-2</v>
      </c>
      <c r="P386">
        <f>(O386-O385)*V$18</f>
        <v>9.8763533600906612</v>
      </c>
      <c r="Q386">
        <f>N386-P386*V$19+V$20*P386^2</f>
        <v>2183480.6186686056</v>
      </c>
      <c r="R386">
        <f>Q386+U386</f>
        <v>2186500.6186686056</v>
      </c>
      <c r="S386">
        <f t="shared" si="19"/>
        <v>15.157441526865318</v>
      </c>
      <c r="T386">
        <f t="shared" si="20"/>
        <v>2183626.3908359758</v>
      </c>
      <c r="U386">
        <f t="shared" si="22"/>
        <v>3020</v>
      </c>
    </row>
    <row r="387" spans="1:21" x14ac:dyDescent="0.25">
      <c r="A387">
        <f>VLOOKUP('2024-03-18_windows_device_0'!P387,'2024-03-18_windows_device_0'!P387:P1296,1,0)</f>
        <v>45.011333333333333</v>
      </c>
      <c r="B387">
        <f>VLOOKUP('2024-03-18_windows_device_0'!Q387,'2024-03-18_windows_device_0'!Q$2:Q$911,1,0)+50</f>
        <v>2184556</v>
      </c>
      <c r="C387">
        <f>(A387-A386)*V$4</f>
        <v>-4.7978739367520147</v>
      </c>
      <c r="D387">
        <f>(A387)*(1-EXP(-V$2))</f>
        <v>1.6088953337219998</v>
      </c>
      <c r="E387">
        <f>B387-D387^2*V$3</f>
        <v>2184555.9994780286</v>
      </c>
      <c r="F387">
        <f>E387+V$7*C387</f>
        <v>2184390.3744700747</v>
      </c>
      <c r="G387">
        <f>F387-V$8*LN(D387)</f>
        <v>2183480.4979747948</v>
      </c>
      <c r="H387">
        <f t="shared" si="21"/>
        <v>-81.406586259137839</v>
      </c>
      <c r="I387">
        <f>G387-V$11*H387^2</f>
        <v>2183454.080406216</v>
      </c>
      <c r="J387">
        <f>(C387-C386)*V$12</f>
        <v>-1.7110245201670997</v>
      </c>
      <c r="K387">
        <f>I387-J387*V$13</f>
        <v>2183509.4304397372</v>
      </c>
      <c r="L387">
        <f>(K387-K386)*V$16</f>
        <v>0.12413614867382426</v>
      </c>
      <c r="M387">
        <f>(L387-L386)*V$15</f>
        <v>1.1250916010919118E-4</v>
      </c>
      <c r="N387">
        <f>I387-V$16*M387^2</f>
        <v>2183454.080406216</v>
      </c>
      <c r="O387">
        <f>(D387-D386)*V$17</f>
        <v>-5.1120872483649688E-2</v>
      </c>
      <c r="P387">
        <f>(O387-O386)*V$18</f>
        <v>-5.7738681182096379</v>
      </c>
      <c r="Q387">
        <f>N387-P387*V$19+V$20*P387^2</f>
        <v>2183511.519226585</v>
      </c>
      <c r="R387">
        <f>Q387+U387</f>
        <v>2186541.519226585</v>
      </c>
      <c r="S387">
        <f t="shared" ref="S387:S450" si="23">V$21^2*A387</f>
        <v>15.139278966380154</v>
      </c>
      <c r="T387">
        <f t="shared" ref="T387:T450" si="24">Q387+V$22*S387^2-V$23*S387</f>
        <v>2183656.9422572562</v>
      </c>
      <c r="U387">
        <f t="shared" si="22"/>
        <v>3030</v>
      </c>
    </row>
    <row r="388" spans="1:21" x14ac:dyDescent="0.25">
      <c r="A388">
        <f>VLOOKUP('2024-03-18_windows_device_0'!P388,'2024-03-18_windows_device_0'!P388:P1297,1,0)</f>
        <v>44.969333333333331</v>
      </c>
      <c r="B388">
        <f>VLOOKUP('2024-03-18_windows_device_0'!Q388,'2024-03-18_windows_device_0'!Q$2:Q$911,1,0)+50</f>
        <v>2184551</v>
      </c>
      <c r="C388">
        <f>(A388-A387)*V$4</f>
        <v>-3.7316797285849006</v>
      </c>
      <c r="D388">
        <f>(A388)*(1-EXP(-V$2))</f>
        <v>1.6073940761716867</v>
      </c>
      <c r="E388">
        <f>B388-D388^2*V$3</f>
        <v>2184550.9994790019</v>
      </c>
      <c r="F388">
        <f>E388+V$7*C388</f>
        <v>2184422.180028371</v>
      </c>
      <c r="G388">
        <f>F388-V$8*LN(D388)</f>
        <v>2183514.0896848938</v>
      </c>
      <c r="H388">
        <f t="shared" ref="H388:H451" si="25">G388-G387</f>
        <v>33.59171009901911</v>
      </c>
      <c r="I388">
        <f>G388-V$11*H388^2</f>
        <v>2183509.5914929407</v>
      </c>
      <c r="J388">
        <f>(C388-C387)*V$12</f>
        <v>0.81048529902647026</v>
      </c>
      <c r="K388">
        <f>I388-J388*V$13</f>
        <v>2183483.3730560094</v>
      </c>
      <c r="L388">
        <f>(K388-K387)*V$16</f>
        <v>-2.866309490734054E-2</v>
      </c>
      <c r="M388">
        <f>(L388-L387)*V$15</f>
        <v>-9.0728579923415539E-5</v>
      </c>
      <c r="N388">
        <f>I388-V$16*M388^2</f>
        <v>2183509.5914929407</v>
      </c>
      <c r="O388">
        <f>(D388-D387)*V$17</f>
        <v>-3.9760678598388971E-2</v>
      </c>
      <c r="P388">
        <f>(O388-O387)*V$18</f>
        <v>2.7349901612577936</v>
      </c>
      <c r="Q388">
        <f>N388-P388*V$19+V$20*P388^2</f>
        <v>2183495.5745497784</v>
      </c>
      <c r="R388">
        <f>Q388+U388</f>
        <v>2186535.5745497784</v>
      </c>
      <c r="S388">
        <f t="shared" si="23"/>
        <v>15.125152530447249</v>
      </c>
      <c r="T388">
        <f t="shared" si="24"/>
        <v>2183640.7263190909</v>
      </c>
      <c r="U388">
        <f t="shared" si="22"/>
        <v>3040</v>
      </c>
    </row>
    <row r="389" spans="1:21" x14ac:dyDescent="0.25">
      <c r="A389">
        <f>VLOOKUP('2024-03-18_windows_device_0'!P389,'2024-03-18_windows_device_0'!P389:P1298,1,0)</f>
        <v>44.906666666666666</v>
      </c>
      <c r="B389">
        <f>VLOOKUP('2024-03-18_windows_device_0'!Q389,'2024-03-18_windows_device_0'!Q$2:Q$911,1,0)+50</f>
        <v>2184550</v>
      </c>
      <c r="C389">
        <f>(A389-A388)*V$4</f>
        <v>-5.5679030870945798</v>
      </c>
      <c r="D389">
        <f>(A389)*(1-EXP(-V$2))</f>
        <v>1.6051541045886801</v>
      </c>
      <c r="E389">
        <f>B389-D389^2*V$3</f>
        <v>2184549.9994804533</v>
      </c>
      <c r="F389">
        <f>E389+V$7*C389</f>
        <v>2184357.7926810994</v>
      </c>
      <c r="G389">
        <f>F389-V$8*LN(D389)</f>
        <v>2183452.3704933901</v>
      </c>
      <c r="H389">
        <f t="shared" si="25"/>
        <v>-61.719191503711045</v>
      </c>
      <c r="I389">
        <f>G389-V$11*H389^2</f>
        <v>2183437.1855137572</v>
      </c>
      <c r="J389">
        <f>(C389-C388)*V$12</f>
        <v>-1.3958357927675433</v>
      </c>
      <c r="K389">
        <f>I389-J389*V$13</f>
        <v>2183482.3394884719</v>
      </c>
      <c r="L389">
        <f>(K389-K388)*V$16</f>
        <v>-1.1369232126899236E-3</v>
      </c>
      <c r="M389">
        <f>(L389-L388)*V$15</f>
        <v>1.6344390260395351E-5</v>
      </c>
      <c r="N389">
        <f>I389-V$16*M389^2</f>
        <v>2183437.1855137572</v>
      </c>
      <c r="O389">
        <f>(D389-D388)*V$17</f>
        <v>-5.9325456956321646E-2</v>
      </c>
      <c r="P389">
        <f>(O389-O388)*V$18</f>
        <v>-4.7102608332733782</v>
      </c>
      <c r="Q389">
        <f>N389-P389*V$19+V$20*P389^2</f>
        <v>2183481.2037870409</v>
      </c>
      <c r="R389">
        <f>Q389+U389</f>
        <v>2186531.2037870409</v>
      </c>
      <c r="S389">
        <f t="shared" si="23"/>
        <v>15.104074991118788</v>
      </c>
      <c r="T389">
        <f t="shared" si="24"/>
        <v>2183625.9512879816</v>
      </c>
      <c r="U389">
        <f t="shared" si="22"/>
        <v>3050</v>
      </c>
    </row>
    <row r="390" spans="1:21" x14ac:dyDescent="0.25">
      <c r="A390">
        <f>VLOOKUP('2024-03-18_windows_device_0'!P390,'2024-03-18_windows_device_0'!P390:P1299,1,0)</f>
        <v>44.858666666666664</v>
      </c>
      <c r="B390">
        <f>VLOOKUP('2024-03-18_windows_device_0'!Q390,'2024-03-18_windows_device_0'!Q$2:Q$911,1,0)+50</f>
        <v>2184546</v>
      </c>
      <c r="C390">
        <f>(A390-A389)*V$4</f>
        <v>-4.2647768326684581</v>
      </c>
      <c r="D390">
        <f>(A390)*(1-EXP(-V$2))</f>
        <v>1.6034383816740365</v>
      </c>
      <c r="E390">
        <f>B390-D390^2*V$3</f>
        <v>2184545.999481563</v>
      </c>
      <c r="F390">
        <f>E390+V$7*C390</f>
        <v>2184398.7772522708</v>
      </c>
      <c r="G390">
        <f>F390-V$8*LN(D390)</f>
        <v>2183495.4012777605</v>
      </c>
      <c r="H390">
        <f t="shared" si="25"/>
        <v>43.03078437037766</v>
      </c>
      <c r="I390">
        <f>G390-V$11*H390^2</f>
        <v>2183488.0199875282</v>
      </c>
      <c r="J390">
        <f>(C390-C389)*V$12</f>
        <v>0.99059314325430792</v>
      </c>
      <c r="K390">
        <f>I390-J390*V$13</f>
        <v>2183455.9752312792</v>
      </c>
      <c r="L390">
        <f>(K390-K389)*V$16</f>
        <v>-2.9000655398543532E-2</v>
      </c>
      <c r="M390">
        <f>(L390-L389)*V$15</f>
        <v>-1.6544825702923112E-5</v>
      </c>
      <c r="N390">
        <f>I390-V$16*M390^2</f>
        <v>2183488.0199875282</v>
      </c>
      <c r="O390">
        <f>(D390-D389)*V$17</f>
        <v>-4.5440775541019329E-2</v>
      </c>
      <c r="P390">
        <f>(O390-O389)*V$18</f>
        <v>3.3427657526444814</v>
      </c>
      <c r="Q390">
        <f>N390-P390*V$19+V$20*P390^2</f>
        <v>2183472.0397562846</v>
      </c>
      <c r="R390">
        <f>Q390+U390</f>
        <v>2186532.0397562846</v>
      </c>
      <c r="S390">
        <f t="shared" si="23"/>
        <v>15.087930492909752</v>
      </c>
      <c r="T390">
        <f t="shared" si="24"/>
        <v>2183616.4779861378</v>
      </c>
      <c r="U390">
        <f t="shared" si="22"/>
        <v>3060</v>
      </c>
    </row>
    <row r="391" spans="1:21" x14ac:dyDescent="0.25">
      <c r="A391">
        <f>VLOOKUP('2024-03-18_windows_device_0'!P391,'2024-03-18_windows_device_0'!P391:P1300,1,0)</f>
        <v>44.797333333333334</v>
      </c>
      <c r="B391">
        <f>VLOOKUP('2024-03-18_windows_device_0'!Q391,'2024-03-18_windows_device_0'!Q$2:Q$911,1,0)+50</f>
        <v>2184545</v>
      </c>
      <c r="C391">
        <f>(A391-A390)*V$4</f>
        <v>-5.4494370639647602</v>
      </c>
      <c r="D391">
        <f>(A391)*(1-EXP(-V$2))</f>
        <v>1.601246069060881</v>
      </c>
      <c r="E391">
        <f>B391-D391^2*V$3</f>
        <v>2184544.99948298</v>
      </c>
      <c r="F391">
        <f>E391+V$7*C391</f>
        <v>2184356.8821899951</v>
      </c>
      <c r="G391">
        <f>F391-V$8*LN(D391)</f>
        <v>2183456.1240098462</v>
      </c>
      <c r="H391">
        <f t="shared" si="25"/>
        <v>-39.277267914265394</v>
      </c>
      <c r="I391">
        <f>G391-V$11*H391^2</f>
        <v>2183449.9742762996</v>
      </c>
      <c r="J391">
        <f>(C391-C390)*V$12</f>
        <v>-0.90053922114014906</v>
      </c>
      <c r="K391">
        <f>I391-J391*V$13</f>
        <v>2183479.1058728895</v>
      </c>
      <c r="L391">
        <f>(K391-K390)*V$16</f>
        <v>2.5443681632529587E-2</v>
      </c>
      <c r="M391">
        <f>(L391-L390)*V$15</f>
        <v>3.2327760713535293E-5</v>
      </c>
      <c r="N391">
        <f>I391-V$16*M391^2</f>
        <v>2183449.9742762996</v>
      </c>
      <c r="O391">
        <f>(D391-D390)*V$17</f>
        <v>-5.8063213191297904E-2</v>
      </c>
      <c r="P391">
        <f>(O391-O390)*V$18</f>
        <v>-3.0388779569504294</v>
      </c>
      <c r="Q391">
        <f>N391-P391*V$19+V$20*P391^2</f>
        <v>2183475.4941918463</v>
      </c>
      <c r="R391">
        <f>Q391+U391</f>
        <v>2186545.4941918463</v>
      </c>
      <c r="S391">
        <f t="shared" si="23"/>
        <v>15.067301411864877</v>
      </c>
      <c r="T391">
        <f t="shared" si="24"/>
        <v>2183619.5377233028</v>
      </c>
      <c r="U391">
        <f t="shared" si="22"/>
        <v>3070</v>
      </c>
    </row>
    <row r="392" spans="1:21" x14ac:dyDescent="0.25">
      <c r="A392">
        <f>VLOOKUP('2024-03-18_windows_device_0'!P392,'2024-03-18_windows_device_0'!P392:P1301,1,0)</f>
        <v>44.768666666666668</v>
      </c>
      <c r="B392">
        <f>VLOOKUP('2024-03-18_windows_device_0'!Q392,'2024-03-18_windows_device_0'!Q$2:Q$911,1,0)+50</f>
        <v>2184549</v>
      </c>
      <c r="C392">
        <f>(A392-A391)*V$4</f>
        <v>-2.5470194972879665</v>
      </c>
      <c r="D392">
        <f>(A392)*(1-EXP(-V$2))</f>
        <v>1.6002214012090801</v>
      </c>
      <c r="E392">
        <f>B392-D392^2*V$3</f>
        <v>2184548.9994836412</v>
      </c>
      <c r="F392">
        <f>E392+V$7*C392</f>
        <v>2184461.0750967027</v>
      </c>
      <c r="G392">
        <f>F392-V$8*LN(D392)</f>
        <v>2183561.5416801888</v>
      </c>
      <c r="H392">
        <f t="shared" si="25"/>
        <v>105.41767034260556</v>
      </c>
      <c r="I392">
        <f>G392-V$11*H392^2</f>
        <v>2183517.2420005235</v>
      </c>
      <c r="J392">
        <f>(C392-C391)*V$12</f>
        <v>2.2063210917940141</v>
      </c>
      <c r="K392">
        <f>I392-J392*V$13</f>
        <v>2183445.869588878</v>
      </c>
      <c r="L392">
        <f>(K392-K391)*V$16</f>
        <v>-3.6559877727661262E-2</v>
      </c>
      <c r="M392">
        <f>(L392-L391)*V$15</f>
        <v>-3.6816248294836163E-5</v>
      </c>
      <c r="N392">
        <f>I392-V$16*M392^2</f>
        <v>2183517.2420005235</v>
      </c>
      <c r="O392">
        <f>(D392-D391)*V$17</f>
        <v>-2.7138240948104519E-2</v>
      </c>
      <c r="P392">
        <f>(O392-O391)*V$18</f>
        <v>7.44525099453117</v>
      </c>
      <c r="Q392">
        <f>N392-P392*V$19+V$20*P392^2</f>
        <v>2183498.9627486407</v>
      </c>
      <c r="R392">
        <f>Q392+U392</f>
        <v>2186578.9627486407</v>
      </c>
      <c r="S392">
        <f t="shared" si="23"/>
        <v>15.057659558767813</v>
      </c>
      <c r="T392">
        <f t="shared" si="24"/>
        <v>2183642.8219866846</v>
      </c>
      <c r="U392">
        <f t="shared" si="22"/>
        <v>3080</v>
      </c>
    </row>
    <row r="393" spans="1:21" x14ac:dyDescent="0.25">
      <c r="A393">
        <f>VLOOKUP('2024-03-18_windows_device_0'!P393,'2024-03-18_windows_device_0'!P393:P1302,1,0)</f>
        <v>44.719333333333331</v>
      </c>
      <c r="B393">
        <f>VLOOKUP('2024-03-18_windows_device_0'!Q393,'2024-03-18_windows_device_0'!Q$2:Q$911,1,0)+50</f>
        <v>2184549</v>
      </c>
      <c r="C393">
        <f>(A393-A392)*V$4</f>
        <v>-4.3832428557982777</v>
      </c>
      <c r="D393">
        <f>(A393)*(1-EXP(-V$2))</f>
        <v>1.5984580193245852</v>
      </c>
      <c r="E393">
        <f>B393-D393^2*V$3</f>
        <v>2184548.9994847788</v>
      </c>
      <c r="F393">
        <f>E393+V$7*C393</f>
        <v>2184397.6877491171</v>
      </c>
      <c r="G393">
        <f>F393-V$8*LN(D393)</f>
        <v>2183500.2639026656</v>
      </c>
      <c r="H393">
        <f t="shared" si="25"/>
        <v>-61.277777523268014</v>
      </c>
      <c r="I393">
        <f>G393-V$11*H393^2</f>
        <v>2183485.2953514336</v>
      </c>
      <c r="J393">
        <f>(C393-C392)*V$12</f>
        <v>-1.3958357927680238</v>
      </c>
      <c r="K393">
        <f>I393-J393*V$13</f>
        <v>2183530.4493261483</v>
      </c>
      <c r="L393">
        <f>(K393-K392)*V$16</f>
        <v>9.3037622730847175E-2</v>
      </c>
      <c r="M393">
        <f>(L393-L392)*V$15</f>
        <v>7.695193315521143E-5</v>
      </c>
      <c r="N393">
        <f>I393-V$16*M393^2</f>
        <v>2183485.2953514336</v>
      </c>
      <c r="O393">
        <f>(D393-D392)*V$17</f>
        <v>-4.6703019306048948E-2</v>
      </c>
      <c r="P393">
        <f>(O393-O392)*V$18</f>
        <v>-4.7102608332762079</v>
      </c>
      <c r="Q393">
        <f>N393-P393*V$19+V$20*P393^2</f>
        <v>2183529.3136247173</v>
      </c>
      <c r="R393">
        <f>Q393+U393</f>
        <v>2186619.3136247173</v>
      </c>
      <c r="S393">
        <f t="shared" si="23"/>
        <v>15.041066602275194</v>
      </c>
      <c r="T393">
        <f t="shared" si="24"/>
        <v>2183672.8559828573</v>
      </c>
      <c r="U393">
        <f t="shared" si="22"/>
        <v>3090</v>
      </c>
    </row>
    <row r="394" spans="1:21" x14ac:dyDescent="0.25">
      <c r="A394">
        <f>VLOOKUP('2024-03-18_windows_device_0'!P394,'2024-03-18_windows_device_0'!P394:P1303,1,0)</f>
        <v>44.662666666666667</v>
      </c>
      <c r="B394">
        <f>VLOOKUP('2024-03-18_windows_device_0'!Q394,'2024-03-18_windows_device_0'!Q$2:Q$911,1,0)+50</f>
        <v>2184541</v>
      </c>
      <c r="C394">
        <f>(A394-A393)*V$4</f>
        <v>-5.0348059830110232</v>
      </c>
      <c r="D394">
        <f>(A394)*(1-EXP(-V$2))</f>
        <v>1.5964325131059089</v>
      </c>
      <c r="E394">
        <f>B394-D394^2*V$3</f>
        <v>2184540.9994860836</v>
      </c>
      <c r="F394">
        <f>E394+V$7*C394</f>
        <v>2184367.195465391</v>
      </c>
      <c r="G394">
        <f>F394-V$8*LN(D394)</f>
        <v>2183472.1976474901</v>
      </c>
      <c r="H394">
        <f t="shared" si="25"/>
        <v>-28.066255175508559</v>
      </c>
      <c r="I394">
        <f>G394-V$11*H394^2</f>
        <v>2183469.0575531507</v>
      </c>
      <c r="J394">
        <f>(C394-C393)*V$12</f>
        <v>-0.49529657162691426</v>
      </c>
      <c r="K394">
        <f>I394-J394*V$13</f>
        <v>2183485.079931275</v>
      </c>
      <c r="L394">
        <f>(K394-K393)*V$16</f>
        <v>-4.9906287013623658E-2</v>
      </c>
      <c r="M394">
        <f>(L394-L393)*V$15</f>
        <v>-8.4876715590072378E-5</v>
      </c>
      <c r="N394">
        <f>I394-V$16*M394^2</f>
        <v>2183469.0575531507</v>
      </c>
      <c r="O394">
        <f>(D394-D393)*V$17</f>
        <v>-5.3645360013697165E-2</v>
      </c>
      <c r="P394">
        <f>(O394-O393)*V$18</f>
        <v>-1.6713828763215324</v>
      </c>
      <c r="Q394">
        <f>N394-P394*V$19+V$20*P394^2</f>
        <v>2183481.7979700025</v>
      </c>
      <c r="R394">
        <f>Q394+U394</f>
        <v>2186581.7979700025</v>
      </c>
      <c r="S394">
        <f t="shared" si="23"/>
        <v>15.022007125222864</v>
      </c>
      <c r="T394">
        <f t="shared" si="24"/>
        <v>2183624.9767756131</v>
      </c>
      <c r="U394">
        <f t="shared" si="22"/>
        <v>3100</v>
      </c>
    </row>
    <row r="395" spans="1:21" x14ac:dyDescent="0.25">
      <c r="A395">
        <f>VLOOKUP('2024-03-18_windows_device_0'!P395,'2024-03-18_windows_device_0'!P395:P1304,1,0)</f>
        <v>44.6</v>
      </c>
      <c r="B395">
        <f>VLOOKUP('2024-03-18_windows_device_0'!Q395,'2024-03-18_windows_device_0'!Q$2:Q$911,1,0)+50</f>
        <v>2184541</v>
      </c>
      <c r="C395">
        <f>(A395-A394)*V$4</f>
        <v>-5.5679030870945798</v>
      </c>
      <c r="D395">
        <f>(A395)*(1-EXP(-V$2))</f>
        <v>1.5941925415229024</v>
      </c>
      <c r="E395">
        <f>B395-D395^2*V$3</f>
        <v>2184540.9994875249</v>
      </c>
      <c r="F395">
        <f>E395+V$7*C395</f>
        <v>2184348.7926881709</v>
      </c>
      <c r="G395">
        <f>F395-V$8*LN(D395)</f>
        <v>2183456.4813592271</v>
      </c>
      <c r="H395">
        <f t="shared" si="25"/>
        <v>-15.716288262978196</v>
      </c>
      <c r="I395">
        <f>G395-V$11*H395^2</f>
        <v>2183455.4967277194</v>
      </c>
      <c r="J395">
        <f>(C395-C394)*V$12</f>
        <v>-0.4052426495132348</v>
      </c>
      <c r="K395">
        <f>I395-J395*V$13</f>
        <v>2183468.6059461851</v>
      </c>
      <c r="L395">
        <f>(K395-K394)*V$16</f>
        <v>-1.8121366406853519E-2</v>
      </c>
      <c r="M395">
        <f>(L395-L394)*V$15</f>
        <v>1.8873134722678963E-5</v>
      </c>
      <c r="N395">
        <f>I395-V$16*M395^2</f>
        <v>2183455.4967277194</v>
      </c>
      <c r="O395">
        <f>(D395-D394)*V$17</f>
        <v>-5.9325456956321646E-2</v>
      </c>
      <c r="P395">
        <f>(O395-O394)*V$18</f>
        <v>-1.3674950806274819</v>
      </c>
      <c r="Q395">
        <f>N395-P395*V$19+V$20*P395^2</f>
        <v>2183465.6851530164</v>
      </c>
      <c r="R395">
        <f>Q395+U395</f>
        <v>2186575.6851530164</v>
      </c>
      <c r="S395">
        <f t="shared" si="23"/>
        <v>15.000929585894403</v>
      </c>
      <c r="T395">
        <f t="shared" si="24"/>
        <v>2183608.4624490701</v>
      </c>
      <c r="U395">
        <f t="shared" si="22"/>
        <v>3110</v>
      </c>
    </row>
    <row r="396" spans="1:21" x14ac:dyDescent="0.25">
      <c r="A396">
        <f>VLOOKUP('2024-03-18_windows_device_0'!P396,'2024-03-18_windows_device_0'!P396:P1305,1,0)</f>
        <v>44.546666666666667</v>
      </c>
      <c r="B396">
        <f>VLOOKUP('2024-03-18_windows_device_0'!Q396,'2024-03-18_windows_device_0'!Q$2:Q$911,1,0)+50</f>
        <v>2184542</v>
      </c>
      <c r="C396">
        <f>(A396-A395)*V$4</f>
        <v>-4.7386409251871049</v>
      </c>
      <c r="D396">
        <f>(A396)*(1-EXP(-V$2))</f>
        <v>1.5922861827288539</v>
      </c>
      <c r="E396">
        <f>B396-D396^2*V$3</f>
        <v>2184541.9994887495</v>
      </c>
      <c r="F396">
        <f>E396+V$7*C396</f>
        <v>2184378.4192339801</v>
      </c>
      <c r="G396">
        <f>F396-V$8*LN(D396)</f>
        <v>2183488.3972536041</v>
      </c>
      <c r="H396">
        <f t="shared" si="25"/>
        <v>31.915894377045333</v>
      </c>
      <c r="I396">
        <f>G396-V$11*H396^2</f>
        <v>2183484.3366761836</v>
      </c>
      <c r="J396">
        <f>(C396-C395)*V$12</f>
        <v>0.63037745479815255</v>
      </c>
      <c r="K396">
        <f>I396-J396*V$13</f>
        <v>2183463.9445585706</v>
      </c>
      <c r="L396">
        <f>(K396-K395)*V$16</f>
        <v>-5.127521511314361E-3</v>
      </c>
      <c r="M396">
        <f>(L396-L395)*V$15</f>
        <v>7.7154380315447534E-6</v>
      </c>
      <c r="N396">
        <f>I396-V$16*M396^2</f>
        <v>2183484.3366761836</v>
      </c>
      <c r="O396">
        <f>(D396-D395)*V$17</f>
        <v>-5.0489750601131936E-2</v>
      </c>
      <c r="P396">
        <f>(O396-O395)*V$18</f>
        <v>2.1272145698640261</v>
      </c>
      <c r="Q396">
        <f>N396-P396*V$19+V$20*P396^2</f>
        <v>2183472.7017804394</v>
      </c>
      <c r="R396">
        <f>Q396+U396</f>
        <v>2186592.7017804394</v>
      </c>
      <c r="S396">
        <f t="shared" si="23"/>
        <v>14.982991254551029</v>
      </c>
      <c r="T396">
        <f t="shared" si="24"/>
        <v>2183615.1378102964</v>
      </c>
      <c r="U396">
        <f t="shared" si="22"/>
        <v>3120</v>
      </c>
    </row>
    <row r="397" spans="1:21" x14ac:dyDescent="0.25">
      <c r="A397">
        <f>VLOOKUP('2024-03-18_windows_device_0'!P397,'2024-03-18_windows_device_0'!P397:P1306,1,0)</f>
        <v>44.502000000000002</v>
      </c>
      <c r="B397">
        <f>VLOOKUP('2024-03-18_windows_device_0'!Q397,'2024-03-18_windows_device_0'!Q$2:Q$911,1,0)+50</f>
        <v>2184540</v>
      </c>
      <c r="C397">
        <f>(A397-A396)*V$4</f>
        <v>-3.9686117748439083</v>
      </c>
      <c r="D397">
        <f>(A397)*(1-EXP(-V$2))</f>
        <v>1.5906896072388386</v>
      </c>
      <c r="E397">
        <f>B397-D397^2*V$3</f>
        <v>2184539.9994897745</v>
      </c>
      <c r="F397">
        <f>E397+V$7*C397</f>
        <v>2184403.001026405</v>
      </c>
      <c r="G397">
        <f>F397-V$8*LN(D397)</f>
        <v>2183514.8984854491</v>
      </c>
      <c r="H397">
        <f t="shared" si="25"/>
        <v>26.501231845002621</v>
      </c>
      <c r="I397">
        <f>G397-V$11*H397^2</f>
        <v>2183512.0988216605</v>
      </c>
      <c r="J397">
        <f>(C397-C396)*V$12</f>
        <v>0.58535049374155312</v>
      </c>
      <c r="K397">
        <f>I397-J397*V$13</f>
        <v>2183493.1632838771</v>
      </c>
      <c r="L397">
        <f>(K397-K396)*V$16</f>
        <v>3.2140567344770894E-2</v>
      </c>
      <c r="M397">
        <f>(L397-L396)*V$15</f>
        <v>2.212891045220518E-5</v>
      </c>
      <c r="N397">
        <f>I397-V$16*M397^2</f>
        <v>2183512.0988216605</v>
      </c>
      <c r="O397">
        <f>(D397-D396)*V$17</f>
        <v>-4.2285166128442332E-2</v>
      </c>
      <c r="P397">
        <f>(O397-O396)*V$18</f>
        <v>1.9752706720198328</v>
      </c>
      <c r="Q397">
        <f>N397-P397*V$19+V$20*P397^2</f>
        <v>2183501.1248689177</v>
      </c>
      <c r="R397">
        <f>Q397+U397</f>
        <v>2186631.1248689177</v>
      </c>
      <c r="S397">
        <f t="shared" si="23"/>
        <v>14.967967902050956</v>
      </c>
      <c r="T397">
        <f t="shared" si="24"/>
        <v>2183643.2754025301</v>
      </c>
      <c r="U397">
        <f t="shared" si="22"/>
        <v>3130</v>
      </c>
    </row>
    <row r="398" spans="1:21" x14ac:dyDescent="0.25">
      <c r="A398">
        <f>VLOOKUP('2024-03-18_windows_device_0'!P398,'2024-03-18_windows_device_0'!P398:P1307,1,0)</f>
        <v>44.470666666666666</v>
      </c>
      <c r="B398">
        <f>VLOOKUP('2024-03-18_windows_device_0'!Q398,'2024-03-18_windows_device_0'!Q$2:Q$911,1,0)+50</f>
        <v>2184534</v>
      </c>
      <c r="C398">
        <f>(A398-A397)*V$4</f>
        <v>-2.7839515435476057</v>
      </c>
      <c r="D398">
        <f>(A398)*(1-EXP(-V$2))</f>
        <v>1.5895696214473352</v>
      </c>
      <c r="E398">
        <f>B398-D398^2*V$3</f>
        <v>2184533.9994904925</v>
      </c>
      <c r="F398">
        <f>E398+V$7*C398</f>
        <v>2184437.8960908158</v>
      </c>
      <c r="G398">
        <f>F398-V$8*LN(D398)</f>
        <v>2183551.1411723816</v>
      </c>
      <c r="H398">
        <f t="shared" si="25"/>
        <v>36.242686932440847</v>
      </c>
      <c r="I398">
        <f>G398-V$11*H398^2</f>
        <v>2183545.9049928072</v>
      </c>
      <c r="J398">
        <f>(C398-C397)*V$12</f>
        <v>0.90053922114014939</v>
      </c>
      <c r="K398">
        <f>I398-J398*V$13</f>
        <v>2183516.7733962173</v>
      </c>
      <c r="L398">
        <f>(K398-K397)*V$16</f>
        <v>2.5971098934970186E-2</v>
      </c>
      <c r="M398">
        <f>(L398-L397)*V$15</f>
        <v>-3.6632845463417568E-6</v>
      </c>
      <c r="N398">
        <f>I398-V$16*M398^2</f>
        <v>2183545.9049928072</v>
      </c>
      <c r="O398">
        <f>(D398-D397)*V$17</f>
        <v>-2.9662728478163761E-2</v>
      </c>
      <c r="P398">
        <f>(O398-O397)*V$18</f>
        <v>3.0388779569504285</v>
      </c>
      <c r="Q398">
        <f>N398-P398*V$19+V$20*P398^2</f>
        <v>2183530.8540606871</v>
      </c>
      <c r="R398">
        <f>Q398+U398</f>
        <v>2186670.8540606871</v>
      </c>
      <c r="S398">
        <f t="shared" si="23"/>
        <v>14.957429132386725</v>
      </c>
      <c r="T398">
        <f t="shared" si="24"/>
        <v>2183672.8044917407</v>
      </c>
      <c r="U398">
        <f t="shared" si="22"/>
        <v>3140</v>
      </c>
    </row>
    <row r="399" spans="1:21" x14ac:dyDescent="0.25">
      <c r="A399">
        <f>VLOOKUP('2024-03-18_windows_device_0'!P399,'2024-03-18_windows_device_0'!P399:P1308,1,0)</f>
        <v>44.405333333333331</v>
      </c>
      <c r="B399">
        <f>VLOOKUP('2024-03-18_windows_device_0'!Q399,'2024-03-18_windows_device_0'!Q$2:Q$911,1,0)+50</f>
        <v>2184529</v>
      </c>
      <c r="C399">
        <f>(A399-A398)*V$4</f>
        <v>-5.8048351333542199</v>
      </c>
      <c r="D399">
        <f>(A399)*(1-EXP(-V$2))</f>
        <v>1.5872343319246258</v>
      </c>
      <c r="E399">
        <f>B399-D399^2*V$3</f>
        <v>2184528.9994919887</v>
      </c>
      <c r="F399">
        <f>E399+V$7*C399</f>
        <v>2184328.6136798961</v>
      </c>
      <c r="G399">
        <f>F399-V$8*LN(D399)</f>
        <v>2183444.6717544231</v>
      </c>
      <c r="H399">
        <f t="shared" si="25"/>
        <v>-106.46941795852035</v>
      </c>
      <c r="I399">
        <f>G399-V$11*H399^2</f>
        <v>2183399.4837131398</v>
      </c>
      <c r="J399">
        <f>(C399-C398)*V$12</f>
        <v>-2.2963750139081736</v>
      </c>
      <c r="K399">
        <f>I399-J399*V$13</f>
        <v>2183473.7692844444</v>
      </c>
      <c r="L399">
        <f>(K399-K398)*V$16</f>
        <v>-4.7304478071565424E-2</v>
      </c>
      <c r="M399">
        <f>(L399-L398)*V$15</f>
        <v>-4.3509305995617916E-5</v>
      </c>
      <c r="N399">
        <f>I399-V$16*M399^2</f>
        <v>2183399.4837131398</v>
      </c>
      <c r="O399">
        <f>(D399-D398)*V$17</f>
        <v>-6.1849944486386768E-2</v>
      </c>
      <c r="P399">
        <f>(O399-O398)*V$18</f>
        <v>-7.7491387902266391</v>
      </c>
      <c r="Q399">
        <f>N399-P399*V$19+V$20*P399^2</f>
        <v>2183485.2488262821</v>
      </c>
      <c r="R399">
        <f>Q399+U399</f>
        <v>2186635.2488262821</v>
      </c>
      <c r="S399">
        <f t="shared" si="23"/>
        <v>14.935454676491094</v>
      </c>
      <c r="T399">
        <f t="shared" si="24"/>
        <v>2183626.7824755297</v>
      </c>
      <c r="U399">
        <f t="shared" si="22"/>
        <v>3150</v>
      </c>
    </row>
    <row r="400" spans="1:21" x14ac:dyDescent="0.25">
      <c r="A400">
        <f>VLOOKUP('2024-03-18_windows_device_0'!P400,'2024-03-18_windows_device_0'!P400:P1309,1,0)</f>
        <v>44.401333333333334</v>
      </c>
      <c r="B400">
        <f>VLOOKUP('2024-03-18_windows_device_0'!Q400,'2024-03-18_windows_device_0'!Q$2:Q$911,1,0)+50</f>
        <v>2184527</v>
      </c>
      <c r="C400">
        <f>(A400-A399)*V$4</f>
        <v>-0.35539806938882768</v>
      </c>
      <c r="D400">
        <f>(A400)*(1-EXP(-V$2))</f>
        <v>1.5870913550150723</v>
      </c>
      <c r="E400">
        <f>B400-D400^2*V$3</f>
        <v>2184526.9994920804</v>
      </c>
      <c r="F400">
        <f>E400+V$7*C400</f>
        <v>2184514.7309729727</v>
      </c>
      <c r="G400">
        <f>F400-V$8*LN(D400)</f>
        <v>2183630.9614059865</v>
      </c>
      <c r="H400">
        <f t="shared" si="25"/>
        <v>186.28965156339109</v>
      </c>
      <c r="I400">
        <f>G400-V$11*H400^2</f>
        <v>2183492.6203081305</v>
      </c>
      <c r="J400">
        <f>(C400-C399)*V$12</f>
        <v>4.1424804172465119</v>
      </c>
      <c r="K400">
        <f>I400-J400*V$13</f>
        <v>2183358.6149638165</v>
      </c>
      <c r="L400">
        <f>(K400-K399)*V$16</f>
        <v>-0.12666963251700031</v>
      </c>
      <c r="M400">
        <f>(L400-L399)*V$15</f>
        <v>-4.7125153171402659E-5</v>
      </c>
      <c r="N400">
        <f>I400-V$16*M400^2</f>
        <v>2183492.6203081305</v>
      </c>
      <c r="O400">
        <f>(D400-D399)*V$17</f>
        <v>-3.7867312950829839E-3</v>
      </c>
      <c r="P400">
        <f>(O400-O399)*V$18</f>
        <v>13.978838601977353</v>
      </c>
      <c r="Q400">
        <f>N400-P400*V$19+V$20*P400^2</f>
        <v>2183510.0692031509</v>
      </c>
      <c r="R400">
        <f>Q400+U400</f>
        <v>2186670.0692031509</v>
      </c>
      <c r="S400">
        <f t="shared" si="23"/>
        <v>14.934109301640342</v>
      </c>
      <c r="T400">
        <f t="shared" si="24"/>
        <v>2183651.5773550514</v>
      </c>
      <c r="U400">
        <f t="shared" si="22"/>
        <v>3160</v>
      </c>
    </row>
    <row r="401" spans="1:21" x14ac:dyDescent="0.25">
      <c r="A401">
        <f>VLOOKUP('2024-03-18_windows_device_0'!P401,'2024-03-18_windows_device_0'!P401:P1310,1,0)</f>
        <v>44.314666666666668</v>
      </c>
      <c r="B401">
        <f>VLOOKUP('2024-03-18_windows_device_0'!Q401,'2024-03-18_windows_device_0'!Q$2:Q$911,1,0)+50</f>
        <v>2184523</v>
      </c>
      <c r="C401">
        <f>(A401-A400)*V$4</f>
        <v>-7.7002915034288089</v>
      </c>
      <c r="D401">
        <f>(A401)*(1-EXP(-V$2))</f>
        <v>1.5839935219747439</v>
      </c>
      <c r="E401">
        <f>B401-D401^2*V$3</f>
        <v>2184522.9994940609</v>
      </c>
      <c r="F401">
        <f>E401+V$7*C401</f>
        <v>2184257.1815800606</v>
      </c>
      <c r="G401">
        <f>F401-V$8*LN(D401)</f>
        <v>2183377.150264693</v>
      </c>
      <c r="H401">
        <f t="shared" si="25"/>
        <v>-253.81114129349589</v>
      </c>
      <c r="I401">
        <f>G401-V$11*H401^2</f>
        <v>2183120.3502046186</v>
      </c>
      <c r="J401">
        <f>(C401-C400)*V$12</f>
        <v>-5.5833431710711352</v>
      </c>
      <c r="K401">
        <f>I401-J401*V$13</f>
        <v>2183300.9661034769</v>
      </c>
      <c r="L401">
        <f>(K401-K400)*V$16</f>
        <v>-6.3413686211815798E-2</v>
      </c>
      <c r="M401">
        <f>(L401-L400)*V$15</f>
        <v>3.7559886066665465E-5</v>
      </c>
      <c r="N401">
        <f>I401-V$16*M401^2</f>
        <v>2183120.3502046186</v>
      </c>
      <c r="O401">
        <f>(D401-D400)*V$17</f>
        <v>-8.204584472683131E-2</v>
      </c>
      <c r="P401">
        <f>(O401-O400)*V$18</f>
        <v>-18.841043333097755</v>
      </c>
      <c r="Q401">
        <f>N401-P401*V$19+V$20*P401^2</f>
        <v>2183447.3336938494</v>
      </c>
      <c r="R401">
        <f>Q401+U401</f>
        <v>2186617.3336938494</v>
      </c>
      <c r="S401">
        <f t="shared" si="23"/>
        <v>14.904959513207364</v>
      </c>
      <c r="T401">
        <f t="shared" si="24"/>
        <v>2183588.2899672422</v>
      </c>
      <c r="U401">
        <f t="shared" si="22"/>
        <v>3170</v>
      </c>
    </row>
    <row r="402" spans="1:21" x14ac:dyDescent="0.25">
      <c r="A402">
        <f>VLOOKUP('2024-03-18_windows_device_0'!P402,'2024-03-18_windows_device_0'!P402:P1311,1,0)</f>
        <v>44.289333333333332</v>
      </c>
      <c r="B402">
        <f>VLOOKUP('2024-03-18_windows_device_0'!Q402,'2024-03-18_windows_device_0'!Q$2:Q$911,1,0)+50</f>
        <v>2184519</v>
      </c>
      <c r="C402">
        <f>(A402-A401)*V$4</f>
        <v>-2.2508544394640486</v>
      </c>
      <c r="D402">
        <f>(A402)*(1-EXP(-V$2))</f>
        <v>1.5830880015475708</v>
      </c>
      <c r="E402">
        <f>B402-D402^2*V$3</f>
        <v>2184518.9994946392</v>
      </c>
      <c r="F402">
        <f>E402+V$7*C402</f>
        <v>2184441.2988736238</v>
      </c>
      <c r="G402">
        <f>F402-V$8*LN(D402)</f>
        <v>2183562.3616588959</v>
      </c>
      <c r="H402">
        <f t="shared" si="25"/>
        <v>185.21139420289546</v>
      </c>
      <c r="I402">
        <f>G402-V$11*H402^2</f>
        <v>2183425.6173820165</v>
      </c>
      <c r="J402">
        <f>(C402-C401)*V$12</f>
        <v>4.1424804172460314</v>
      </c>
      <c r="K402">
        <f>I402-J402*V$13</f>
        <v>2183291.6120377025</v>
      </c>
      <c r="L402">
        <f>(K402-K401)*V$16</f>
        <v>-1.0289462590127614E-2</v>
      </c>
      <c r="M402">
        <f>(L402-L401)*V$15</f>
        <v>3.1543908567646024E-5</v>
      </c>
      <c r="N402">
        <f>I402-V$16*M402^2</f>
        <v>2183425.6173820165</v>
      </c>
      <c r="O402">
        <f>(D402-D401)*V$17</f>
        <v>-2.3982631535539287E-2</v>
      </c>
      <c r="P402">
        <f>(O402-O401)*V$18</f>
        <v>13.978838601974523</v>
      </c>
      <c r="Q402">
        <f>N402-P402*V$19+V$20*P402^2</f>
        <v>2183443.0662770369</v>
      </c>
      <c r="R402">
        <f>Q402+U402</f>
        <v>2186623.0662770369</v>
      </c>
      <c r="S402">
        <f t="shared" si="23"/>
        <v>14.896438805819262</v>
      </c>
      <c r="T402">
        <f t="shared" si="24"/>
        <v>2183583.8614357542</v>
      </c>
      <c r="U402">
        <f t="shared" si="22"/>
        <v>3180</v>
      </c>
    </row>
    <row r="403" spans="1:21" x14ac:dyDescent="0.25">
      <c r="A403">
        <f>VLOOKUP('2024-03-18_windows_device_0'!P403,'2024-03-18_windows_device_0'!P403:P1312,1,0)</f>
        <v>44.230000000000004</v>
      </c>
      <c r="B403">
        <f>VLOOKUP('2024-03-18_windows_device_0'!Q403,'2024-03-18_windows_device_0'!Q$2:Q$911,1,0)+50</f>
        <v>2184520</v>
      </c>
      <c r="C403">
        <f>(A403-A402)*V$4</f>
        <v>-5.2717380292700309</v>
      </c>
      <c r="D403">
        <f>(A403)*(1-EXP(-V$2))</f>
        <v>1.5809671773891922</v>
      </c>
      <c r="E403">
        <f>B403-D403^2*V$3</f>
        <v>2184519.9994959924</v>
      </c>
      <c r="F403">
        <f>E403+V$7*C403</f>
        <v>2184338.0164625617</v>
      </c>
      <c r="G403">
        <f>F403-V$8*LN(D403)</f>
        <v>2183461.6441979837</v>
      </c>
      <c r="H403">
        <f t="shared" si="25"/>
        <v>-100.71746091218665</v>
      </c>
      <c r="I403">
        <f>G403-V$11*H403^2</f>
        <v>2183421.2067914307</v>
      </c>
      <c r="J403">
        <f>(C403-C402)*V$12</f>
        <v>-2.2963750139076931</v>
      </c>
      <c r="K403">
        <f>I403-J403*V$13</f>
        <v>2183495.4923627353</v>
      </c>
      <c r="L403">
        <f>(K403-K402)*V$16</f>
        <v>0.22426814476901727</v>
      </c>
      <c r="M403">
        <f>(L403-L402)*V$15</f>
        <v>1.3927476424073452E-4</v>
      </c>
      <c r="N403">
        <f>I403-V$16*M403^2</f>
        <v>2183421.2067914307</v>
      </c>
      <c r="O403">
        <f>(D403-D402)*V$17</f>
        <v>-5.6169847543750533E-2</v>
      </c>
      <c r="P403">
        <f>(O403-O402)*V$18</f>
        <v>-7.7491387902238058</v>
      </c>
      <c r="Q403">
        <f>N403-P403*V$19+V$20*P403^2</f>
        <v>2183506.971904573</v>
      </c>
      <c r="R403">
        <f>Q403+U403</f>
        <v>2186696.971904573</v>
      </c>
      <c r="S403">
        <f t="shared" si="23"/>
        <v>14.876482412199763</v>
      </c>
      <c r="T403">
        <f t="shared" si="24"/>
        <v>2183647.3900763397</v>
      </c>
      <c r="U403">
        <f t="shared" si="22"/>
        <v>3190</v>
      </c>
    </row>
    <row r="404" spans="1:21" x14ac:dyDescent="0.25">
      <c r="A404">
        <f>VLOOKUP('2024-03-18_windows_device_0'!P404,'2024-03-18_windows_device_0'!P404:P1313,1,0)</f>
        <v>44.194000000000003</v>
      </c>
      <c r="B404">
        <f>VLOOKUP('2024-03-18_windows_device_0'!Q404,'2024-03-18_windows_device_0'!Q$2:Q$911,1,0)+50</f>
        <v>2184522</v>
      </c>
      <c r="C404">
        <f>(A404-A403)*V$4</f>
        <v>-3.1985826245013431</v>
      </c>
      <c r="D404">
        <f>(A404)*(1-EXP(-V$2))</f>
        <v>1.5796803852032095</v>
      </c>
      <c r="E404">
        <f>B404-D404^2*V$3</f>
        <v>2184521.9994968125</v>
      </c>
      <c r="F404">
        <f>E404+V$7*C404</f>
        <v>2184411.582824843</v>
      </c>
      <c r="G404">
        <f>F404-V$8*LN(D404)</f>
        <v>2183536.7684998726</v>
      </c>
      <c r="H404">
        <f t="shared" si="25"/>
        <v>75.124301888979971</v>
      </c>
      <c r="I404">
        <f>G404-V$11*H404^2</f>
        <v>2183514.2709794077</v>
      </c>
      <c r="J404">
        <f>(C404-C403)*V$12</f>
        <v>1.5759436369953816</v>
      </c>
      <c r="K404">
        <f>I404-J404*V$13</f>
        <v>2183463.2906853752</v>
      </c>
      <c r="L404">
        <f>(K404-K403)*V$16</f>
        <v>-3.5421811490821402E-2</v>
      </c>
      <c r="M404">
        <f>(L404-L403)*V$15</f>
        <v>-1.5419775909632447E-4</v>
      </c>
      <c r="N404">
        <f>I404-V$16*M404^2</f>
        <v>2183514.2709794077</v>
      </c>
      <c r="O404">
        <f>(D404-D403)*V$17</f>
        <v>-3.4080581655764497E-2</v>
      </c>
      <c r="P404">
        <f>(O404-O403)*V$18</f>
        <v>5.3180364246628971</v>
      </c>
      <c r="Q404">
        <f>N404-P404*V$19+V$20*P404^2</f>
        <v>2183494.802118571</v>
      </c>
      <c r="R404">
        <f>Q404+U404</f>
        <v>2186694.802118571</v>
      </c>
      <c r="S404">
        <f t="shared" si="23"/>
        <v>14.864374038542987</v>
      </c>
      <c r="T404">
        <f t="shared" si="24"/>
        <v>2183634.991803023</v>
      </c>
      <c r="U404">
        <f t="shared" si="22"/>
        <v>3200</v>
      </c>
    </row>
    <row r="405" spans="1:21" x14ac:dyDescent="0.25">
      <c r="A405">
        <f>VLOOKUP('2024-03-18_windows_device_0'!P405,'2024-03-18_windows_device_0'!P405:P1314,1,0)</f>
        <v>44.146666666666668</v>
      </c>
      <c r="B405">
        <f>VLOOKUP('2024-03-18_windows_device_0'!Q405,'2024-03-18_windows_device_0'!Q$2:Q$911,1,0)+50</f>
        <v>2184522</v>
      </c>
      <c r="C405">
        <f>(A405-A404)*V$4</f>
        <v>-4.2055438211035474</v>
      </c>
      <c r="D405">
        <f>(A405)*(1-EXP(-V$2))</f>
        <v>1.5779884917734917</v>
      </c>
      <c r="E405">
        <f>B405-D405^2*V$3</f>
        <v>2184521.99949789</v>
      </c>
      <c r="F405">
        <f>E405+V$7*C405</f>
        <v>2184376.8220217824</v>
      </c>
      <c r="G405">
        <f>F405-V$8*LN(D405)</f>
        <v>2183504.0580312666</v>
      </c>
      <c r="H405">
        <f t="shared" si="25"/>
        <v>-32.710468606092036</v>
      </c>
      <c r="I405">
        <f>G405-V$11*H405^2</f>
        <v>2183499.7927537966</v>
      </c>
      <c r="J405">
        <f>(C405-C404)*V$12</f>
        <v>-0.76545833796939078</v>
      </c>
      <c r="K405">
        <f>I405-J405*V$13</f>
        <v>2183524.5546108983</v>
      </c>
      <c r="L405">
        <f>(K405-K404)*V$16</f>
        <v>6.7390254141015432E-2</v>
      </c>
      <c r="M405">
        <f>(L405-L404)*V$15</f>
        <v>6.1047374942106009E-5</v>
      </c>
      <c r="N405">
        <f>I405-V$16*M405^2</f>
        <v>2183499.7927537966</v>
      </c>
      <c r="O405">
        <f>(D405-D404)*V$17</f>
        <v>-4.4809653658501578E-2</v>
      </c>
      <c r="P405">
        <f>(O405-O404)*V$18</f>
        <v>-2.5830462634079354</v>
      </c>
      <c r="Q405">
        <f>N405-P405*V$19+V$20*P405^2</f>
        <v>2183520.8172843182</v>
      </c>
      <c r="R405">
        <f>Q405+U405</f>
        <v>2186730.8172843182</v>
      </c>
      <c r="S405">
        <f t="shared" si="23"/>
        <v>14.848453769475745</v>
      </c>
      <c r="T405">
        <f t="shared" si="24"/>
        <v>2183660.7068333873</v>
      </c>
      <c r="U405">
        <f t="shared" si="22"/>
        <v>3210</v>
      </c>
    </row>
    <row r="406" spans="1:21" x14ac:dyDescent="0.25">
      <c r="A406">
        <f>VLOOKUP('2024-03-18_windows_device_0'!P406,'2024-03-18_windows_device_0'!P406:P1315,1,0)</f>
        <v>44.088000000000001</v>
      </c>
      <c r="B406">
        <f>VLOOKUP('2024-03-18_windows_device_0'!Q406,'2024-03-18_windows_device_0'!Q$2:Q$911,1,0)+50</f>
        <v>2184519</v>
      </c>
      <c r="C406">
        <f>(A406-A405)*V$4</f>
        <v>-5.2125050177057526</v>
      </c>
      <c r="D406">
        <f>(A406)*(1-EXP(-V$2))</f>
        <v>1.5758914971000384</v>
      </c>
      <c r="E406">
        <f>B406-D406^2*V$3</f>
        <v>2184518.9994992237</v>
      </c>
      <c r="F406">
        <f>E406+V$7*C406</f>
        <v>2184339.0612189774</v>
      </c>
      <c r="G406">
        <f>F406-V$8*LN(D406)</f>
        <v>2183468.8415411199</v>
      </c>
      <c r="H406">
        <f t="shared" si="25"/>
        <v>-35.216490146704018</v>
      </c>
      <c r="I406">
        <f>G406-V$11*H406^2</f>
        <v>2183463.897684162</v>
      </c>
      <c r="J406">
        <f>(C406-C405)*V$12</f>
        <v>-0.76545833796939144</v>
      </c>
      <c r="K406">
        <f>I406-J406*V$13</f>
        <v>2183488.6595412637</v>
      </c>
      <c r="L406">
        <f>(K406-K405)*V$16</f>
        <v>-3.9484539138319411E-2</v>
      </c>
      <c r="M406">
        <f>(L406-L405)*V$15</f>
        <v>-6.3459726609784876E-5</v>
      </c>
      <c r="N406">
        <f>I406-V$16*M406^2</f>
        <v>2183463.897684162</v>
      </c>
      <c r="O406">
        <f>(D406-D405)*V$17</f>
        <v>-5.5538725661244542E-2</v>
      </c>
      <c r="P406">
        <f>(O406-O405)*V$18</f>
        <v>-2.5830462634093521</v>
      </c>
      <c r="Q406">
        <f>N406-P406*V$19+V$20*P406^2</f>
        <v>2183484.9222146836</v>
      </c>
      <c r="R406">
        <f>Q406+U406</f>
        <v>2186704.9222146836</v>
      </c>
      <c r="S406">
        <f t="shared" si="23"/>
        <v>14.828721604998035</v>
      </c>
      <c r="T406">
        <f t="shared" si="24"/>
        <v>2183624.4402113296</v>
      </c>
      <c r="U406">
        <f t="shared" ref="U406:U456" si="26">U405+X$2</f>
        <v>3220</v>
      </c>
    </row>
    <row r="407" spans="1:21" x14ac:dyDescent="0.25">
      <c r="A407">
        <f>VLOOKUP('2024-03-18_windows_device_0'!P407,'2024-03-18_windows_device_0'!P407:P1316,1,0)</f>
        <v>44.058666666666667</v>
      </c>
      <c r="B407">
        <f>VLOOKUP('2024-03-18_windows_device_0'!Q407,'2024-03-18_windows_device_0'!Q$2:Q$911,1,0)+50</f>
        <v>2184515</v>
      </c>
      <c r="C407">
        <f>(A407-A406)*V$4</f>
        <v>-2.6062525088528763</v>
      </c>
      <c r="D407">
        <f>(A407)*(1-EXP(-V$2))</f>
        <v>1.574842999763312</v>
      </c>
      <c r="E407">
        <f>B407-D407^2*V$3</f>
        <v>2184514.9994998896</v>
      </c>
      <c r="F407">
        <f>E407+V$7*C407</f>
        <v>2184425.0303597664</v>
      </c>
      <c r="G407">
        <f>F407-V$8*LN(D407)</f>
        <v>2183556.0841081371</v>
      </c>
      <c r="H407">
        <f t="shared" si="25"/>
        <v>87.242567017208785</v>
      </c>
      <c r="I407">
        <f>G407-V$11*H407^2</f>
        <v>2183525.7430565739</v>
      </c>
      <c r="J407">
        <f>(C407-C406)*V$12</f>
        <v>1.9811862865090968</v>
      </c>
      <c r="K407">
        <f>I407-J407*V$13</f>
        <v>2183461.6535440758</v>
      </c>
      <c r="L407">
        <f>(K407-K406)*V$16</f>
        <v>-2.9706568723571841E-2</v>
      </c>
      <c r="M407">
        <f>(L407-L406)*V$15</f>
        <v>5.8059277616252102E-6</v>
      </c>
      <c r="N407">
        <f>I407-V$16*M407^2</f>
        <v>2183525.7430565739</v>
      </c>
      <c r="O407">
        <f>(D407-D406)*V$17</f>
        <v>-2.776936283061639E-2</v>
      </c>
      <c r="P407">
        <f>(O407-O406)*V$18</f>
        <v>6.6855315052946249</v>
      </c>
      <c r="Q407">
        <f>N407-P407*V$19+V$20*P407^2</f>
        <v>2183506.4500640328</v>
      </c>
      <c r="R407">
        <f>Q407+U407</f>
        <v>2186736.4500640328</v>
      </c>
      <c r="S407">
        <f t="shared" si="23"/>
        <v>14.818855522759181</v>
      </c>
      <c r="T407">
        <f t="shared" si="24"/>
        <v>2183645.782469749</v>
      </c>
      <c r="U407">
        <f t="shared" si="26"/>
        <v>3230</v>
      </c>
    </row>
    <row r="408" spans="1:21" x14ac:dyDescent="0.25">
      <c r="A408">
        <f>VLOOKUP('2024-03-18_windows_device_0'!P408,'2024-03-18_windows_device_0'!P408:P1317,1,0)</f>
        <v>44.015333333333331</v>
      </c>
      <c r="B408">
        <f>VLOOKUP('2024-03-18_windows_device_0'!Q408,'2024-03-18_windows_device_0'!Q$2:Q$911,1,0)+50</f>
        <v>2184513</v>
      </c>
      <c r="C408">
        <f>(A408-A407)*V$4</f>
        <v>-3.8501457517147202</v>
      </c>
      <c r="D408">
        <f>(A408)*(1-EXP(-V$2))</f>
        <v>1.5732940832431475</v>
      </c>
      <c r="E408">
        <f>B408-D408^2*V$3</f>
        <v>2184512.999500873</v>
      </c>
      <c r="F408">
        <f>E408+V$7*C408</f>
        <v>2184380.0905438731</v>
      </c>
      <c r="G408">
        <f>F408-V$8*LN(D408)</f>
        <v>2183513.0270422711</v>
      </c>
      <c r="H408">
        <f t="shared" si="25"/>
        <v>-43.057065865956247</v>
      </c>
      <c r="I408">
        <f>G408-V$11*H408^2</f>
        <v>2183505.636732887</v>
      </c>
      <c r="J408">
        <f>(C408-C407)*V$12</f>
        <v>-0.94556618219770883</v>
      </c>
      <c r="K408">
        <f>I408-J408*V$13</f>
        <v>2183536.2249093065</v>
      </c>
      <c r="L408">
        <f>(K408-K407)*V$16</f>
        <v>8.2028423931980121E-2</v>
      </c>
      <c r="M408">
        <f>(L408-L407)*V$15</f>
        <v>6.634559814431651E-5</v>
      </c>
      <c r="N408">
        <f>I408-V$16*M408^2</f>
        <v>2183505.636732887</v>
      </c>
      <c r="O408">
        <f>(D408-D407)*V$17</f>
        <v>-4.1022922363424474E-2</v>
      </c>
      <c r="P408">
        <f>(O408-O407)*V$18</f>
        <v>-3.190821854801702</v>
      </c>
      <c r="Q408">
        <f>N408-P408*V$19+V$20*P408^2</f>
        <v>2183532.707455026</v>
      </c>
      <c r="R408">
        <f>Q408+U408</f>
        <v>2186772.707455026</v>
      </c>
      <c r="S408">
        <f t="shared" si="23"/>
        <v>14.80428062854269</v>
      </c>
      <c r="T408">
        <f t="shared" si="24"/>
        <v>2183671.7659183438</v>
      </c>
      <c r="U408">
        <f t="shared" si="26"/>
        <v>3240</v>
      </c>
    </row>
    <row r="409" spans="1:21" x14ac:dyDescent="0.25">
      <c r="A409">
        <f>VLOOKUP('2024-03-18_windows_device_0'!P409,'2024-03-18_windows_device_0'!P409:P1318,1,0)</f>
        <v>43.980666666666664</v>
      </c>
      <c r="B409">
        <f>VLOOKUP('2024-03-18_windows_device_0'!Q409,'2024-03-18_windows_device_0'!Q$2:Q$911,1,0)+50</f>
        <v>2184508</v>
      </c>
      <c r="C409">
        <f>(A409-A408)*V$4</f>
        <v>-3.0801166013715235</v>
      </c>
      <c r="D409">
        <f>(A409)*(1-EXP(-V$2))</f>
        <v>1.5720549500270162</v>
      </c>
      <c r="E409">
        <f>B409-D409^2*V$3</f>
        <v>2184507.9995016591</v>
      </c>
      <c r="F409">
        <f>E409+V$7*C409</f>
        <v>2184401.6723360592</v>
      </c>
      <c r="G409">
        <f>F409-V$8*LN(D409)</f>
        <v>2183536.1163695371</v>
      </c>
      <c r="H409">
        <f t="shared" si="25"/>
        <v>23.089327265974134</v>
      </c>
      <c r="I409">
        <f>G409-V$11*H409^2</f>
        <v>2183533.9911866216</v>
      </c>
      <c r="J409">
        <f>(C409-C408)*V$12</f>
        <v>0.58535049374155312</v>
      </c>
      <c r="K409">
        <f>I409-J409*V$13</f>
        <v>2183515.0556488382</v>
      </c>
      <c r="L409">
        <f>(K409-K408)*V$16</f>
        <v>-2.3286164423173661E-2</v>
      </c>
      <c r="M409">
        <f>(L409-L408)*V$15</f>
        <v>-6.2533313796194764E-5</v>
      </c>
      <c r="N409">
        <f>I409-V$16*M409^2</f>
        <v>2183533.9911866216</v>
      </c>
      <c r="O409">
        <f>(D409-D408)*V$17</f>
        <v>-3.2818337890728994E-2</v>
      </c>
      <c r="P409">
        <f>(O409-O408)*V$18</f>
        <v>1.9752706720212476</v>
      </c>
      <c r="Q409">
        <f>N409-P409*V$19+V$20*P409^2</f>
        <v>2183523.0172338788</v>
      </c>
      <c r="R409">
        <f>Q409+U409</f>
        <v>2186773.0172338788</v>
      </c>
      <c r="S409">
        <f t="shared" si="23"/>
        <v>14.7926207131695</v>
      </c>
      <c r="T409">
        <f t="shared" si="24"/>
        <v>2183661.8567373645</v>
      </c>
      <c r="U409">
        <f t="shared" si="26"/>
        <v>3250</v>
      </c>
    </row>
    <row r="410" spans="1:21" x14ac:dyDescent="0.25">
      <c r="A410">
        <f>VLOOKUP('2024-03-18_windows_device_0'!P410,'2024-03-18_windows_device_0'!P410:P1319,1,0)</f>
        <v>43.931333333333335</v>
      </c>
      <c r="B410">
        <f>VLOOKUP('2024-03-18_windows_device_0'!Q410,'2024-03-18_windows_device_0'!Q$2:Q$911,1,0)+50</f>
        <v>2184507</v>
      </c>
      <c r="C410">
        <f>(A410-A409)*V$4</f>
        <v>-4.3832428557976462</v>
      </c>
      <c r="D410">
        <f>(A410)*(1-EXP(-V$2))</f>
        <v>1.5702915681425216</v>
      </c>
      <c r="E410">
        <f>B410-D410^2*V$3</f>
        <v>2184506.9995027762</v>
      </c>
      <c r="F410">
        <f>E410+V$7*C410</f>
        <v>2184355.6877671145</v>
      </c>
      <c r="G410">
        <f>F410-V$8*LN(D410)</f>
        <v>2183492.2791889627</v>
      </c>
      <c r="H410">
        <f t="shared" si="25"/>
        <v>-43.837180574424565</v>
      </c>
      <c r="I410">
        <f>G410-V$11*H410^2</f>
        <v>2183484.6186559978</v>
      </c>
      <c r="J410">
        <f>(C410-C409)*V$12</f>
        <v>-0.99059314325430858</v>
      </c>
      <c r="K410">
        <f>I410-J410*V$13</f>
        <v>2183516.6634122469</v>
      </c>
      <c r="L410">
        <f>(K410-K409)*V$16</f>
        <v>1.7685380717083947E-3</v>
      </c>
      <c r="M410">
        <f>(L410-L409)*V$15</f>
        <v>1.4876890254740203E-5</v>
      </c>
      <c r="N410">
        <f>I410-V$16*M410^2</f>
        <v>2183484.6186559978</v>
      </c>
      <c r="O410">
        <f>(D410-D409)*V$17</f>
        <v>-4.6703019306043071E-2</v>
      </c>
      <c r="P410">
        <f>(O410-O409)*V$18</f>
        <v>-3.3427657526473129</v>
      </c>
      <c r="Q410">
        <f>N410-P410*V$19+V$20*P410^2</f>
        <v>2183513.2663571881</v>
      </c>
      <c r="R410">
        <f>Q410+U410</f>
        <v>2186773.2663571881</v>
      </c>
      <c r="S410">
        <f t="shared" si="23"/>
        <v>14.776027756676882</v>
      </c>
      <c r="T410">
        <f t="shared" si="24"/>
        <v>2183651.7945614369</v>
      </c>
      <c r="U410">
        <f t="shared" si="26"/>
        <v>3260</v>
      </c>
    </row>
    <row r="411" spans="1:21" x14ac:dyDescent="0.25">
      <c r="A411">
        <f>VLOOKUP('2024-03-18_windows_device_0'!P411,'2024-03-18_windows_device_0'!P411:P1320,1,0)</f>
        <v>43.879333333333335</v>
      </c>
      <c r="B411">
        <f>VLOOKUP('2024-03-18_windows_device_0'!Q411,'2024-03-18_windows_device_0'!Q$2:Q$911,1,0)+50</f>
        <v>2184506</v>
      </c>
      <c r="C411">
        <f>(A411-A410)*V$4</f>
        <v>-4.6201749020572853</v>
      </c>
      <c r="D411">
        <f>(A411)*(1-EXP(-V$2))</f>
        <v>1.5684328683183244</v>
      </c>
      <c r="E411">
        <f>B411-D411^2*V$3</f>
        <v>2184505.9995039525</v>
      </c>
      <c r="F411">
        <f>E411+V$7*C411</f>
        <v>2184346.5087555526</v>
      </c>
      <c r="G411">
        <f>F411-V$8*LN(D411)</f>
        <v>2183485.3662528773</v>
      </c>
      <c r="H411">
        <f t="shared" si="25"/>
        <v>-6.9129360853694379</v>
      </c>
      <c r="I411">
        <f>G411-V$11*H411^2</f>
        <v>2183485.1757511841</v>
      </c>
      <c r="J411">
        <f>(C411-C410)*V$12</f>
        <v>-0.18010784422831769</v>
      </c>
      <c r="K411">
        <f>I411-J411*V$13</f>
        <v>2183491.0020705019</v>
      </c>
      <c r="L411">
        <f>(K411-K410)*V$16</f>
        <v>-2.8227449139557399E-2</v>
      </c>
      <c r="M411">
        <f>(L411-L410)*V$15</f>
        <v>-1.7810908348073463E-5</v>
      </c>
      <c r="N411">
        <f>I411-V$16*M411^2</f>
        <v>2183485.1757511841</v>
      </c>
      <c r="O411">
        <f>(D411-D410)*V$17</f>
        <v>-4.922750683610231E-2</v>
      </c>
      <c r="P411">
        <f>(O411-O410)*V$18</f>
        <v>-0.60777559139093418</v>
      </c>
      <c r="Q411">
        <f>N411-P411*V$19+V$20*P411^2</f>
        <v>2183489.4422156191</v>
      </c>
      <c r="R411">
        <f>Q411+U411</f>
        <v>2186759.4422156191</v>
      </c>
      <c r="S411">
        <f t="shared" si="23"/>
        <v>14.758537883617095</v>
      </c>
      <c r="T411">
        <f t="shared" si="24"/>
        <v>2183627.6426718654</v>
      </c>
      <c r="U411">
        <f t="shared" si="26"/>
        <v>3270</v>
      </c>
    </row>
    <row r="412" spans="1:21" x14ac:dyDescent="0.25">
      <c r="A412">
        <f>VLOOKUP('2024-03-18_windows_device_0'!P412,'2024-03-18_windows_device_0'!P412:P1321,1,0)</f>
        <v>43.858000000000004</v>
      </c>
      <c r="B412">
        <f>VLOOKUP('2024-03-18_windows_device_0'!Q412,'2024-03-18_windows_device_0'!Q$2:Q$911,1,0)+50</f>
        <v>2184505</v>
      </c>
      <c r="C412">
        <f>(A412-A411)*V$4</f>
        <v>-1.8954563700745894</v>
      </c>
      <c r="D412">
        <f>(A412)*(1-EXP(-V$2))</f>
        <v>1.5676703248007053</v>
      </c>
      <c r="E412">
        <f>B412-D412^2*V$3</f>
        <v>2184504.9995044349</v>
      </c>
      <c r="F412">
        <f>E412+V$7*C412</f>
        <v>2184439.5674025272</v>
      </c>
      <c r="G412">
        <f>F412-V$8*LN(D412)</f>
        <v>2183579.355348798</v>
      </c>
      <c r="H412">
        <f t="shared" si="25"/>
        <v>93.989095920696855</v>
      </c>
      <c r="I412">
        <f>G412-V$11*H412^2</f>
        <v>2183544.1402670122</v>
      </c>
      <c r="J412">
        <f>(C412-C411)*V$12</f>
        <v>2.0712402086232555</v>
      </c>
      <c r="K412">
        <f>I412-J412*V$13</f>
        <v>2183477.1375948549</v>
      </c>
      <c r="L412">
        <f>(K412-K411)*V$16</f>
        <v>-1.5250908742880988E-2</v>
      </c>
      <c r="M412">
        <f>(L412-L411)*V$15</f>
        <v>7.7051630290558211E-6</v>
      </c>
      <c r="N412">
        <f>I412-V$16*M412^2</f>
        <v>2183544.1402670122</v>
      </c>
      <c r="O412">
        <f>(D412-D411)*V$17</f>
        <v>-2.0195900240444542E-2</v>
      </c>
      <c r="P412">
        <f>(O412-O411)*V$18</f>
        <v>6.9894193009900913</v>
      </c>
      <c r="Q412">
        <f>N412-P412*V$19+V$20*P412^2</f>
        <v>2183525.1742533585</v>
      </c>
      <c r="R412">
        <f>Q412+U412</f>
        <v>2186805.1742533585</v>
      </c>
      <c r="S412">
        <f t="shared" si="23"/>
        <v>14.751362551079747</v>
      </c>
      <c r="T412">
        <f t="shared" si="24"/>
        <v>2183663.2403611778</v>
      </c>
      <c r="U412">
        <f t="shared" si="26"/>
        <v>3280</v>
      </c>
    </row>
    <row r="413" spans="1:21" x14ac:dyDescent="0.25">
      <c r="A413">
        <f>VLOOKUP('2024-03-18_windows_device_0'!P413,'2024-03-18_windows_device_0'!P413:P1322,1,0)</f>
        <v>43.814</v>
      </c>
      <c r="B413">
        <f>VLOOKUP('2024-03-18_windows_device_0'!Q413,'2024-03-18_windows_device_0'!Q$2:Q$911,1,0)+50</f>
        <v>2184504</v>
      </c>
      <c r="C413">
        <f>(A413-A412)*V$4</f>
        <v>-3.90937876327963</v>
      </c>
      <c r="D413">
        <f>(A413)*(1-EXP(-V$2))</f>
        <v>1.5660975787956153</v>
      </c>
      <c r="E413">
        <f>B413-D413^2*V$3</f>
        <v>2184503.9995054286</v>
      </c>
      <c r="F413">
        <f>E413+V$7*C413</f>
        <v>2184369.0457952437</v>
      </c>
      <c r="G413">
        <f>F413-V$8*LN(D413)</f>
        <v>2183510.7542226692</v>
      </c>
      <c r="H413">
        <f t="shared" si="25"/>
        <v>-68.601126128807664</v>
      </c>
      <c r="I413">
        <f>G413-V$11*H413^2</f>
        <v>2183491.9940752406</v>
      </c>
      <c r="J413">
        <f>(C413-C412)*V$12</f>
        <v>-1.5309166759392621</v>
      </c>
      <c r="K413">
        <f>I413-J413*V$13</f>
        <v>2183541.5177894435</v>
      </c>
      <c r="L413">
        <f>(K413-K412)*V$16</f>
        <v>7.0818146860999451E-2</v>
      </c>
      <c r="M413">
        <f>(L413-L412)*V$15</f>
        <v>5.1105771254303179E-5</v>
      </c>
      <c r="N413">
        <f>I413-V$16*M413^2</f>
        <v>2183491.9940752406</v>
      </c>
      <c r="O413">
        <f>(D413-D412)*V$17</f>
        <v>-4.1654044245936342E-2</v>
      </c>
      <c r="P413">
        <f>(O413-O412)*V$18</f>
        <v>-5.1660925268201172</v>
      </c>
      <c r="Q413">
        <f>N413-P413*V$19+V$20*P413^2</f>
        <v>2183541.6069768094</v>
      </c>
      <c r="R413">
        <f>Q413+U413</f>
        <v>2186831.6069768094</v>
      </c>
      <c r="S413">
        <f t="shared" si="23"/>
        <v>14.736563427721464</v>
      </c>
      <c r="T413">
        <f t="shared" si="24"/>
        <v>2183679.3961973353</v>
      </c>
      <c r="U413">
        <f t="shared" si="26"/>
        <v>3290</v>
      </c>
    </row>
    <row r="414" spans="1:21" x14ac:dyDescent="0.25">
      <c r="A414">
        <f>VLOOKUP('2024-03-18_windows_device_0'!P414,'2024-03-18_windows_device_0'!P414:P1323,1,0)</f>
        <v>43.783999999999999</v>
      </c>
      <c r="B414">
        <f>VLOOKUP('2024-03-18_windows_device_0'!Q414,'2024-03-18_windows_device_0'!Q$2:Q$911,1,0)+50</f>
        <v>2184499</v>
      </c>
      <c r="C414">
        <f>(A414-A413)*V$4</f>
        <v>-2.6654855204177861</v>
      </c>
      <c r="D414">
        <f>(A414)*(1-EXP(-V$2))</f>
        <v>1.5650252519739629</v>
      </c>
      <c r="E414">
        <f>B414-D414^2*V$3</f>
        <v>2184498.9995061057</v>
      </c>
      <c r="F414">
        <f>E414+V$7*C414</f>
        <v>2184406.985612798</v>
      </c>
      <c r="G414">
        <f>F414-V$8*LN(D414)</f>
        <v>2183550.0045652892</v>
      </c>
      <c r="H414">
        <f t="shared" si="25"/>
        <v>39.250342620071024</v>
      </c>
      <c r="I414">
        <f>G414-V$11*H414^2</f>
        <v>2183543.8632603646</v>
      </c>
      <c r="J414">
        <f>(C414-C413)*V$12</f>
        <v>0.94556618219770883</v>
      </c>
      <c r="K414">
        <f>I414-J414*V$13</f>
        <v>2183513.2750839451</v>
      </c>
      <c r="L414">
        <f>(K414-K413)*V$16</f>
        <v>-3.1066946574433457E-2</v>
      </c>
      <c r="M414">
        <f>(L414-L413)*V$15</f>
        <v>-6.049696075786599E-5</v>
      </c>
      <c r="N414">
        <f>I414-V$16*M414^2</f>
        <v>2183543.8632603646</v>
      </c>
      <c r="O414">
        <f>(D414-D413)*V$17</f>
        <v>-2.8400484713140019E-2</v>
      </c>
      <c r="P414">
        <f>(O414-O413)*V$18</f>
        <v>3.19082185479887</v>
      </c>
      <c r="Q414">
        <f>N414-P414*V$19+V$20*P414^2</f>
        <v>2183528.3345924532</v>
      </c>
      <c r="R414">
        <f>Q414+U414</f>
        <v>2186828.3345924532</v>
      </c>
      <c r="S414">
        <f t="shared" si="23"/>
        <v>14.726473116340818</v>
      </c>
      <c r="T414">
        <f t="shared" si="24"/>
        <v>2183665.9351855349</v>
      </c>
      <c r="U414">
        <f t="shared" si="26"/>
        <v>3300</v>
      </c>
    </row>
    <row r="415" spans="1:21" x14ac:dyDescent="0.25">
      <c r="A415">
        <f>VLOOKUP('2024-03-18_windows_device_0'!P415,'2024-03-18_windows_device_0'!P415:P1324,1,0)</f>
        <v>43.74733333333333</v>
      </c>
      <c r="B415">
        <f>VLOOKUP('2024-03-18_windows_device_0'!Q415,'2024-03-18_windows_device_0'!Q$2:Q$911,1,0)+50</f>
        <v>2184500</v>
      </c>
      <c r="C415">
        <f>(A415-A414)*V$4</f>
        <v>-3.2578156360662529</v>
      </c>
      <c r="D415">
        <f>(A415)*(1-EXP(-V$2))</f>
        <v>1.5637146303030547</v>
      </c>
      <c r="E415">
        <f>B415-D415^2*V$3</f>
        <v>2184499.9995069327</v>
      </c>
      <c r="F415">
        <f>E415+V$7*C415</f>
        <v>2184387.5380817787</v>
      </c>
      <c r="G415">
        <f>F415-V$8*LN(D415)</f>
        <v>2183532.1600071057</v>
      </c>
      <c r="H415">
        <f t="shared" si="25"/>
        <v>-17.844558183569461</v>
      </c>
      <c r="I415">
        <f>G415-V$11*H415^2</f>
        <v>2183530.8906455049</v>
      </c>
      <c r="J415">
        <f>(C415-C414)*V$12</f>
        <v>-0.45026961057031456</v>
      </c>
      <c r="K415">
        <f>I415-J415*V$13</f>
        <v>2183545.4564438001</v>
      </c>
      <c r="L415">
        <f>(K415-K414)*V$16</f>
        <v>3.5399462256399353E-2</v>
      </c>
      <c r="M415">
        <f>(L415-L414)*V$15</f>
        <v>3.9466182845514951E-5</v>
      </c>
      <c r="N415">
        <f>I415-V$16*M415^2</f>
        <v>2183530.8906455049</v>
      </c>
      <c r="O415">
        <f>(D415-D414)*V$17</f>
        <v>-3.4711703538276364E-2</v>
      </c>
      <c r="P415">
        <f>(O415-O414)*V$18</f>
        <v>-1.5194389784745064</v>
      </c>
      <c r="Q415">
        <f>N415-P415*V$19+V$20*P415^2</f>
        <v>2183542.3419803502</v>
      </c>
      <c r="R415">
        <f>Q415+U415</f>
        <v>2186852.3419803502</v>
      </c>
      <c r="S415">
        <f t="shared" si="23"/>
        <v>14.714140513542249</v>
      </c>
      <c r="T415">
        <f t="shared" si="24"/>
        <v>2183679.7122042342</v>
      </c>
      <c r="U415">
        <f t="shared" si="26"/>
        <v>3310</v>
      </c>
    </row>
    <row r="416" spans="1:21" x14ac:dyDescent="0.25">
      <c r="A416">
        <f>VLOOKUP('2024-03-18_windows_device_0'!P416,'2024-03-18_windows_device_0'!P416:P1325,1,0)</f>
        <v>43.706666666666663</v>
      </c>
      <c r="B416">
        <f>VLOOKUP('2024-03-18_windows_device_0'!Q416,'2024-03-18_windows_device_0'!Q$2:Q$911,1,0)+50</f>
        <v>2184495</v>
      </c>
      <c r="C416">
        <f>(A416-A415)*V$4</f>
        <v>-3.6132137054550806</v>
      </c>
      <c r="D416">
        <f>(A416)*(1-EXP(-V$2))</f>
        <v>1.5622610317225929</v>
      </c>
      <c r="E416">
        <f>B416-D416^2*V$3</f>
        <v>2184494.9995078486</v>
      </c>
      <c r="F416">
        <f>E416+V$7*C416</f>
        <v>2184370.2695635869</v>
      </c>
      <c r="G416">
        <f>F416-V$8*LN(D416)</f>
        <v>2183516.670903638</v>
      </c>
      <c r="H416">
        <f t="shared" si="25"/>
        <v>-15.489103467669338</v>
      </c>
      <c r="I416">
        <f>G416-V$11*H416^2</f>
        <v>2183515.7145328135</v>
      </c>
      <c r="J416">
        <f>(C416-C415)*V$12</f>
        <v>-0.27016176634199685</v>
      </c>
      <c r="K416">
        <f>I416-J416*V$13</f>
        <v>2183524.4540117905</v>
      </c>
      <c r="L416">
        <f>(K416-K415)*V$16</f>
        <v>-2.3102653292744513E-2</v>
      </c>
      <c r="M416">
        <f>(L416-L415)*V$15</f>
        <v>-3.4737173705116896E-5</v>
      </c>
      <c r="N416">
        <f>I416-V$16*M416^2</f>
        <v>2183515.7145328135</v>
      </c>
      <c r="O416">
        <f>(D416-D415)*V$17</f>
        <v>-3.8498434833359352E-2</v>
      </c>
      <c r="P416">
        <f>(O416-O415)*V$18</f>
        <v>-0.91166338708498795</v>
      </c>
      <c r="Q416">
        <f>N416-P416*V$19+V$20*P416^2</f>
        <v>2183522.2712642178</v>
      </c>
      <c r="R416">
        <f>Q416+U416</f>
        <v>2186842.2712642178</v>
      </c>
      <c r="S416">
        <f t="shared" si="23"/>
        <v>14.700462535892928</v>
      </c>
      <c r="T416">
        <f t="shared" si="24"/>
        <v>2183659.3862134516</v>
      </c>
      <c r="U416">
        <f t="shared" si="26"/>
        <v>3320</v>
      </c>
    </row>
    <row r="417" spans="1:21" x14ac:dyDescent="0.25">
      <c r="A417">
        <f>VLOOKUP('2024-03-18_windows_device_0'!P417,'2024-03-18_windows_device_0'!P417:P1326,1,0)</f>
        <v>43.656666666666666</v>
      </c>
      <c r="B417">
        <f>VLOOKUP('2024-03-18_windows_device_0'!Q417,'2024-03-18_windows_device_0'!Q$2:Q$911,1,0)+50</f>
        <v>2184491</v>
      </c>
      <c r="C417">
        <f>(A417-A416)*V$4</f>
        <v>-4.442475867362556</v>
      </c>
      <c r="D417">
        <f>(A417)*(1-EXP(-V$2))</f>
        <v>1.5604738203531727</v>
      </c>
      <c r="E417">
        <f>B417-D417^2*V$3</f>
        <v>2184490.9995089741</v>
      </c>
      <c r="F417">
        <f>E417+V$7*C417</f>
        <v>2184337.6430201279</v>
      </c>
      <c r="G417">
        <f>F417-V$8*LN(D417)</f>
        <v>2183486.2344357781</v>
      </c>
      <c r="H417">
        <f t="shared" si="25"/>
        <v>-30.436467859894037</v>
      </c>
      <c r="I417">
        <f>G417-V$11*H417^2</f>
        <v>2183482.5415807418</v>
      </c>
      <c r="J417">
        <f>(C417-C416)*V$12</f>
        <v>-0.63037745479815288</v>
      </c>
      <c r="K417">
        <f>I417-J417*V$13</f>
        <v>2183502.9336983548</v>
      </c>
      <c r="L417">
        <f>(K417-K416)*V$16</f>
        <v>-2.3672322320921285E-2</v>
      </c>
      <c r="M417">
        <f>(L417-L416)*V$15</f>
        <v>-3.3825600664951072E-7</v>
      </c>
      <c r="N417">
        <f>I417-V$16*M417^2</f>
        <v>2183482.5415807418</v>
      </c>
      <c r="O417">
        <f>(D417-D416)*V$17</f>
        <v>-4.7334141188554939E-2</v>
      </c>
      <c r="P417">
        <f>(O417-O416)*V$18</f>
        <v>-2.1272145698654414</v>
      </c>
      <c r="Q417">
        <f>N417-P417*V$19+V$20*P417^2</f>
        <v>2183499.3062783647</v>
      </c>
      <c r="R417">
        <f>Q417+U417</f>
        <v>2186829.3062783647</v>
      </c>
      <c r="S417">
        <f t="shared" si="23"/>
        <v>14.683645350258518</v>
      </c>
      <c r="T417">
        <f t="shared" si="24"/>
        <v>2183636.1076907157</v>
      </c>
      <c r="U417">
        <f t="shared" si="26"/>
        <v>3330</v>
      </c>
    </row>
    <row r="418" spans="1:21" x14ac:dyDescent="0.25">
      <c r="A418">
        <f>VLOOKUP('2024-03-18_windows_device_0'!P418,'2024-03-18_windows_device_0'!P418:P1327,1,0)</f>
        <v>43.623333333333335</v>
      </c>
      <c r="B418">
        <f>VLOOKUP('2024-03-18_windows_device_0'!Q418,'2024-03-18_windows_device_0'!Q$2:Q$911,1,0)+50</f>
        <v>2184493</v>
      </c>
      <c r="C418">
        <f>(A418-A417)*V$4</f>
        <v>-2.961650578241704</v>
      </c>
      <c r="D418">
        <f>(A418)*(1-EXP(-V$2))</f>
        <v>1.5592823461068925</v>
      </c>
      <c r="E418">
        <f>B418-D418^2*V$3</f>
        <v>2184492.9995097239</v>
      </c>
      <c r="F418">
        <f>E418+V$7*C418</f>
        <v>2184390.761850493</v>
      </c>
      <c r="G418">
        <f>F418-V$8*LN(D418)</f>
        <v>2183540.8147104834</v>
      </c>
      <c r="H418">
        <f t="shared" si="25"/>
        <v>54.580274705309421</v>
      </c>
      <c r="I418">
        <f>G418-V$11*H418^2</f>
        <v>2183528.939394034</v>
      </c>
      <c r="J418">
        <f>(C418-C417)*V$12</f>
        <v>1.1256740264255469</v>
      </c>
      <c r="K418">
        <f>I418-J418*V$13</f>
        <v>2183492.5248982962</v>
      </c>
      <c r="L418">
        <f>(K418-K417)*V$16</f>
        <v>-1.1449669201883233E-2</v>
      </c>
      <c r="M418">
        <f>(L418-L417)*V$15</f>
        <v>7.257522579277512E-6</v>
      </c>
      <c r="N418">
        <f>I418-V$16*M418^2</f>
        <v>2183528.939394034</v>
      </c>
      <c r="O418">
        <f>(D418-D417)*V$17</f>
        <v>-3.1556094125705252E-2</v>
      </c>
      <c r="P418">
        <f>(O418-O417)*V$18</f>
        <v>3.7985974461883902</v>
      </c>
      <c r="Q418">
        <f>N418-P418*V$19+V$20*P418^2</f>
        <v>2183511.7615075442</v>
      </c>
      <c r="R418">
        <f>Q418+U418</f>
        <v>2186851.7615075442</v>
      </c>
      <c r="S418">
        <f t="shared" si="23"/>
        <v>14.672433893168911</v>
      </c>
      <c r="T418">
        <f t="shared" si="24"/>
        <v>2183648.3540946892</v>
      </c>
      <c r="U418">
        <f t="shared" si="26"/>
        <v>3340</v>
      </c>
    </row>
    <row r="419" spans="1:21" x14ac:dyDescent="0.25">
      <c r="A419">
        <f>VLOOKUP('2024-03-18_windows_device_0'!P419,'2024-03-18_windows_device_0'!P419:P1328,1,0)</f>
        <v>43.61333333333333</v>
      </c>
      <c r="B419">
        <f>VLOOKUP('2024-03-18_windows_device_0'!Q419,'2024-03-18_windows_device_0'!Q$2:Q$911,1,0)+50</f>
        <v>2184492</v>
      </c>
      <c r="C419">
        <f>(A419-A418)*V$4</f>
        <v>-0.88849517347301621</v>
      </c>
      <c r="D419">
        <f>(A419)*(1-EXP(-V$2))</f>
        <v>1.5589249038330084</v>
      </c>
      <c r="E419">
        <f>B419-D419^2*V$3</f>
        <v>2184491.9995099488</v>
      </c>
      <c r="F419">
        <f>E419+V$7*C419</f>
        <v>2184461.3282121797</v>
      </c>
      <c r="G419">
        <f>F419-V$8*LN(D419)</f>
        <v>2183611.8197232368</v>
      </c>
      <c r="H419">
        <f t="shared" si="25"/>
        <v>71.005012753419578</v>
      </c>
      <c r="I419">
        <f>G419-V$11*H419^2</f>
        <v>2183591.7217725362</v>
      </c>
      <c r="J419">
        <f>(C419-C418)*V$12</f>
        <v>1.5759436369953816</v>
      </c>
      <c r="K419">
        <f>I419-J419*V$13</f>
        <v>2183540.7414785037</v>
      </c>
      <c r="L419">
        <f>(K419-K418)*V$16</f>
        <v>5.3038187909944003E-2</v>
      </c>
      <c r="M419">
        <f>(L419-L418)*V$15</f>
        <v>3.829136559142917E-5</v>
      </c>
      <c r="N419">
        <f>I419-V$16*M419^2</f>
        <v>2183591.7217725362</v>
      </c>
      <c r="O419">
        <f>(D419-D418)*V$17</f>
        <v>-9.4668282377133404E-3</v>
      </c>
      <c r="P419">
        <f>(O419-O418)*V$18</f>
        <v>5.3180364246643119</v>
      </c>
      <c r="Q419">
        <f>N419-P419*V$19+V$20*P419^2</f>
        <v>2183572.2529116995</v>
      </c>
      <c r="R419">
        <f>Q419+U419</f>
        <v>2186922.2529116995</v>
      </c>
      <c r="S419">
        <f t="shared" si="23"/>
        <v>14.669070456042029</v>
      </c>
      <c r="T419">
        <f t="shared" si="24"/>
        <v>2183708.7828823864</v>
      </c>
      <c r="U419">
        <f t="shared" si="26"/>
        <v>3350</v>
      </c>
    </row>
    <row r="420" spans="1:21" x14ac:dyDescent="0.25">
      <c r="A420">
        <f>VLOOKUP('2024-03-18_windows_device_0'!P420,'2024-03-18_windows_device_0'!P420:P1329,1,0)</f>
        <v>43.557333333333332</v>
      </c>
      <c r="B420">
        <f>VLOOKUP('2024-03-18_windows_device_0'!Q420,'2024-03-18_windows_device_0'!Q$2:Q$911,1,0)+50</f>
        <v>2184491</v>
      </c>
      <c r="C420">
        <f>(A420-A419)*V$4</f>
        <v>-4.9755729714461134</v>
      </c>
      <c r="D420">
        <f>(A420)*(1-EXP(-V$2))</f>
        <v>1.5569232270992577</v>
      </c>
      <c r="E420">
        <f>B420-D420^2*V$3</f>
        <v>2184490.9995112061</v>
      </c>
      <c r="F420">
        <f>E420+V$7*C420</f>
        <v>2184319.2402436985</v>
      </c>
      <c r="G420">
        <f>F420-V$8*LN(D420)</f>
        <v>2183472.1900609201</v>
      </c>
      <c r="H420">
        <f t="shared" si="25"/>
        <v>-139.62966231675819</v>
      </c>
      <c r="I420">
        <f>G420-V$11*H420^2</f>
        <v>2183394.4707157994</v>
      </c>
      <c r="J420">
        <f>(C420-C419)*V$12</f>
        <v>-3.1068603129341641</v>
      </c>
      <c r="K420">
        <f>I420-J420*V$13</f>
        <v>2183494.9747240348</v>
      </c>
      <c r="L420">
        <f>(K420-K419)*V$16</f>
        <v>-5.0343382154141261E-2</v>
      </c>
      <c r="M420">
        <f>(L420-L419)*V$15</f>
        <v>-6.1385533215582957E-5</v>
      </c>
      <c r="N420">
        <f>I420-V$16*M420^2</f>
        <v>2183394.4707157994</v>
      </c>
      <c r="O420">
        <f>(D420-D419)*V$17</f>
        <v>-5.3014238131185297E-2</v>
      </c>
      <c r="P420">
        <f>(O420-O419)*V$18</f>
        <v>-10.484128951481599</v>
      </c>
      <c r="Q420">
        <f>N420-P420*V$19+V$20*P420^2</f>
        <v>2183526.7589656436</v>
      </c>
      <c r="R420">
        <f>Q420+U420</f>
        <v>2186886.7589656436</v>
      </c>
      <c r="S420">
        <f t="shared" si="23"/>
        <v>14.650235208131489</v>
      </c>
      <c r="T420">
        <f t="shared" si="24"/>
        <v>2183662.9385494553</v>
      </c>
      <c r="U420">
        <f t="shared" si="26"/>
        <v>3360</v>
      </c>
    </row>
    <row r="421" spans="1:21" x14ac:dyDescent="0.25">
      <c r="A421">
        <f>VLOOKUP('2024-03-18_windows_device_0'!P421,'2024-03-18_windows_device_0'!P421:P1330,1,0)</f>
        <v>43.527333333333331</v>
      </c>
      <c r="B421">
        <f>VLOOKUP('2024-03-18_windows_device_0'!Q421,'2024-03-18_windows_device_0'!Q$2:Q$911,1,0)+50</f>
        <v>2184489</v>
      </c>
      <c r="C421">
        <f>(A421-A420)*V$4</f>
        <v>-2.6654855204177861</v>
      </c>
      <c r="D421">
        <f>(A421)*(1-EXP(-V$2))</f>
        <v>1.5558509002776055</v>
      </c>
      <c r="E421">
        <f>B421-D421^2*V$3</f>
        <v>2184488.9995118794</v>
      </c>
      <c r="F421">
        <f>E421+V$7*C421</f>
        <v>2184396.9856185718</v>
      </c>
      <c r="G421">
        <f>F421-V$8*LN(D421)</f>
        <v>2183551.2536859419</v>
      </c>
      <c r="H421">
        <f t="shared" si="25"/>
        <v>79.063625021837652</v>
      </c>
      <c r="I421">
        <f>G421-V$11*H421^2</f>
        <v>2183526.3348814743</v>
      </c>
      <c r="J421">
        <f>(C421-C420)*V$12</f>
        <v>1.7560514812236998</v>
      </c>
      <c r="K421">
        <f>I421-J421*V$13</f>
        <v>2183469.5282681235</v>
      </c>
      <c r="L421">
        <f>(K421-K420)*V$16</f>
        <v>-2.7991074946769254E-2</v>
      </c>
      <c r="M421">
        <f>(L421-L420)*V$15</f>
        <v>1.3272271795374084E-5</v>
      </c>
      <c r="N421">
        <f>I421-V$16*M421^2</f>
        <v>2183526.3348814743</v>
      </c>
      <c r="O421">
        <f>(D421-D420)*V$17</f>
        <v>-2.8400484713134139E-2</v>
      </c>
      <c r="P421">
        <f>(O421-O420)*V$18</f>
        <v>5.9258120160552483</v>
      </c>
      <c r="Q421">
        <f>N421-P421*V$19+V$20*P421^2</f>
        <v>2183506.682459739</v>
      </c>
      <c r="R421">
        <f>Q421+U421</f>
        <v>2186876.682459739</v>
      </c>
      <c r="S421">
        <f t="shared" si="23"/>
        <v>14.640144896750842</v>
      </c>
      <c r="T421">
        <f t="shared" si="24"/>
        <v>2183642.6745214825</v>
      </c>
      <c r="U421">
        <f t="shared" si="26"/>
        <v>3370</v>
      </c>
    </row>
    <row r="422" spans="1:21" x14ac:dyDescent="0.25">
      <c r="A422">
        <f>VLOOKUP('2024-03-18_windows_device_0'!P422,'2024-03-18_windows_device_0'!P422:P1331,1,0)</f>
        <v>43.474666666666664</v>
      </c>
      <c r="B422">
        <f>VLOOKUP('2024-03-18_windows_device_0'!Q422,'2024-03-18_windows_device_0'!Q$2:Q$911,1,0)+50</f>
        <v>2184487</v>
      </c>
      <c r="C422">
        <f>(A422-A421)*V$4</f>
        <v>-4.6794079136221951</v>
      </c>
      <c r="D422">
        <f>(A422)*(1-EXP(-V$2))</f>
        <v>1.5539683709684828</v>
      </c>
      <c r="E422">
        <f>B422-D422^2*V$3</f>
        <v>2184486.9995130599</v>
      </c>
      <c r="F422">
        <f>E422+V$7*C422</f>
        <v>2184325.464011475</v>
      </c>
      <c r="G422">
        <f>F422-V$8*LN(D422)</f>
        <v>2183482.0485393493</v>
      </c>
      <c r="H422">
        <f t="shared" si="25"/>
        <v>-69.205146592576057</v>
      </c>
      <c r="I422">
        <f>G422-V$11*H422^2</f>
        <v>2183462.9565781578</v>
      </c>
      <c r="J422">
        <f>(C422-C421)*V$12</f>
        <v>-1.530916675938782</v>
      </c>
      <c r="K422">
        <f>I422-J422*V$13</f>
        <v>2183512.4802923608</v>
      </c>
      <c r="L422">
        <f>(K422-K421)*V$16</f>
        <v>4.7247181836745762E-2</v>
      </c>
      <c r="M422">
        <f>(L422-L421)*V$15</f>
        <v>4.4674698865610483E-5</v>
      </c>
      <c r="N422">
        <f>I422-V$16*M422^2</f>
        <v>2183462.9565781578</v>
      </c>
      <c r="O422">
        <f>(D422-D421)*V$17</f>
        <v>-4.9858628718614184E-2</v>
      </c>
      <c r="P422">
        <f>(O422-O421)*V$18</f>
        <v>-5.1660925268172875</v>
      </c>
      <c r="Q422">
        <f>N422-P422*V$19+V$20*P422^2</f>
        <v>2183512.5694797267</v>
      </c>
      <c r="R422">
        <f>Q422+U422</f>
        <v>2186892.5694797267</v>
      </c>
      <c r="S422">
        <f t="shared" si="23"/>
        <v>14.622430794549262</v>
      </c>
      <c r="T422">
        <f t="shared" si="24"/>
        <v>2183648.2326485659</v>
      </c>
      <c r="U422">
        <f t="shared" si="26"/>
        <v>3380</v>
      </c>
    </row>
    <row r="423" spans="1:21" x14ac:dyDescent="0.25">
      <c r="A423">
        <f>VLOOKUP('2024-03-18_windows_device_0'!P423,'2024-03-18_windows_device_0'!P423:P1332,1,0)</f>
        <v>43.431333333333335</v>
      </c>
      <c r="B423">
        <f>VLOOKUP('2024-03-18_windows_device_0'!Q423,'2024-03-18_windows_device_0'!Q$2:Q$911,1,0)+50</f>
        <v>2184479</v>
      </c>
      <c r="C423">
        <f>(A423-A422)*V$4</f>
        <v>-3.8501457517140887</v>
      </c>
      <c r="D423">
        <f>(A423)*(1-EXP(-V$2))</f>
        <v>1.5524194544483187</v>
      </c>
      <c r="E423">
        <f>B423-D423^2*V$3</f>
        <v>2184478.9995140298</v>
      </c>
      <c r="F423">
        <f>E423+V$7*C423</f>
        <v>2184346.0905570299</v>
      </c>
      <c r="G423">
        <f>F423-V$8*LN(D423)</f>
        <v>2183504.583138736</v>
      </c>
      <c r="H423">
        <f t="shared" si="25"/>
        <v>22.534599386621267</v>
      </c>
      <c r="I423">
        <f>G423-V$11*H423^2</f>
        <v>2183502.5588454227</v>
      </c>
      <c r="J423">
        <f>(C423-C422)*V$12</f>
        <v>0.63037745479863261</v>
      </c>
      <c r="K423">
        <f>I423-J423*V$13</f>
        <v>2183482.1667278097</v>
      </c>
      <c r="L423">
        <f>(K423-K422)*V$16</f>
        <v>-3.3344889371286227E-2</v>
      </c>
      <c r="M423">
        <f>(L423-L422)*V$15</f>
        <v>-4.7853667350830132E-5</v>
      </c>
      <c r="N423">
        <f>I423-V$16*M423^2</f>
        <v>2183502.5588454227</v>
      </c>
      <c r="O423">
        <f>(D423-D422)*V$17</f>
        <v>-4.1022922363412713E-2</v>
      </c>
      <c r="P423">
        <f>(O423-O422)*V$18</f>
        <v>2.1272145698668581</v>
      </c>
      <c r="Q423">
        <f>N423-P423*V$19+V$20*P423^2</f>
        <v>2183490.9239496784</v>
      </c>
      <c r="R423">
        <f>Q423+U423</f>
        <v>2186880.9239496784</v>
      </c>
      <c r="S423">
        <f t="shared" si="23"/>
        <v>14.607855900332774</v>
      </c>
      <c r="T423">
        <f t="shared" si="24"/>
        <v>2183626.316809027</v>
      </c>
      <c r="U423">
        <f t="shared" si="26"/>
        <v>3390</v>
      </c>
    </row>
    <row r="424" spans="1:21" x14ac:dyDescent="0.25">
      <c r="A424">
        <f>VLOOKUP('2024-03-18_windows_device_0'!P424,'2024-03-18_windows_device_0'!P424:P1333,1,0)</f>
        <v>43.396000000000001</v>
      </c>
      <c r="B424">
        <f>VLOOKUP('2024-03-18_windows_device_0'!Q424,'2024-03-18_windows_device_0'!Q$2:Q$911,1,0)+50</f>
        <v>2184478</v>
      </c>
      <c r="C424">
        <f>(A424-A423)*V$4</f>
        <v>-3.1393496129364333</v>
      </c>
      <c r="D424">
        <f>(A424)*(1-EXP(-V$2))</f>
        <v>1.5511564917472616</v>
      </c>
      <c r="E424">
        <f>B424-D424^2*V$3</f>
        <v>2184477.9995148205</v>
      </c>
      <c r="F424">
        <f>E424+V$7*C424</f>
        <v>2184369.6275960361</v>
      </c>
      <c r="G424">
        <f>F424-V$8*LN(D424)</f>
        <v>2183529.6773850112</v>
      </c>
      <c r="H424">
        <f t="shared" si="25"/>
        <v>25.094246275257319</v>
      </c>
      <c r="I424">
        <f>G424-V$11*H424^2</f>
        <v>2183527.1671055732</v>
      </c>
      <c r="J424">
        <f>(C424-C423)*V$12</f>
        <v>0.54032353268399369</v>
      </c>
      <c r="K424">
        <f>I424-J424*V$13</f>
        <v>2183509.6881476194</v>
      </c>
      <c r="L424">
        <f>(K424-K423)*V$16</f>
        <v>3.0273533069598877E-2</v>
      </c>
      <c r="M424">
        <f>(L424-L423)*V$15</f>
        <v>3.7775115830095363E-5</v>
      </c>
      <c r="N424">
        <f>I424-V$16*M424^2</f>
        <v>2183527.1671055732</v>
      </c>
      <c r="O424">
        <f>(D424-D423)*V$17</f>
        <v>-3.3449459773252629E-2</v>
      </c>
      <c r="P424">
        <f>(O424-O423)*V$18</f>
        <v>1.8233267741685575</v>
      </c>
      <c r="Q424">
        <f>N424-P424*V$19+V$20*P424^2</f>
        <v>2183516.8802682902</v>
      </c>
      <c r="R424">
        <f>Q424+U424</f>
        <v>2186916.8802682902</v>
      </c>
      <c r="S424">
        <f t="shared" si="23"/>
        <v>14.595971755817791</v>
      </c>
      <c r="T424">
        <f t="shared" si="24"/>
        <v>2183652.0529209487</v>
      </c>
      <c r="U424">
        <f t="shared" si="26"/>
        <v>3400</v>
      </c>
    </row>
    <row r="425" spans="1:21" x14ac:dyDescent="0.25">
      <c r="A425">
        <f>VLOOKUP('2024-03-18_windows_device_0'!P425,'2024-03-18_windows_device_0'!P425:P1334,1,0)</f>
        <v>43.366</v>
      </c>
      <c r="B425">
        <f>VLOOKUP('2024-03-18_windows_device_0'!Q425,'2024-03-18_windows_device_0'!Q$2:Q$911,1,0)+50</f>
        <v>2184479</v>
      </c>
      <c r="C425">
        <f>(A425-A424)*V$4</f>
        <v>-2.6654855204177861</v>
      </c>
      <c r="D425">
        <f>(A425)*(1-EXP(-V$2))</f>
        <v>1.5500841649256094</v>
      </c>
      <c r="E425">
        <f>B425-D425^2*V$3</f>
        <v>2184478.9995154911</v>
      </c>
      <c r="F425">
        <f>E425+V$7*C425</f>
        <v>2184386.9856221834</v>
      </c>
      <c r="G425">
        <f>F425-V$8*LN(D425)</f>
        <v>2183548.3585638613</v>
      </c>
      <c r="H425">
        <f t="shared" si="25"/>
        <v>18.681178850121796</v>
      </c>
      <c r="I425">
        <f>G425-V$11*H425^2</f>
        <v>2183546.9673871025</v>
      </c>
      <c r="J425">
        <f>(C425-C424)*V$12</f>
        <v>0.3602156884561557</v>
      </c>
      <c r="K425">
        <f>I425-J425*V$13</f>
        <v>2183535.3147484665</v>
      </c>
      <c r="L425">
        <f>(K425-K424)*V$16</f>
        <v>2.8189234188203061E-2</v>
      </c>
      <c r="M425">
        <f>(L425-L424)*V$15</f>
        <v>-1.2376074201215249E-6</v>
      </c>
      <c r="N425">
        <f>I425-V$16*M425^2</f>
        <v>2183546.9673871025</v>
      </c>
      <c r="O425">
        <f>(D425-D424)*V$17</f>
        <v>-2.8400484713134139E-2</v>
      </c>
      <c r="P425">
        <f>(O425-O424)*V$18</f>
        <v>1.2155511827818717</v>
      </c>
      <c r="Q425">
        <f>N425-P425*V$19+V$20*P425^2</f>
        <v>2183539.6907362435</v>
      </c>
      <c r="R425">
        <f>Q425+U425</f>
        <v>2186949.6907362435</v>
      </c>
      <c r="S425">
        <f t="shared" si="23"/>
        <v>14.585881444437144</v>
      </c>
      <c r="T425">
        <f t="shared" si="24"/>
        <v>2183674.676561642</v>
      </c>
      <c r="U425">
        <f t="shared" si="26"/>
        <v>3410</v>
      </c>
    </row>
    <row r="426" spans="1:21" x14ac:dyDescent="0.25">
      <c r="A426">
        <f>VLOOKUP('2024-03-18_windows_device_0'!P426,'2024-03-18_windows_device_0'!P426:P1335,1,0)</f>
        <v>43.315333333333335</v>
      </c>
      <c r="B426">
        <f>VLOOKUP('2024-03-18_windows_device_0'!Q426,'2024-03-18_windows_device_0'!Q$2:Q$911,1,0)+50</f>
        <v>2184474</v>
      </c>
      <c r="C426">
        <f>(A426-A425)*V$4</f>
        <v>-4.5017088789274657</v>
      </c>
      <c r="D426">
        <f>(A426)*(1-EXP(-V$2))</f>
        <v>1.5482731240712635</v>
      </c>
      <c r="E426">
        <f>B426-D426^2*V$3</f>
        <v>2184473.9995166226</v>
      </c>
      <c r="F426">
        <f>E426+V$7*C426</f>
        <v>2184318.5982745918</v>
      </c>
      <c r="G426">
        <f>F426-V$8*LN(D426)</f>
        <v>2183482.2079539322</v>
      </c>
      <c r="H426">
        <f t="shared" si="25"/>
        <v>-66.15060992911458</v>
      </c>
      <c r="I426">
        <f>G426-V$11*H426^2</f>
        <v>2183464.7641393067</v>
      </c>
      <c r="J426">
        <f>(C426-C425)*V$12</f>
        <v>-1.3958357927675438</v>
      </c>
      <c r="K426">
        <f>I426-J426*V$13</f>
        <v>2183509.9181140214</v>
      </c>
      <c r="L426">
        <f>(K426-K425)*V$16</f>
        <v>-2.7936271385934103E-2</v>
      </c>
      <c r="M426">
        <f>(L426-L425)*V$15</f>
        <v>-3.3325998865434887E-5</v>
      </c>
      <c r="N426">
        <f>I426-V$16*M426^2</f>
        <v>2183464.7641393067</v>
      </c>
      <c r="O426">
        <f>(D426-D425)*V$17</f>
        <v>-4.796526307107269E-2</v>
      </c>
      <c r="P426">
        <f>(O426-O425)*V$18</f>
        <v>-4.7102608332747931</v>
      </c>
      <c r="Q426">
        <f>N426-P426*V$19+V$20*P426^2</f>
        <v>2183508.7824125905</v>
      </c>
      <c r="R426">
        <f>Q426+U426</f>
        <v>2186928.7824125905</v>
      </c>
      <c r="S426">
        <f t="shared" si="23"/>
        <v>14.568840029660942</v>
      </c>
      <c r="T426">
        <f t="shared" si="24"/>
        <v>2183643.4530008682</v>
      </c>
      <c r="U426">
        <f t="shared" si="26"/>
        <v>3420</v>
      </c>
    </row>
    <row r="427" spans="1:21" x14ac:dyDescent="0.25">
      <c r="A427">
        <f>VLOOKUP('2024-03-18_windows_device_0'!P427,'2024-03-18_windows_device_0'!P427:P1336,1,0)</f>
        <v>43.286000000000001</v>
      </c>
      <c r="B427">
        <f>VLOOKUP('2024-03-18_windows_device_0'!Q427,'2024-03-18_windows_device_0'!Q$2:Q$911,1,0)+50</f>
        <v>2184471</v>
      </c>
      <c r="C427">
        <f>(A427-A426)*V$4</f>
        <v>-2.6062525088528763</v>
      </c>
      <c r="D427">
        <f>(A427)*(1-EXP(-V$2))</f>
        <v>1.5472246267345371</v>
      </c>
      <c r="E427">
        <f>B427-D427^2*V$3</f>
        <v>2184470.9995172769</v>
      </c>
      <c r="F427">
        <f>E427+V$7*C427</f>
        <v>2184381.0303771538</v>
      </c>
      <c r="G427">
        <f>F427-V$8*LN(D427)</f>
        <v>2183545.9362060232</v>
      </c>
      <c r="H427">
        <f t="shared" si="25"/>
        <v>63.728252090979367</v>
      </c>
      <c r="I427">
        <f>G427-V$11*H427^2</f>
        <v>2183529.7465444244</v>
      </c>
      <c r="J427">
        <f>(C427-C426)*V$12</f>
        <v>1.440862753824623</v>
      </c>
      <c r="K427">
        <f>I427-J427*V$13</f>
        <v>2183483.1359898802</v>
      </c>
      <c r="L427">
        <f>(K427-K426)*V$16</f>
        <v>-2.9460308605841441E-2</v>
      </c>
      <c r="M427">
        <f>(L427-L426)*V$15</f>
        <v>-9.0493728549888965E-7</v>
      </c>
      <c r="N427">
        <f>I427-V$16*M427^2</f>
        <v>2183529.7465444244</v>
      </c>
      <c r="O427">
        <f>(D427-D426)*V$17</f>
        <v>-2.776936283061639E-2</v>
      </c>
      <c r="P427">
        <f>(O427-O426)*V$18</f>
        <v>4.8622047311232341</v>
      </c>
      <c r="Q427">
        <f>N427-P427*V$19+V$20*P427^2</f>
        <v>2183510.6901650769</v>
      </c>
      <c r="R427">
        <f>Q427+U427</f>
        <v>2186940.6901650769</v>
      </c>
      <c r="S427">
        <f t="shared" si="23"/>
        <v>14.558973947422087</v>
      </c>
      <c r="T427">
        <f t="shared" si="24"/>
        <v>2183645.1784160919</v>
      </c>
      <c r="U427">
        <f t="shared" si="26"/>
        <v>3430</v>
      </c>
    </row>
    <row r="428" spans="1:21" x14ac:dyDescent="0.25">
      <c r="A428">
        <f>VLOOKUP('2024-03-18_windows_device_0'!P428,'2024-03-18_windows_device_0'!P428:P1337,1,0)</f>
        <v>43.231333333333332</v>
      </c>
      <c r="B428">
        <f>VLOOKUP('2024-03-18_windows_device_0'!Q428,'2024-03-18_windows_device_0'!Q$2:Q$911,1,0)+50</f>
        <v>2184474</v>
      </c>
      <c r="C428">
        <f>(A428-A427)*V$4</f>
        <v>-4.8571069483169245</v>
      </c>
      <c r="D428">
        <f>(A428)*(1-EXP(-V$2))</f>
        <v>1.5452706089706374</v>
      </c>
      <c r="E428">
        <f>B428-D428^2*V$3</f>
        <v>2184473.9995184955</v>
      </c>
      <c r="F428">
        <f>E428+V$7*C428</f>
        <v>2184306.329757357</v>
      </c>
      <c r="G428">
        <f>F428-V$8*LN(D428)</f>
        <v>2183473.6534831179</v>
      </c>
      <c r="H428">
        <f t="shared" si="25"/>
        <v>-72.282722905278206</v>
      </c>
      <c r="I428">
        <f>G428-V$11*H428^2</f>
        <v>2183452.8257134901</v>
      </c>
      <c r="J428">
        <f>(C428-C427)*V$12</f>
        <v>-1.7110245201670997</v>
      </c>
      <c r="K428">
        <f>I428-J428*V$13</f>
        <v>2183508.1757470113</v>
      </c>
      <c r="L428">
        <f>(K428-K427)*V$16</f>
        <v>2.7543706713047615E-2</v>
      </c>
      <c r="M428">
        <f>(L428-L427)*V$15</f>
        <v>3.3847637191136961E-5</v>
      </c>
      <c r="N428">
        <f>I428-V$16*M428^2</f>
        <v>2183452.8257134901</v>
      </c>
      <c r="O428">
        <f>(D428-D427)*V$17</f>
        <v>-5.1751994366161555E-2</v>
      </c>
      <c r="P428">
        <f>(O428-O427)*V$18</f>
        <v>-5.773868118209637</v>
      </c>
      <c r="Q428">
        <f>N428-P428*V$19+V$20*P428^2</f>
        <v>2183510.2645338592</v>
      </c>
      <c r="R428">
        <f>Q428+U428</f>
        <v>2186950.2645338592</v>
      </c>
      <c r="S428">
        <f t="shared" si="23"/>
        <v>14.54058715779513</v>
      </c>
      <c r="T428">
        <f t="shared" si="24"/>
        <v>2183644.4133041236</v>
      </c>
      <c r="U428">
        <f t="shared" si="26"/>
        <v>3440</v>
      </c>
    </row>
    <row r="429" spans="1:21" x14ac:dyDescent="0.25">
      <c r="A429">
        <f>VLOOKUP('2024-03-18_windows_device_0'!P429,'2024-03-18_windows_device_0'!P429:P1338,1,0)</f>
        <v>43.201999999999998</v>
      </c>
      <c r="B429">
        <f>VLOOKUP('2024-03-18_windows_device_0'!Q429,'2024-03-18_windows_device_0'!Q$2:Q$911,1,0)+50</f>
        <v>2184470</v>
      </c>
      <c r="C429">
        <f>(A429-A428)*V$4</f>
        <v>-2.6062525088528763</v>
      </c>
      <c r="D429">
        <f>(A429)*(1-EXP(-V$2))</f>
        <v>1.5442221116339108</v>
      </c>
      <c r="E429">
        <f>B429-D429^2*V$3</f>
        <v>2184469.9995191488</v>
      </c>
      <c r="F429">
        <f>E429+V$7*C429</f>
        <v>2184380.0303790257</v>
      </c>
      <c r="G429">
        <f>F429-V$8*LN(D429)</f>
        <v>2183548.6527736345</v>
      </c>
      <c r="H429">
        <f t="shared" si="25"/>
        <v>74.999290516600013</v>
      </c>
      <c r="I429">
        <f>G429-V$11*H429^2</f>
        <v>2183526.2300653355</v>
      </c>
      <c r="J429">
        <f>(C429-C428)*V$12</f>
        <v>1.7110245201670997</v>
      </c>
      <c r="K429">
        <f>I429-J429*V$13</f>
        <v>2183470.8800318143</v>
      </c>
      <c r="L429">
        <f>(K429-K428)*V$16</f>
        <v>-4.1025247795314378E-2</v>
      </c>
      <c r="M429">
        <f>(L429-L428)*V$15</f>
        <v>-4.0714624781976558E-5</v>
      </c>
      <c r="N429">
        <f>I429-V$16*M429^2</f>
        <v>2183526.2300653355</v>
      </c>
      <c r="O429">
        <f>(D429-D428)*V$17</f>
        <v>-2.7769362830622271E-2</v>
      </c>
      <c r="P429">
        <f>(O429-O428)*V$18</f>
        <v>5.7738681182082212</v>
      </c>
      <c r="Q429">
        <f>N429-P429*V$19+V$20*P429^2</f>
        <v>2183506.5842751372</v>
      </c>
      <c r="R429">
        <f>Q429+U429</f>
        <v>2186956.5842751372</v>
      </c>
      <c r="S429">
        <f t="shared" si="23"/>
        <v>14.530721075556276</v>
      </c>
      <c r="T429">
        <f t="shared" si="24"/>
        <v>2183640.5510618589</v>
      </c>
      <c r="U429">
        <f t="shared" si="26"/>
        <v>3450</v>
      </c>
    </row>
    <row r="430" spans="1:21" x14ac:dyDescent="0.25">
      <c r="A430">
        <f>VLOOKUP('2024-03-18_windows_device_0'!P430,'2024-03-18_windows_device_0'!P430:P1339,1,0)</f>
        <v>43.155999999999999</v>
      </c>
      <c r="B430">
        <f>VLOOKUP('2024-03-18_windows_device_0'!Q430,'2024-03-18_windows_device_0'!Q$2:Q$911,1,0)+50</f>
        <v>2184468</v>
      </c>
      <c r="C430">
        <f>(A430-A429)*V$4</f>
        <v>-4.0870777979737278</v>
      </c>
      <c r="D430">
        <f>(A430)*(1-EXP(-V$2))</f>
        <v>1.5425778771740442</v>
      </c>
      <c r="E430">
        <f>B430-D430^2*V$3</f>
        <v>2184467.9995201719</v>
      </c>
      <c r="F430">
        <f>E430+V$7*C430</f>
        <v>2184326.9115504334</v>
      </c>
      <c r="G430">
        <f>F430-V$8*LN(D430)</f>
        <v>2183497.5722705903</v>
      </c>
      <c r="H430">
        <f t="shared" si="25"/>
        <v>-51.080503044184297</v>
      </c>
      <c r="I430">
        <f>G430-V$11*H430^2</f>
        <v>2183487.171055241</v>
      </c>
      <c r="J430">
        <f>(C430-C429)*V$12</f>
        <v>-1.1256740264255465</v>
      </c>
      <c r="K430">
        <f>I430-J430*V$13</f>
        <v>2183523.5855509788</v>
      </c>
      <c r="L430">
        <f>(K430-K429)*V$16</f>
        <v>5.7976016078025404E-2</v>
      </c>
      <c r="M430">
        <f>(L430-L429)*V$15</f>
        <v>5.8784610913863705E-5</v>
      </c>
      <c r="N430">
        <f>I430-V$16*M430^2</f>
        <v>2183487.171055241</v>
      </c>
      <c r="O430">
        <f>(D430-D429)*V$17</f>
        <v>-4.3547409893471958E-2</v>
      </c>
      <c r="P430">
        <f>(O430-O429)*V$18</f>
        <v>-3.7985974461883902</v>
      </c>
      <c r="Q430">
        <f>N430-P430*V$19+V$20*P430^2</f>
        <v>2183520.706728335</v>
      </c>
      <c r="R430">
        <f>Q430+U430</f>
        <v>2186980.706728335</v>
      </c>
      <c r="S430">
        <f t="shared" si="23"/>
        <v>14.515249264772619</v>
      </c>
      <c r="T430">
        <f t="shared" si="24"/>
        <v>2183654.3883805075</v>
      </c>
      <c r="U430">
        <f t="shared" si="26"/>
        <v>3460</v>
      </c>
    </row>
    <row r="431" spans="1:21" x14ac:dyDescent="0.25">
      <c r="A431">
        <f>VLOOKUP('2024-03-18_windows_device_0'!P431,'2024-03-18_windows_device_0'!P431:P1340,1,0)</f>
        <v>43.12466666666667</v>
      </c>
      <c r="B431">
        <f>VLOOKUP('2024-03-18_windows_device_0'!Q431,'2024-03-18_windows_device_0'!Q$2:Q$911,1,0)+50</f>
        <v>2184469</v>
      </c>
      <c r="C431">
        <f>(A431-A430)*V$4</f>
        <v>-2.7839515435469746</v>
      </c>
      <c r="D431">
        <f>(A431)*(1-EXP(-V$2))</f>
        <v>1.541457891382541</v>
      </c>
      <c r="E431">
        <f>B431-D431^2*V$3</f>
        <v>2184468.9995208685</v>
      </c>
      <c r="F431">
        <f>E431+V$7*C431</f>
        <v>2184372.8961211918</v>
      </c>
      <c r="G431">
        <f>F431-V$8*LN(D431)</f>
        <v>2183544.9465103713</v>
      </c>
      <c r="H431">
        <f t="shared" si="25"/>
        <v>47.374239780940115</v>
      </c>
      <c r="I431">
        <f>G431-V$11*H431^2</f>
        <v>2183535.9999053408</v>
      </c>
      <c r="J431">
        <f>(C431-C430)*V$12</f>
        <v>0.99059314325478798</v>
      </c>
      <c r="K431">
        <f>I431-J431*V$13</f>
        <v>2183503.9551490918</v>
      </c>
      <c r="L431">
        <f>(K431-K430)*V$16</f>
        <v>-2.1593421589640768E-2</v>
      </c>
      <c r="M431">
        <f>(L431-L430)*V$15</f>
        <v>-4.724645172119148E-5</v>
      </c>
      <c r="N431">
        <f>I431-V$16*M431^2</f>
        <v>2183535.9999053408</v>
      </c>
      <c r="O431">
        <f>(D431-D430)*V$17</f>
        <v>-2.9662728478157881E-2</v>
      </c>
      <c r="P431">
        <f>(O431-O430)*V$18</f>
        <v>3.3427657526473129</v>
      </c>
      <c r="Q431">
        <f>N431-P431*V$19+V$20*P431^2</f>
        <v>2183520.0196740972</v>
      </c>
      <c r="R431">
        <f>Q431+U431</f>
        <v>2186990.0196740972</v>
      </c>
      <c r="S431">
        <f t="shared" si="23"/>
        <v>14.504710495108389</v>
      </c>
      <c r="T431">
        <f t="shared" si="24"/>
        <v>2183653.5072781108</v>
      </c>
      <c r="U431">
        <f t="shared" si="26"/>
        <v>3470</v>
      </c>
    </row>
    <row r="432" spans="1:21" x14ac:dyDescent="0.25">
      <c r="A432">
        <f>VLOOKUP('2024-03-18_windows_device_0'!P432,'2024-03-18_windows_device_0'!P432:P1341,1,0)</f>
        <v>43.088000000000001</v>
      </c>
      <c r="B432">
        <f>VLOOKUP('2024-03-18_windows_device_0'!Q432,'2024-03-18_windows_device_0'!Q$2:Q$911,1,0)+50</f>
        <v>2184468</v>
      </c>
      <c r="C432">
        <f>(A432-A431)*V$4</f>
        <v>-3.2578156360662529</v>
      </c>
      <c r="D432">
        <f>(A432)*(1-EXP(-V$2))</f>
        <v>1.5401472697116325</v>
      </c>
      <c r="E432">
        <f>B432-D432^2*V$3</f>
        <v>2184467.999521683</v>
      </c>
      <c r="F432">
        <f>E432+V$7*C432</f>
        <v>2184355.538096529</v>
      </c>
      <c r="G432">
        <f>F432-V$8*LN(D432)</f>
        <v>2183529.2159768334</v>
      </c>
      <c r="H432">
        <f t="shared" si="25"/>
        <v>-15.730533537920564</v>
      </c>
      <c r="I432">
        <f>G432-V$11*H432^2</f>
        <v>2183528.2295595729</v>
      </c>
      <c r="J432">
        <f>(C432-C431)*V$12</f>
        <v>-0.36021568845663537</v>
      </c>
      <c r="K432">
        <f>I432-J432*V$13</f>
        <v>2183539.8821982089</v>
      </c>
      <c r="L432">
        <f>(K432-K431)*V$16</f>
        <v>3.9519716535829044E-2</v>
      </c>
      <c r="M432">
        <f>(L432-L431)*V$15</f>
        <v>3.6287537207879892E-5</v>
      </c>
      <c r="N432">
        <f>I432-V$16*M432^2</f>
        <v>2183528.2295595729</v>
      </c>
      <c r="O432">
        <f>(D432-D431)*V$17</f>
        <v>-3.4711703538282249E-2</v>
      </c>
      <c r="P432">
        <f>(O432-O431)*V$18</f>
        <v>-1.2155511827832866</v>
      </c>
      <c r="Q432">
        <f>N432-P432*V$19+V$20*P432^2</f>
        <v>2183537.1812477806</v>
      </c>
      <c r="R432">
        <f>Q432+U432</f>
        <v>2187017.1812477806</v>
      </c>
      <c r="S432">
        <f t="shared" si="23"/>
        <v>14.49237789230982</v>
      </c>
      <c r="T432">
        <f t="shared" si="24"/>
        <v>2183670.4419531273</v>
      </c>
      <c r="U432">
        <f t="shared" si="26"/>
        <v>3480</v>
      </c>
    </row>
    <row r="433" spans="1:21" x14ac:dyDescent="0.25">
      <c r="A433">
        <f>VLOOKUP('2024-03-18_windows_device_0'!P433,'2024-03-18_windows_device_0'!P433:P1342,1,0)</f>
        <v>43.047333333333334</v>
      </c>
      <c r="B433">
        <f>VLOOKUP('2024-03-18_windows_device_0'!Q433,'2024-03-18_windows_device_0'!Q$2:Q$911,1,0)+50</f>
        <v>2184465</v>
      </c>
      <c r="C433">
        <f>(A433-A432)*V$4</f>
        <v>-3.6132137054550806</v>
      </c>
      <c r="D433">
        <f>(A433)*(1-EXP(-V$2))</f>
        <v>1.5386936711311707</v>
      </c>
      <c r="E433">
        <f>B433-D433^2*V$3</f>
        <v>2184464.9995225854</v>
      </c>
      <c r="F433">
        <f>E433+V$7*C433</f>
        <v>2184340.2695783237</v>
      </c>
      <c r="G433">
        <f>F433-V$8*LN(D433)</f>
        <v>2183515.7541148472</v>
      </c>
      <c r="H433">
        <f t="shared" si="25"/>
        <v>-13.461861986201257</v>
      </c>
      <c r="I433">
        <f>G433-V$11*H433^2</f>
        <v>2183515.031704389</v>
      </c>
      <c r="J433">
        <f>(C433-C432)*V$12</f>
        <v>-0.27016176634199685</v>
      </c>
      <c r="K433">
        <f>I433-J433*V$13</f>
        <v>2183523.771183366</v>
      </c>
      <c r="L433">
        <f>(K433-K432)*V$16</f>
        <v>-1.7722099514018298E-2</v>
      </c>
      <c r="M433">
        <f>(L433-L432)*V$15</f>
        <v>-3.3988837645530142E-5</v>
      </c>
      <c r="N433">
        <f>I433-V$16*M433^2</f>
        <v>2183515.031704389</v>
      </c>
      <c r="O433">
        <f>(D433-D432)*V$17</f>
        <v>-3.8498434833359352E-2</v>
      </c>
      <c r="P433">
        <f>(O433-O432)*V$18</f>
        <v>-0.91166338708357131</v>
      </c>
      <c r="Q433">
        <f>N433-P433*V$19+V$20*P433^2</f>
        <v>2183521.5884357933</v>
      </c>
      <c r="R433">
        <f>Q433+U433</f>
        <v>2187011.5884357933</v>
      </c>
      <c r="S433">
        <f t="shared" si="23"/>
        <v>14.478699914660499</v>
      </c>
      <c r="T433">
        <f t="shared" si="24"/>
        <v>2183654.5977156237</v>
      </c>
      <c r="U433">
        <f t="shared" si="26"/>
        <v>3490</v>
      </c>
    </row>
    <row r="434" spans="1:21" x14ac:dyDescent="0.25">
      <c r="A434">
        <f>VLOOKUP('2024-03-18_windows_device_0'!P434,'2024-03-18_windows_device_0'!P434:P1343,1,0)</f>
        <v>43.003999999999998</v>
      </c>
      <c r="B434">
        <f>VLOOKUP('2024-03-18_windows_device_0'!Q434,'2024-03-18_windows_device_0'!Q$2:Q$911,1,0)+50</f>
        <v>2184460</v>
      </c>
      <c r="C434">
        <f>(A434-A433)*V$4</f>
        <v>-3.8501457517147202</v>
      </c>
      <c r="D434">
        <f>(A434)*(1-EXP(-V$2))</f>
        <v>1.5371447546110064</v>
      </c>
      <c r="E434">
        <f>B434-D434^2*V$3</f>
        <v>2184459.9995235461</v>
      </c>
      <c r="F434">
        <f>E434+V$7*C434</f>
        <v>2184327.0905665462</v>
      </c>
      <c r="G434">
        <f>F434-V$8*LN(D434)</f>
        <v>2183504.5021078018</v>
      </c>
      <c r="H434">
        <f t="shared" si="25"/>
        <v>-11.252007045317441</v>
      </c>
      <c r="I434">
        <f>G434-V$11*H434^2</f>
        <v>2183503.9974072869</v>
      </c>
      <c r="J434">
        <f>(C434-C433)*V$12</f>
        <v>-0.18010784422831805</v>
      </c>
      <c r="K434">
        <f>I434-J434*V$13</f>
        <v>2183509.8237266047</v>
      </c>
      <c r="L434">
        <f>(K434-K433)*V$16</f>
        <v>-1.5342187881986193E-2</v>
      </c>
      <c r="M434">
        <f>(L434-L433)*V$15</f>
        <v>1.4131352855997246E-6</v>
      </c>
      <c r="N434">
        <f>I434-V$16*M434^2</f>
        <v>2183503.9974072869</v>
      </c>
      <c r="O434">
        <f>(D434-D433)*V$17</f>
        <v>-4.1022922363418597E-2</v>
      </c>
      <c r="P434">
        <f>(O434-O433)*V$18</f>
        <v>-0.60777559139093584</v>
      </c>
      <c r="Q434">
        <f>N434-P434*V$19+V$20*P434^2</f>
        <v>2183508.2638717219</v>
      </c>
      <c r="R434">
        <f>Q434+U434</f>
        <v>2187008.2638717219</v>
      </c>
      <c r="S434">
        <f t="shared" si="23"/>
        <v>14.464125020444008</v>
      </c>
      <c r="T434">
        <f t="shared" si="24"/>
        <v>2183641.0055003879</v>
      </c>
      <c r="U434">
        <f t="shared" si="26"/>
        <v>3500</v>
      </c>
    </row>
    <row r="435" spans="1:21" x14ac:dyDescent="0.25">
      <c r="A435">
        <f>VLOOKUP('2024-03-18_windows_device_0'!P435,'2024-03-18_windows_device_0'!P435:P1344,1,0)</f>
        <v>42.959333333333333</v>
      </c>
      <c r="B435">
        <f>VLOOKUP('2024-03-18_windows_device_0'!Q435,'2024-03-18_windows_device_0'!Q$2:Q$911,1,0)+50</f>
        <v>2184458</v>
      </c>
      <c r="C435">
        <f>(A435-A434)*V$4</f>
        <v>-3.9686117748439083</v>
      </c>
      <c r="D435">
        <f>(A435)*(1-EXP(-V$2))</f>
        <v>1.5355481791209911</v>
      </c>
      <c r="E435">
        <f>B435-D435^2*V$3</f>
        <v>2184457.9995245356</v>
      </c>
      <c r="F435">
        <f>E435+V$7*C435</f>
        <v>2184321.0010611662</v>
      </c>
      <c r="G435">
        <f>F435-V$8*LN(D435)</f>
        <v>2183500.4009329756</v>
      </c>
      <c r="H435">
        <f t="shared" si="25"/>
        <v>-4.1011748262681067</v>
      </c>
      <c r="I435">
        <f>G435-V$11*H435^2</f>
        <v>2183500.3338842816</v>
      </c>
      <c r="J435">
        <f>(C435-C434)*V$12</f>
        <v>-9.0053922113678811E-2</v>
      </c>
      <c r="K435">
        <f>I435-J435*V$13</f>
        <v>2183503.2470439407</v>
      </c>
      <c r="L435">
        <f>(K435-K434)*V$16</f>
        <v>-7.2343440670377158E-3</v>
      </c>
      <c r="M435">
        <f>(L435-L434)*V$15</f>
        <v>4.8142460546957867E-6</v>
      </c>
      <c r="N435">
        <f>I435-V$16*M435^2</f>
        <v>2183500.3338842816</v>
      </c>
      <c r="O435">
        <f>(D435-D434)*V$17</f>
        <v>-4.2285166128442332E-2</v>
      </c>
      <c r="P435">
        <f>(O435-O434)*V$18</f>
        <v>-0.30388779569405044</v>
      </c>
      <c r="Q435">
        <f>N435-P435*V$19+V$20*P435^2</f>
        <v>2183502.4147715825</v>
      </c>
      <c r="R435">
        <f>Q435+U435</f>
        <v>2187012.4147715825</v>
      </c>
      <c r="S435">
        <f t="shared" si="23"/>
        <v>14.449101667943935</v>
      </c>
      <c r="T435">
        <f t="shared" si="24"/>
        <v>2183634.8807957978</v>
      </c>
      <c r="U435">
        <f t="shared" si="26"/>
        <v>3510</v>
      </c>
    </row>
    <row r="436" spans="1:21" x14ac:dyDescent="0.25">
      <c r="A436">
        <f>VLOOKUP('2024-03-18_windows_device_0'!P436,'2024-03-18_windows_device_0'!P436:P1345,1,0)</f>
        <v>42.938000000000002</v>
      </c>
      <c r="B436">
        <f>VLOOKUP('2024-03-18_windows_device_0'!Q436,'2024-03-18_windows_device_0'!Q$2:Q$911,1,0)+50</f>
        <v>2184455</v>
      </c>
      <c r="C436">
        <f>(A436-A435)*V$4</f>
        <v>-1.8954563700745894</v>
      </c>
      <c r="D436">
        <f>(A436)*(1-EXP(-V$2))</f>
        <v>1.5347856356033718</v>
      </c>
      <c r="E436">
        <f>B436-D436^2*V$3</f>
        <v>2184454.9995250073</v>
      </c>
      <c r="F436">
        <f>E436+V$7*C436</f>
        <v>2184389.5674230997</v>
      </c>
      <c r="G436">
        <f>F436-V$8*LN(D436)</f>
        <v>2183569.9176749294</v>
      </c>
      <c r="H436">
        <f t="shared" si="25"/>
        <v>69.516741953790188</v>
      </c>
      <c r="I436">
        <f>G436-V$11*H436^2</f>
        <v>2183550.6534040351</v>
      </c>
      <c r="J436">
        <f>(C436-C435)*V$12</f>
        <v>1.5759436369958615</v>
      </c>
      <c r="K436">
        <f>I436-J436*V$13</f>
        <v>2183499.6731100027</v>
      </c>
      <c r="L436">
        <f>(K436-K435)*V$16</f>
        <v>-3.9313236021419192E-3</v>
      </c>
      <c r="M436">
        <f>(L436-L435)*V$15</f>
        <v>1.9612554958676249E-6</v>
      </c>
      <c r="N436">
        <f>I436-V$16*M436^2</f>
        <v>2183550.6534040351</v>
      </c>
      <c r="O436">
        <f>(D436-D435)*V$17</f>
        <v>-2.0195900240450423E-2</v>
      </c>
      <c r="P436">
        <f>(O436-O435)*V$18</f>
        <v>5.318036424664311</v>
      </c>
      <c r="Q436">
        <f>N436-P436*V$19+V$20*P436^2</f>
        <v>2183531.1845431984</v>
      </c>
      <c r="R436">
        <f>Q436+U436</f>
        <v>2187051.1845431984</v>
      </c>
      <c r="S436">
        <f t="shared" si="23"/>
        <v>14.441926335406588</v>
      </c>
      <c r="T436">
        <f t="shared" si="24"/>
        <v>2183663.5190365002</v>
      </c>
      <c r="U436">
        <f t="shared" si="26"/>
        <v>3520</v>
      </c>
    </row>
    <row r="437" spans="1:21" x14ac:dyDescent="0.25">
      <c r="A437">
        <f>VLOOKUP('2024-03-18_windows_device_0'!P437,'2024-03-18_windows_device_0'!P437:P1346,1,0)</f>
        <v>42.912666666666667</v>
      </c>
      <c r="B437">
        <f>VLOOKUP('2024-03-18_windows_device_0'!Q437,'2024-03-18_windows_device_0'!Q$2:Q$911,1,0)+50</f>
        <v>2184453</v>
      </c>
      <c r="C437">
        <f>(A437-A436)*V$4</f>
        <v>-2.2508544394640486</v>
      </c>
      <c r="D437">
        <f>(A437)*(1-EXP(-V$2))</f>
        <v>1.5338801151761987</v>
      </c>
      <c r="E437">
        <f>B437-D437^2*V$3</f>
        <v>2184452.999525568</v>
      </c>
      <c r="F437">
        <f>E437+V$7*C437</f>
        <v>2184375.2989045526</v>
      </c>
      <c r="G437">
        <f>F437-V$8*LN(D437)</f>
        <v>2183556.7783461367</v>
      </c>
      <c r="H437">
        <f t="shared" si="25"/>
        <v>-13.139328792691231</v>
      </c>
      <c r="I437">
        <f>G437-V$11*H437^2</f>
        <v>2183556.0901375012</v>
      </c>
      <c r="J437">
        <f>(C437-C436)*V$12</f>
        <v>-0.27016176634247691</v>
      </c>
      <c r="K437">
        <f>I437-J437*V$13</f>
        <v>2183564.8296164782</v>
      </c>
      <c r="L437">
        <f>(K437-K436)*V$16</f>
        <v>7.1672089126508159E-2</v>
      </c>
      <c r="M437">
        <f>(L437-L436)*V$15</f>
        <v>4.4891519836553958E-5</v>
      </c>
      <c r="N437">
        <f>I437-V$16*M437^2</f>
        <v>2183556.0901375012</v>
      </c>
      <c r="O437">
        <f>(D437-D436)*V$17</f>
        <v>-2.3982631535539287E-2</v>
      </c>
      <c r="P437">
        <f>(O437-O436)*V$18</f>
        <v>-0.91166338708640293</v>
      </c>
      <c r="Q437">
        <f>N437-P437*V$19+V$20*P437^2</f>
        <v>2183562.6468689055</v>
      </c>
      <c r="R437">
        <f>Q437+U437</f>
        <v>2187092.6468689055</v>
      </c>
      <c r="S437">
        <f t="shared" si="23"/>
        <v>14.433405628018486</v>
      </c>
      <c r="T437">
        <f t="shared" si="24"/>
        <v>2183694.825254105</v>
      </c>
      <c r="U437">
        <f t="shared" si="26"/>
        <v>3530</v>
      </c>
    </row>
    <row r="438" spans="1:21" x14ac:dyDescent="0.25">
      <c r="A438">
        <f>VLOOKUP('2024-03-18_windows_device_0'!P438,'2024-03-18_windows_device_0'!P438:P1347,1,0)</f>
        <v>42.848666666666666</v>
      </c>
      <c r="B438">
        <f>VLOOKUP('2024-03-18_windows_device_0'!Q438,'2024-03-18_windows_device_0'!Q$2:Q$911,1,0)+50</f>
        <v>2184453</v>
      </c>
      <c r="C438">
        <f>(A438-A437)*V$4</f>
        <v>-5.6863691102243994</v>
      </c>
      <c r="D438">
        <f>(A438)*(1-EXP(-V$2))</f>
        <v>1.5315924846233409</v>
      </c>
      <c r="E438">
        <f>B438-D438^2*V$3</f>
        <v>2184452.9995269817</v>
      </c>
      <c r="F438">
        <f>E438+V$7*C438</f>
        <v>2184256.7032212587</v>
      </c>
      <c r="G438">
        <f>F438-V$8*LN(D438)</f>
        <v>2183441.0383247021</v>
      </c>
      <c r="H438">
        <f t="shared" si="25"/>
        <v>-115.74002143461257</v>
      </c>
      <c r="I438">
        <f>G438-V$11*H438^2</f>
        <v>2183387.6383718019</v>
      </c>
      <c r="J438">
        <f>(C438-C437)*V$12</f>
        <v>-2.6115637413072492</v>
      </c>
      <c r="K438">
        <f>I438-J438*V$13</f>
        <v>2183472.120001913</v>
      </c>
      <c r="L438">
        <f>(K438-K437)*V$16</f>
        <v>-0.10198047927096926</v>
      </c>
      <c r="M438">
        <f>(L438-L437)*V$15</f>
        <v>-1.0311079139857092E-4</v>
      </c>
      <c r="N438">
        <f>I438-V$16*M438^2</f>
        <v>2183387.6383718019</v>
      </c>
      <c r="O438">
        <f>(D438-D437)*V$17</f>
        <v>-6.0587700721351265E-2</v>
      </c>
      <c r="P438">
        <f>(O438-O437)*V$18</f>
        <v>-8.8127460751572357</v>
      </c>
      <c r="Q438">
        <f>N438-P438*V$19+V$20*P438^2</f>
        <v>2183490.4881762289</v>
      </c>
      <c r="R438">
        <f>Q438+U438</f>
        <v>2187030.4881762289</v>
      </c>
      <c r="S438">
        <f t="shared" si="23"/>
        <v>14.411879630406441</v>
      </c>
      <c r="T438">
        <f t="shared" si="24"/>
        <v>2183622.272593441</v>
      </c>
      <c r="U438">
        <f t="shared" si="26"/>
        <v>3540</v>
      </c>
    </row>
    <row r="439" spans="1:21" x14ac:dyDescent="0.25">
      <c r="A439">
        <f>VLOOKUP('2024-03-18_windows_device_0'!P439,'2024-03-18_windows_device_0'!P439:P1348,1,0)</f>
        <v>42.820666666666668</v>
      </c>
      <c r="B439">
        <f>VLOOKUP('2024-03-18_windows_device_0'!Q439,'2024-03-18_windows_device_0'!Q$2:Q$911,1,0)+50</f>
        <v>2184451</v>
      </c>
      <c r="C439">
        <f>(A439-A438)*V$4</f>
        <v>-2.4877864857230567</v>
      </c>
      <c r="D439">
        <f>(A439)*(1-EXP(-V$2))</f>
        <v>1.5305916462564655</v>
      </c>
      <c r="E439">
        <f>B439-D439^2*V$3</f>
        <v>2184450.9995276001</v>
      </c>
      <c r="F439">
        <f>E439+V$7*C439</f>
        <v>2184365.1198938461</v>
      </c>
      <c r="G439">
        <f>F439-V$8*LN(D439)</f>
        <v>2183550.7056908403</v>
      </c>
      <c r="H439">
        <f t="shared" si="25"/>
        <v>109.66736613819376</v>
      </c>
      <c r="I439">
        <f>G439-V$11*H439^2</f>
        <v>2183502.7623180118</v>
      </c>
      <c r="J439">
        <f>(C439-C438)*V$12</f>
        <v>2.4314558970794109</v>
      </c>
      <c r="K439">
        <f>I439-J439*V$13</f>
        <v>2183424.1070072185</v>
      </c>
      <c r="L439">
        <f>(K439-K438)*V$16</f>
        <v>-5.2814244058173747E-2</v>
      </c>
      <c r="M439">
        <f>(L439-L438)*V$15</f>
        <v>2.919374858467843E-5</v>
      </c>
      <c r="N439">
        <f>I439-V$16*M439^2</f>
        <v>2183502.7623180118</v>
      </c>
      <c r="O439">
        <f>(D439-D438)*V$17</f>
        <v>-2.6507119065592648E-2</v>
      </c>
      <c r="P439">
        <f>(O439-O438)*V$18</f>
        <v>8.2049704837677151</v>
      </c>
      <c r="Q439">
        <f>N439-P439*V$19+V$20*P439^2</f>
        <v>2183486.1511182515</v>
      </c>
      <c r="R439">
        <f>Q439+U439</f>
        <v>2187036.1511182515</v>
      </c>
      <c r="S439">
        <f t="shared" si="23"/>
        <v>14.40246200645117</v>
      </c>
      <c r="T439">
        <f t="shared" si="24"/>
        <v>2183617.7633593683</v>
      </c>
      <c r="U439">
        <f t="shared" si="26"/>
        <v>3550</v>
      </c>
    </row>
    <row r="440" spans="1:21" x14ac:dyDescent="0.25">
      <c r="A440">
        <f>VLOOKUP('2024-03-18_windows_device_0'!P440,'2024-03-18_windows_device_0'!P440:P1349,1,0)</f>
        <v>42.780666666666669</v>
      </c>
      <c r="B440">
        <f>VLOOKUP('2024-03-18_windows_device_0'!Q440,'2024-03-18_windows_device_0'!Q$2:Q$911,1,0)+50</f>
        <v>2184447</v>
      </c>
      <c r="C440">
        <f>(A440-A439)*V$4</f>
        <v>-3.5539806938901708</v>
      </c>
      <c r="D440">
        <f>(A440)*(1-EXP(-V$2))</f>
        <v>1.5291618771609292</v>
      </c>
      <c r="E440">
        <f>B440-D440^2*V$3</f>
        <v>2184446.9995284821</v>
      </c>
      <c r="F440">
        <f>E440+V$7*C440</f>
        <v>2184324.3143374049</v>
      </c>
      <c r="G440">
        <f>F440-V$8*LN(D440)</f>
        <v>2183511.6882588612</v>
      </c>
      <c r="H440">
        <f t="shared" si="25"/>
        <v>-39.017431979067624</v>
      </c>
      <c r="I440">
        <f>G440-V$11*H440^2</f>
        <v>2183505.6196224163</v>
      </c>
      <c r="J440">
        <f>(C440-C439)*V$12</f>
        <v>-0.81048529902647026</v>
      </c>
      <c r="K440">
        <f>I440-J440*V$13</f>
        <v>2183531.8380593476</v>
      </c>
      <c r="L440">
        <f>(K440-K439)*V$16</f>
        <v>0.11850404491509872</v>
      </c>
      <c r="M440">
        <f>(L440-L439)*V$15</f>
        <v>1.0172475143960958E-4</v>
      </c>
      <c r="N440">
        <f>I440-V$16*M440^2</f>
        <v>2183505.6196224163</v>
      </c>
      <c r="O440">
        <f>(D440-D439)*V$17</f>
        <v>-3.7867312950847477E-2</v>
      </c>
      <c r="P440">
        <f>(O440-O439)*V$18</f>
        <v>-2.7349901612563761</v>
      </c>
      <c r="Q440">
        <f>N440-P440*V$19+V$20*P440^2</f>
        <v>2183528.1164421546</v>
      </c>
      <c r="R440">
        <f>Q440+U440</f>
        <v>2187088.1164421546</v>
      </c>
      <c r="S440">
        <f t="shared" si="23"/>
        <v>14.389008257943642</v>
      </c>
      <c r="T440">
        <f t="shared" si="24"/>
        <v>2183659.4829126564</v>
      </c>
      <c r="U440">
        <f t="shared" si="26"/>
        <v>3560</v>
      </c>
    </row>
    <row r="441" spans="1:21" x14ac:dyDescent="0.25">
      <c r="A441">
        <f>VLOOKUP('2024-03-18_windows_device_0'!P441,'2024-03-18_windows_device_0'!P441:P1350,1,0)</f>
        <v>42.738</v>
      </c>
      <c r="B441">
        <f>VLOOKUP('2024-03-18_windows_device_0'!Q441,'2024-03-18_windows_device_0'!Q$2:Q$911,1,0)+50</f>
        <v>2184443</v>
      </c>
      <c r="C441">
        <f>(A441-A440)*V$4</f>
        <v>-3.7909127401498104</v>
      </c>
      <c r="D441">
        <f>(A441)*(1-EXP(-V$2))</f>
        <v>1.5276367901256904</v>
      </c>
      <c r="E441">
        <f>B441-D441^2*V$3</f>
        <v>2184442.9995294223</v>
      </c>
      <c r="F441">
        <f>E441+V$7*C441</f>
        <v>2184312.1353256069</v>
      </c>
      <c r="G441">
        <f>F441-V$8*LN(D441)</f>
        <v>2183501.418423566</v>
      </c>
      <c r="H441">
        <f t="shared" si="25"/>
        <v>-10.269835295155644</v>
      </c>
      <c r="I441">
        <f>G441-V$11*H441^2</f>
        <v>2183500.9979867735</v>
      </c>
      <c r="J441">
        <f>(C441-C440)*V$12</f>
        <v>-0.18010784422831805</v>
      </c>
      <c r="K441">
        <f>I441-J441*V$13</f>
        <v>2183506.8243060913</v>
      </c>
      <c r="L441">
        <f>(K441-K440)*V$16</f>
        <v>-2.7515102477862766E-2</v>
      </c>
      <c r="M441">
        <f>(L441-L440)*V$15</f>
        <v>-8.670271903246753E-5</v>
      </c>
      <c r="N441">
        <f>I441-V$16*M441^2</f>
        <v>2183500.9979867735</v>
      </c>
      <c r="O441">
        <f>(D441-D440)*V$17</f>
        <v>-4.0391800480906723E-2</v>
      </c>
      <c r="P441">
        <f>(O441-O440)*V$18</f>
        <v>-0.60777559139093584</v>
      </c>
      <c r="Q441">
        <f>N441-P441*V$19+V$20*P441^2</f>
        <v>2183505.2644512085</v>
      </c>
      <c r="R441">
        <f>Q441+U441</f>
        <v>2187075.2644512085</v>
      </c>
      <c r="S441">
        <f t="shared" si="23"/>
        <v>14.374657592868944</v>
      </c>
      <c r="T441">
        <f t="shared" si="24"/>
        <v>2183636.3690195554</v>
      </c>
      <c r="U441">
        <f t="shared" si="26"/>
        <v>3570</v>
      </c>
    </row>
    <row r="442" spans="1:21" x14ac:dyDescent="0.25">
      <c r="A442">
        <f>VLOOKUP('2024-03-18_windows_device_0'!P442,'2024-03-18_windows_device_0'!P442:P1351,1,0)</f>
        <v>42.709333333333333</v>
      </c>
      <c r="B442">
        <f>VLOOKUP('2024-03-18_windows_device_0'!Q442,'2024-03-18_windows_device_0'!Q$2:Q$911,1,0)+50</f>
        <v>2184442</v>
      </c>
      <c r="C442">
        <f>(A442-A441)*V$4</f>
        <v>-2.5470194972879665</v>
      </c>
      <c r="D442">
        <f>(A442)*(1-EXP(-V$2))</f>
        <v>1.5266121222738895</v>
      </c>
      <c r="E442">
        <f>B442-D442^2*V$3</f>
        <v>2184441.9995300532</v>
      </c>
      <c r="F442">
        <f>E442+V$7*C442</f>
        <v>2184354.0751431147</v>
      </c>
      <c r="G442">
        <f>F442-V$8*LN(D442)</f>
        <v>2183544.6420398285</v>
      </c>
      <c r="H442">
        <f t="shared" si="25"/>
        <v>43.223616262432188</v>
      </c>
      <c r="I442">
        <f>G442-V$11*H442^2</f>
        <v>2183537.1944464892</v>
      </c>
      <c r="J442">
        <f>(C442-C441)*V$12</f>
        <v>0.94556618219770883</v>
      </c>
      <c r="K442">
        <f>I442-J442*V$13</f>
        <v>2183506.6062700697</v>
      </c>
      <c r="L442">
        <f>(K442-K441)*V$16</f>
        <v>-2.3983939618891411E-4</v>
      </c>
      <c r="M442">
        <f>(L442-L441)*V$15</f>
        <v>1.6195406655421918E-5</v>
      </c>
      <c r="N442">
        <f>I442-V$16*M442^2</f>
        <v>2183537.1944464892</v>
      </c>
      <c r="O442">
        <f>(D442-D441)*V$17</f>
        <v>-2.7138240948104519E-2</v>
      </c>
      <c r="P442">
        <f>(O442-O441)*V$18</f>
        <v>3.1908218548002858</v>
      </c>
      <c r="Q442">
        <f>N442-P442*V$19+V$20*P442^2</f>
        <v>2183521.6657785778</v>
      </c>
      <c r="R442">
        <f>Q442+U442</f>
        <v>2187101.6657785778</v>
      </c>
      <c r="S442">
        <f t="shared" si="23"/>
        <v>14.365015739771883</v>
      </c>
      <c r="T442">
        <f t="shared" si="24"/>
        <v>2183652.5945281922</v>
      </c>
      <c r="U442">
        <f t="shared" si="26"/>
        <v>3580</v>
      </c>
    </row>
    <row r="443" spans="1:21" x14ac:dyDescent="0.25">
      <c r="A443">
        <f>VLOOKUP('2024-03-18_windows_device_0'!P443,'2024-03-18_windows_device_0'!P443:P1352,1,0)</f>
        <v>42.671333333333337</v>
      </c>
      <c r="B443">
        <f>VLOOKUP('2024-03-18_windows_device_0'!Q443,'2024-03-18_windows_device_0'!Q$2:Q$911,1,0)+50</f>
        <v>2184441</v>
      </c>
      <c r="C443">
        <f>(A443-A442)*V$4</f>
        <v>-3.3762816591954414</v>
      </c>
      <c r="D443">
        <f>(A443)*(1-EXP(-V$2))</f>
        <v>1.5252538416331303</v>
      </c>
      <c r="E443">
        <f>B443-D443^2*V$3</f>
        <v>2184440.9995308891</v>
      </c>
      <c r="F443">
        <f>E443+V$7*C443</f>
        <v>2184324.448599366</v>
      </c>
      <c r="G443">
        <f>F443-V$8*LN(D443)</f>
        <v>2183516.7186046508</v>
      </c>
      <c r="H443">
        <f t="shared" si="25"/>
        <v>-27.923435177654028</v>
      </c>
      <c r="I443">
        <f>G443-V$11*H443^2</f>
        <v>2183513.6103868275</v>
      </c>
      <c r="J443">
        <f>(C443-C442)*V$12</f>
        <v>-0.63037745479815255</v>
      </c>
      <c r="K443">
        <f>I443-J443*V$13</f>
        <v>2183534.0025044405</v>
      </c>
      <c r="L443">
        <f>(K443-K442)*V$16</f>
        <v>3.0135829217453735E-2</v>
      </c>
      <c r="M443">
        <f>(L443-L442)*V$15</f>
        <v>1.8036354192264993E-5</v>
      </c>
      <c r="N443">
        <f>I443-V$16*M443^2</f>
        <v>2183513.6103868275</v>
      </c>
      <c r="O443">
        <f>(D443-D442)*V$17</f>
        <v>-3.5973947303300106E-2</v>
      </c>
      <c r="P443">
        <f>(O443-O442)*V$18</f>
        <v>-2.1272145698654414</v>
      </c>
      <c r="Q443">
        <f>N443-P443*V$19+V$20*P443^2</f>
        <v>2183530.3750844505</v>
      </c>
      <c r="R443">
        <f>Q443+U443</f>
        <v>2187120.3750844505</v>
      </c>
      <c r="S443">
        <f t="shared" si="23"/>
        <v>14.352234678689731</v>
      </c>
      <c r="T443">
        <f t="shared" si="24"/>
        <v>2183661.0709538604</v>
      </c>
      <c r="U443">
        <f t="shared" si="26"/>
        <v>3590</v>
      </c>
    </row>
    <row r="444" spans="1:21" x14ac:dyDescent="0.25">
      <c r="A444">
        <f>VLOOKUP('2024-03-18_windows_device_0'!P444,'2024-03-18_windows_device_0'!P444:P1353,1,0)</f>
        <v>42.63666666666667</v>
      </c>
      <c r="B444">
        <f>VLOOKUP('2024-03-18_windows_device_0'!Q444,'2024-03-18_windows_device_0'!Q$2:Q$911,1,0)+50</f>
        <v>2184443</v>
      </c>
      <c r="C444">
        <f>(A444-A443)*V$4</f>
        <v>-3.0801166013715235</v>
      </c>
      <c r="D444">
        <f>(A444)*(1-EXP(-V$2))</f>
        <v>1.5240147084169988</v>
      </c>
      <c r="E444">
        <f>B444-D444^2*V$3</f>
        <v>2184442.9995316509</v>
      </c>
      <c r="F444">
        <f>E444+V$7*C444</f>
        <v>2184336.672366051</v>
      </c>
      <c r="G444">
        <f>F444-V$8*LN(D444)</f>
        <v>2183530.4974078783</v>
      </c>
      <c r="H444">
        <f t="shared" si="25"/>
        <v>13.778803227469325</v>
      </c>
      <c r="I444">
        <f>G444-V$11*H444^2</f>
        <v>2183529.7405806412</v>
      </c>
      <c r="J444">
        <f>(C444-C443)*V$12</f>
        <v>0.22513480528491742</v>
      </c>
      <c r="K444">
        <f>I444-J444*V$13</f>
        <v>2183522.4576814938</v>
      </c>
      <c r="L444">
        <f>(K444-K443)*V$16</f>
        <v>-1.2699293193279365E-2</v>
      </c>
      <c r="M444">
        <f>(L444-L443)*V$15</f>
        <v>-2.5434483418153188E-5</v>
      </c>
      <c r="N444">
        <f>I444-V$16*M444^2</f>
        <v>2183529.7405806412</v>
      </c>
      <c r="O444">
        <f>(D444-D443)*V$17</f>
        <v>-3.2818337890734878E-2</v>
      </c>
      <c r="P444">
        <f>(O444-O443)*V$18</f>
        <v>0.75971948923654442</v>
      </c>
      <c r="Q444">
        <f>N444-P444*V$19+V$20*P444^2</f>
        <v>2183524.9963804148</v>
      </c>
      <c r="R444">
        <f>Q444+U444</f>
        <v>2187124.9963804148</v>
      </c>
      <c r="S444">
        <f t="shared" si="23"/>
        <v>14.340574763316541</v>
      </c>
      <c r="T444">
        <f t="shared" si="24"/>
        <v>2183655.4799785241</v>
      </c>
      <c r="U444">
        <f t="shared" si="26"/>
        <v>3600</v>
      </c>
    </row>
    <row r="445" spans="1:21" x14ac:dyDescent="0.25">
      <c r="A445">
        <f>VLOOKUP('2024-03-18_windows_device_0'!P445,'2024-03-18_windows_device_0'!P445:P1354,1,0)</f>
        <v>42.596666666666664</v>
      </c>
      <c r="B445">
        <f>VLOOKUP('2024-03-18_windows_device_0'!Q445,'2024-03-18_windows_device_0'!Q$2:Q$911,1,0)+50</f>
        <v>2184444</v>
      </c>
      <c r="C445">
        <f>(A445-A444)*V$4</f>
        <v>-3.5539806938908023</v>
      </c>
      <c r="D445">
        <f>(A445)*(1-EXP(-V$2))</f>
        <v>1.5225849393214623</v>
      </c>
      <c r="E445">
        <f>B445-D445^2*V$3</f>
        <v>2184443.9995325292</v>
      </c>
      <c r="F445">
        <f>E445+V$7*C445</f>
        <v>2184321.314341452</v>
      </c>
      <c r="G445">
        <f>F445-V$8*LN(D445)</f>
        <v>2183516.9352280763</v>
      </c>
      <c r="H445">
        <f t="shared" si="25"/>
        <v>-13.562179801985621</v>
      </c>
      <c r="I445">
        <f>G445-V$11*H445^2</f>
        <v>2183516.202010693</v>
      </c>
      <c r="J445">
        <f>(C445-C444)*V$12</f>
        <v>-0.36021568845663571</v>
      </c>
      <c r="K445">
        <f>I445-J445*V$13</f>
        <v>2183527.8546493291</v>
      </c>
      <c r="L445">
        <f>(K445-K444)*V$16</f>
        <v>5.93665898657178E-3</v>
      </c>
      <c r="M445">
        <f>(L445-L444)*V$15</f>
        <v>1.1065588004042954E-5</v>
      </c>
      <c r="N445">
        <f>I445-V$16*M445^2</f>
        <v>2183516.202010693</v>
      </c>
      <c r="O445">
        <f>(D445-D444)*V$17</f>
        <v>-3.7867312950853362E-2</v>
      </c>
      <c r="P445">
        <f>(O445-O444)*V$18</f>
        <v>-1.2155511827818699</v>
      </c>
      <c r="Q445">
        <f>N445-P445*V$19+V$20*P445^2</f>
        <v>2183525.1536989007</v>
      </c>
      <c r="R445">
        <f>Q445+U445</f>
        <v>2187135.1536989007</v>
      </c>
      <c r="S445">
        <f t="shared" si="23"/>
        <v>14.327121014809009</v>
      </c>
      <c r="T445">
        <f t="shared" si="24"/>
        <v>2183655.3925829628</v>
      </c>
      <c r="U445">
        <f t="shared" si="26"/>
        <v>3610</v>
      </c>
    </row>
    <row r="446" spans="1:21" x14ac:dyDescent="0.25">
      <c r="A446">
        <f>VLOOKUP('2024-03-18_windows_device_0'!P446,'2024-03-18_windows_device_0'!P446:P1355,1,0)</f>
        <v>42.553333333333335</v>
      </c>
      <c r="B446">
        <f>VLOOKUP('2024-03-18_windows_device_0'!Q446,'2024-03-18_windows_device_0'!Q$2:Q$911,1,0)+50</f>
        <v>2184439</v>
      </c>
      <c r="C446">
        <f>(A446-A445)*V$4</f>
        <v>-3.8501457517140887</v>
      </c>
      <c r="D446">
        <f>(A446)*(1-EXP(-V$2))</f>
        <v>1.5210360228012982</v>
      </c>
      <c r="E446">
        <f>B446-D446^2*V$3</f>
        <v>2184438.99953348</v>
      </c>
      <c r="F446">
        <f>E446+V$7*C446</f>
        <v>2184306.0905764801</v>
      </c>
      <c r="G446">
        <f>F446-V$8*LN(D446)</f>
        <v>2183503.6588656511</v>
      </c>
      <c r="H446">
        <f t="shared" si="25"/>
        <v>-13.276362425182015</v>
      </c>
      <c r="I446">
        <f>G446-V$11*H446^2</f>
        <v>2183502.9562271293</v>
      </c>
      <c r="J446">
        <f>(C446-C445)*V$12</f>
        <v>-0.22513480528443738</v>
      </c>
      <c r="K446">
        <f>I446-J446*V$13</f>
        <v>2183510.2391262767</v>
      </c>
      <c r="L446">
        <f>(K446-K445)*V$16</f>
        <v>-1.9377056974287311E-2</v>
      </c>
      <c r="M446">
        <f>(L446-L445)*V$15</f>
        <v>-1.5030686329893254E-5</v>
      </c>
      <c r="N446">
        <f>I446-V$16*M446^2</f>
        <v>2183502.9562271293</v>
      </c>
      <c r="O446">
        <f>(D446-D445)*V$17</f>
        <v>-4.1022922363412713E-2</v>
      </c>
      <c r="P446">
        <f>(O446-O445)*V$18</f>
        <v>-0.75971948923512944</v>
      </c>
      <c r="Q446">
        <f>N446-P446*V$19+V$20*P446^2</f>
        <v>2183508.3547388199</v>
      </c>
      <c r="R446">
        <f>Q446+U446</f>
        <v>2187128.3547388199</v>
      </c>
      <c r="S446">
        <f t="shared" si="23"/>
        <v>14.312546120592522</v>
      </c>
      <c r="T446">
        <f t="shared" si="24"/>
        <v>2183638.3287751945</v>
      </c>
      <c r="U446">
        <f t="shared" si="26"/>
        <v>3620</v>
      </c>
    </row>
    <row r="447" spans="1:21" x14ac:dyDescent="0.25">
      <c r="A447">
        <f>VLOOKUP('2024-03-18_windows_device_0'!P447,'2024-03-18_windows_device_0'!P447:P1356,1,0)</f>
        <v>42.533333333333331</v>
      </c>
      <c r="B447">
        <f>VLOOKUP('2024-03-18_windows_device_0'!Q447,'2024-03-18_windows_device_0'!Q$2:Q$911,1,0)+50</f>
        <v>2184439</v>
      </c>
      <c r="C447">
        <f>(A447-A446)*V$4</f>
        <v>-1.7769903469454011</v>
      </c>
      <c r="D447">
        <f>(A447)*(1-EXP(-V$2))</f>
        <v>1.52032113825353</v>
      </c>
      <c r="E447">
        <f>B447-D447^2*V$3</f>
        <v>2184438.9995339182</v>
      </c>
      <c r="F447">
        <f>E447+V$7*C447</f>
        <v>2184377.6569383796</v>
      </c>
      <c r="G447">
        <f>F447-V$8*LN(D447)</f>
        <v>2183576.1246976778</v>
      </c>
      <c r="H447">
        <f t="shared" si="25"/>
        <v>72.465832026675344</v>
      </c>
      <c r="I447">
        <f>G447-V$11*H447^2</f>
        <v>2183555.1912711235</v>
      </c>
      <c r="J447">
        <f>(C447-C446)*V$12</f>
        <v>1.5759436369953816</v>
      </c>
      <c r="K447">
        <f>I447-J447*V$13</f>
        <v>2183504.210977091</v>
      </c>
      <c r="L447">
        <f>(K447-K446)*V$16</f>
        <v>-6.6309578133661364E-3</v>
      </c>
      <c r="M447">
        <f>(L447-L446)*V$15</f>
        <v>7.5683324689963806E-6</v>
      </c>
      <c r="N447">
        <f>I447-V$16*M447^2</f>
        <v>2183555.1912711235</v>
      </c>
      <c r="O447">
        <f>(D447-D446)*V$17</f>
        <v>-1.8933656475426681E-2</v>
      </c>
      <c r="P447">
        <f>(O447-O446)*V$18</f>
        <v>5.3180364246628962</v>
      </c>
      <c r="Q447">
        <f>N447-P447*V$19+V$20*P447^2</f>
        <v>2183535.7224102868</v>
      </c>
      <c r="R447">
        <f>Q447+U447</f>
        <v>2187165.7224102868</v>
      </c>
      <c r="S447">
        <f t="shared" si="23"/>
        <v>14.305819246338755</v>
      </c>
      <c r="T447">
        <f t="shared" si="24"/>
        <v>2183665.5743001853</v>
      </c>
      <c r="U447">
        <f t="shared" si="26"/>
        <v>3630</v>
      </c>
    </row>
    <row r="448" spans="1:21" x14ac:dyDescent="0.25">
      <c r="A448">
        <f>VLOOKUP('2024-03-18_windows_device_0'!P448,'2024-03-18_windows_device_0'!P448:P1357,1,0)</f>
        <v>42.487333333333332</v>
      </c>
      <c r="B448">
        <f>VLOOKUP('2024-03-18_windows_device_0'!Q448,'2024-03-18_windows_device_0'!Q$2:Q$911,1,0)+50</f>
        <v>2184442</v>
      </c>
      <c r="C448">
        <f>(A448-A447)*V$4</f>
        <v>-4.0870777979737278</v>
      </c>
      <c r="D448">
        <f>(A448)*(1-EXP(-V$2))</f>
        <v>1.5186769037936634</v>
      </c>
      <c r="E448">
        <f>B448-D448^2*V$3</f>
        <v>2184441.9995349259</v>
      </c>
      <c r="F448">
        <f>E448+V$7*C448</f>
        <v>2184300.9115651874</v>
      </c>
      <c r="G448">
        <f>F448-V$8*LN(D448)</f>
        <v>2183501.4497118993</v>
      </c>
      <c r="H448">
        <f t="shared" si="25"/>
        <v>-74.674985778518021</v>
      </c>
      <c r="I448">
        <f>G448-V$11*H448^2</f>
        <v>2183479.2205005921</v>
      </c>
      <c r="J448">
        <f>(C448-C447)*V$12</f>
        <v>-1.7560514812236994</v>
      </c>
      <c r="K448">
        <f>I448-J448*V$13</f>
        <v>2183536.0271139429</v>
      </c>
      <c r="L448">
        <f>(K448-K447)*V$16</f>
        <v>3.4997717334147554E-2</v>
      </c>
      <c r="M448">
        <f>(L448-L447)*V$15</f>
        <v>2.4718123543725898E-5</v>
      </c>
      <c r="N448">
        <f>I448-V$16*M448^2</f>
        <v>2183479.2205005921</v>
      </c>
      <c r="O448">
        <f>(D448-D447)*V$17</f>
        <v>-4.3547409893471958E-2</v>
      </c>
      <c r="P448">
        <f>(O448-O447)*V$18</f>
        <v>-5.9258120160538326</v>
      </c>
      <c r="Q448">
        <f>N448-P448*V$19+V$20*P448^2</f>
        <v>2183538.6812318079</v>
      </c>
      <c r="R448">
        <f>Q448+U448</f>
        <v>2187178.6812318079</v>
      </c>
      <c r="S448">
        <f t="shared" si="23"/>
        <v>14.290347435555098</v>
      </c>
      <c r="T448">
        <f t="shared" si="24"/>
        <v>2183668.2524027289</v>
      </c>
      <c r="U448">
        <f t="shared" si="26"/>
        <v>3640</v>
      </c>
    </row>
    <row r="449" spans="1:21" x14ac:dyDescent="0.25">
      <c r="A449">
        <f>VLOOKUP('2024-03-18_windows_device_0'!P449,'2024-03-18_windows_device_0'!P449:P1358,1,0)</f>
        <v>42.464666666666666</v>
      </c>
      <c r="B449">
        <f>VLOOKUP('2024-03-18_windows_device_0'!Q449,'2024-03-18_windows_device_0'!Q$2:Q$911,1,0)+50</f>
        <v>2184436</v>
      </c>
      <c r="C449">
        <f>(A449-A448)*V$4</f>
        <v>-2.013922393204409</v>
      </c>
      <c r="D449">
        <f>(A449)*(1-EXP(-V$2))</f>
        <v>1.5178667013061928</v>
      </c>
      <c r="E449">
        <f>B449-D449^2*V$3</f>
        <v>2184435.9995354223</v>
      </c>
      <c r="F449">
        <f>E449+V$7*C449</f>
        <v>2184366.4779271455</v>
      </c>
      <c r="G449">
        <f>F449-V$8*LN(D449)</f>
        <v>2183568.0370893017</v>
      </c>
      <c r="H449">
        <f t="shared" si="25"/>
        <v>66.587377402465791</v>
      </c>
      <c r="I449">
        <f>G449-V$11*H449^2</f>
        <v>2183550.3621643907</v>
      </c>
      <c r="J449">
        <f>(C449-C448)*V$12</f>
        <v>1.5759436369958615</v>
      </c>
      <c r="K449">
        <f>I449-J449*V$13</f>
        <v>2183499.3818703583</v>
      </c>
      <c r="L449">
        <f>(K449-K448)*V$16</f>
        <v>-4.0309729700559009E-2</v>
      </c>
      <c r="M449">
        <f>(L449-L448)*V$15</f>
        <v>-4.4715782401680602E-5</v>
      </c>
      <c r="N449">
        <f>I449-V$16*M449^2</f>
        <v>2183550.3621643907</v>
      </c>
      <c r="O449">
        <f>(D449-D448)*V$17</f>
        <v>-2.1458144005480042E-2</v>
      </c>
      <c r="P449">
        <f>(O449-O448)*V$18</f>
        <v>5.3180364246643128</v>
      </c>
      <c r="Q449">
        <f>N449-P449*V$19+V$20*P449^2</f>
        <v>2183530.893303554</v>
      </c>
      <c r="R449">
        <f>Q449+U449</f>
        <v>2187180.893303554</v>
      </c>
      <c r="S449">
        <f t="shared" si="23"/>
        <v>14.282723644734165</v>
      </c>
      <c r="T449">
        <f t="shared" si="24"/>
        <v>2183660.3262608997</v>
      </c>
      <c r="U449">
        <f t="shared" si="26"/>
        <v>3650</v>
      </c>
    </row>
    <row r="450" spans="1:21" x14ac:dyDescent="0.25">
      <c r="A450">
        <f>VLOOKUP('2024-03-18_windows_device_0'!P450,'2024-03-18_windows_device_0'!P450:P1359,1,0)</f>
        <v>42.415333333333336</v>
      </c>
      <c r="B450">
        <f>VLOOKUP('2024-03-18_windows_device_0'!Q450,'2024-03-18_windows_device_0'!Q$2:Q$911,1,0)+50</f>
        <v>2184437</v>
      </c>
      <c r="C450">
        <f>(A450-A449)*V$4</f>
        <v>-4.3832428557976462</v>
      </c>
      <c r="D450">
        <f>(A450)*(1-EXP(-V$2))</f>
        <v>1.5161033194216984</v>
      </c>
      <c r="E450">
        <f>B450-D450^2*V$3</f>
        <v>2184436.9995365008</v>
      </c>
      <c r="F450">
        <f>E450+V$7*C450</f>
        <v>2184285.6878008391</v>
      </c>
      <c r="G450">
        <f>F450-V$8*LN(D450)</f>
        <v>2183489.4710582807</v>
      </c>
      <c r="H450">
        <f t="shared" si="25"/>
        <v>-78.56603102106601</v>
      </c>
      <c r="I450">
        <f>G450-V$11*H450^2</f>
        <v>2183464.8649242502</v>
      </c>
      <c r="J450">
        <f>(C450-C449)*V$12</f>
        <v>-1.8010784422807791</v>
      </c>
      <c r="K450">
        <f>I450-J450*V$13</f>
        <v>2183523.12811743</v>
      </c>
      <c r="L450">
        <f>(K450-K449)*V$16</f>
        <v>2.6120846997643193E-2</v>
      </c>
      <c r="M450">
        <f>(L450-L449)*V$15</f>
        <v>3.9444906571935263E-5</v>
      </c>
      <c r="N450">
        <f>I450-V$16*M450^2</f>
        <v>2183464.8649242502</v>
      </c>
      <c r="O450">
        <f>(D450-D449)*V$17</f>
        <v>-4.6703019306037187E-2</v>
      </c>
      <c r="P450">
        <f>(O450-O449)*V$18</f>
        <v>-6.0777559139008579</v>
      </c>
      <c r="Q450">
        <f>N450-P450*V$19+V$20*P450^2</f>
        <v>2183526.3737387708</v>
      </c>
      <c r="R450">
        <f>Q450+U450</f>
        <v>2187186.3737387708</v>
      </c>
      <c r="S450">
        <f t="shared" si="23"/>
        <v>14.266130688241548</v>
      </c>
      <c r="T450">
        <f t="shared" si="24"/>
        <v>2183655.5061332895</v>
      </c>
      <c r="U450">
        <f t="shared" si="26"/>
        <v>3660</v>
      </c>
    </row>
    <row r="451" spans="1:21" x14ac:dyDescent="0.25">
      <c r="A451">
        <f>VLOOKUP('2024-03-18_windows_device_0'!P451,'2024-03-18_windows_device_0'!P451:P1360,1,0)</f>
        <v>42.368000000000002</v>
      </c>
      <c r="B451">
        <f>VLOOKUP('2024-03-18_windows_device_0'!Q451,'2024-03-18_windows_device_0'!Q$2:Q$911,1,0)+50</f>
        <v>2184431</v>
      </c>
      <c r="C451">
        <f>(A451-A450)*V$4</f>
        <v>-4.2055438211035474</v>
      </c>
      <c r="D451">
        <f>(A451)*(1-EXP(-V$2))</f>
        <v>1.5144114259919803</v>
      </c>
      <c r="E451">
        <f>B451-D451^2*V$3</f>
        <v>2184430.999537535</v>
      </c>
      <c r="F451">
        <f>E451+V$7*C451</f>
        <v>2184285.8220614274</v>
      </c>
      <c r="G451">
        <f>F451-V$8*LN(D451)</f>
        <v>2183491.7416811343</v>
      </c>
      <c r="H451">
        <f t="shared" si="25"/>
        <v>2.2706228536553681</v>
      </c>
      <c r="I451">
        <f>G451-V$11*H451^2</f>
        <v>2183491.7211286766</v>
      </c>
      <c r="J451">
        <f>(C451-C450)*V$12</f>
        <v>0.13508088317075892</v>
      </c>
      <c r="K451">
        <f>I451-J451*V$13</f>
        <v>2183487.3513891879</v>
      </c>
      <c r="L451">
        <f>(K451-K450)*V$16</f>
        <v>-3.9354363730210125E-2</v>
      </c>
      <c r="M451">
        <f>(L451-L450)*V$15</f>
        <v>-3.8877632835721584E-5</v>
      </c>
      <c r="N451">
        <f>I451-V$16*M451^2</f>
        <v>2183491.7211286766</v>
      </c>
      <c r="O451">
        <f>(D451-D450)*V$17</f>
        <v>-4.4809653658507462E-2</v>
      </c>
      <c r="P451">
        <f>(O451-O450)*V$18</f>
        <v>0.45583169353966069</v>
      </c>
      <c r="Q451">
        <f>N451-P451*V$19+V$20*P451^2</f>
        <v>2183488.7960911654</v>
      </c>
      <c r="R451">
        <f>Q451+U451</f>
        <v>2187158.7960911654</v>
      </c>
      <c r="S451">
        <f t="shared" ref="S451:S514" si="27">V$21^2*A451</f>
        <v>14.250210419174305</v>
      </c>
      <c r="T451">
        <f t="shared" ref="T451:T514" si="28">Q451+V$22*S451^2-V$23*S451</f>
        <v>2183617.6404362591</v>
      </c>
      <c r="U451">
        <f t="shared" si="26"/>
        <v>3670</v>
      </c>
    </row>
    <row r="452" spans="1:21" x14ac:dyDescent="0.25">
      <c r="A452">
        <f>VLOOKUP('2024-03-18_windows_device_0'!P452,'2024-03-18_windows_device_0'!P452:P1361,1,0)</f>
        <v>42.344666666666669</v>
      </c>
      <c r="B452">
        <f>VLOOKUP('2024-03-18_windows_device_0'!Q452,'2024-03-18_windows_device_0'!Q$2:Q$911,1,0)+50</f>
        <v>2184427</v>
      </c>
      <c r="C452">
        <f>(A452-A451)*V$4</f>
        <v>-2.0731554047693188</v>
      </c>
      <c r="D452">
        <f>(A452)*(1-EXP(-V$2))</f>
        <v>1.5135773940195842</v>
      </c>
      <c r="E452">
        <f>B452-D452^2*V$3</f>
        <v>2184426.999538044</v>
      </c>
      <c r="F452">
        <f>E452+V$7*C452</f>
        <v>2184355.4331765822</v>
      </c>
      <c r="G452">
        <f>F452-V$8*LN(D452)</f>
        <v>2183562.4068110529</v>
      </c>
      <c r="H452">
        <f t="shared" ref="H452:H515" si="29">G452-G451</f>
        <v>70.665129918605089</v>
      </c>
      <c r="I452">
        <f>G452-V$11*H452^2</f>
        <v>2183542.5008073482</v>
      </c>
      <c r="J452">
        <f>(C452-C451)*V$12</f>
        <v>1.6209705980529407</v>
      </c>
      <c r="K452">
        <f>I452-J452*V$13</f>
        <v>2183490.0639334861</v>
      </c>
      <c r="L452">
        <f>(K452-K451)*V$16</f>
        <v>2.9837958973120021E-3</v>
      </c>
      <c r="M452">
        <f>(L452-L451)*V$15</f>
        <v>2.5139398661587819E-5</v>
      </c>
      <c r="N452">
        <f>I452-V$16*M452^2</f>
        <v>2183542.5008073482</v>
      </c>
      <c r="O452">
        <f>(D452-D451)*V$17</f>
        <v>-2.2089265887991913E-2</v>
      </c>
      <c r="P452">
        <f>(O452-O451)*V$18</f>
        <v>5.4699803225141705</v>
      </c>
      <c r="Q452">
        <f>N452-P452*V$19+V$20*P452^2</f>
        <v>2183522.9467975991</v>
      </c>
      <c r="R452">
        <f>Q452+U452</f>
        <v>2187202.9467975991</v>
      </c>
      <c r="S452">
        <f t="shared" si="27"/>
        <v>14.242362399211581</v>
      </c>
      <c r="T452">
        <f t="shared" si="28"/>
        <v>2183651.6492648511</v>
      </c>
      <c r="U452">
        <f t="shared" si="26"/>
        <v>3680</v>
      </c>
    </row>
    <row r="453" spans="1:21" x14ac:dyDescent="0.25">
      <c r="A453">
        <f>VLOOKUP('2024-03-18_windows_device_0'!P453,'2024-03-18_windows_device_0'!P453:P1362,1,0)</f>
        <v>42.304000000000002</v>
      </c>
      <c r="B453">
        <f>VLOOKUP('2024-03-18_windows_device_0'!Q453,'2024-03-18_windows_device_0'!Q$2:Q$911,1,0)+50</f>
        <v>2184424</v>
      </c>
      <c r="C453">
        <f>(A453-A452)*V$4</f>
        <v>-3.6132137054550806</v>
      </c>
      <c r="D453">
        <f>(A453)*(1-EXP(-V$2))</f>
        <v>1.5121237954391225</v>
      </c>
      <c r="E453">
        <f>B453-D453^2*V$3</f>
        <v>2184423.9995389311</v>
      </c>
      <c r="F453">
        <f>E453+V$7*C453</f>
        <v>2184299.2695946693</v>
      </c>
      <c r="G453">
        <f>F453-V$8*LN(D453)</f>
        <v>2183508.0816152855</v>
      </c>
      <c r="H453">
        <f t="shared" si="29"/>
        <v>-54.325195767451078</v>
      </c>
      <c r="I453">
        <f>G453-V$11*H453^2</f>
        <v>2183496.3170371871</v>
      </c>
      <c r="J453">
        <f>(C453-C452)*V$12</f>
        <v>-1.1707009874826262</v>
      </c>
      <c r="K453">
        <f>I453-J453*V$13</f>
        <v>2183534.1881127539</v>
      </c>
      <c r="L453">
        <f>(K453-K452)*V$16</f>
        <v>4.853655114708956E-2</v>
      </c>
      <c r="M453">
        <f>(L453-L452)*V$15</f>
        <v>2.7048149575530275E-5</v>
      </c>
      <c r="N453">
        <f>I453-V$16*M453^2</f>
        <v>2183496.3170371871</v>
      </c>
      <c r="O453">
        <f>(D453-D452)*V$17</f>
        <v>-3.8498434833359352E-2</v>
      </c>
      <c r="P453">
        <f>(O453-O452)*V$18</f>
        <v>-3.9505413440368322</v>
      </c>
      <c r="Q453">
        <f>N453-P453*V$19+V$20*P453^2</f>
        <v>2183531.5343791666</v>
      </c>
      <c r="R453">
        <f>Q453+U453</f>
        <v>2187221.5343791666</v>
      </c>
      <c r="S453">
        <f t="shared" si="27"/>
        <v>14.22868442156226</v>
      </c>
      <c r="T453">
        <f t="shared" si="28"/>
        <v>2183659.9897604217</v>
      </c>
      <c r="U453">
        <f t="shared" si="26"/>
        <v>3690</v>
      </c>
    </row>
    <row r="454" spans="1:21" x14ac:dyDescent="0.25">
      <c r="A454">
        <f>VLOOKUP('2024-03-18_windows_device_0'!P454,'2024-03-18_windows_device_0'!P454:P1363,1,0)</f>
        <v>42.252000000000002</v>
      </c>
      <c r="B454">
        <f>VLOOKUP('2024-03-18_windows_device_0'!Q454,'2024-03-18_windows_device_0'!Q$2:Q$911,1,0)+50</f>
        <v>2184425</v>
      </c>
      <c r="C454">
        <f>(A454-A453)*V$4</f>
        <v>-4.6201749020572853</v>
      </c>
      <c r="D454">
        <f>(A454)*(1-EXP(-V$2))</f>
        <v>1.5102650956149253</v>
      </c>
      <c r="E454">
        <f>B454-D454^2*V$3</f>
        <v>2184424.9995400636</v>
      </c>
      <c r="F454">
        <f>E454+V$7*C454</f>
        <v>2184265.5087916637</v>
      </c>
      <c r="G454">
        <f>F454-V$8*LN(D454)</f>
        <v>2183476.6741118701</v>
      </c>
      <c r="H454">
        <f t="shared" si="29"/>
        <v>-31.407503415364772</v>
      </c>
      <c r="I454">
        <f>G454-V$11*H454^2</f>
        <v>2183472.7418666934</v>
      </c>
      <c r="J454">
        <f>(C454-C453)*V$12</f>
        <v>-0.76545833796939111</v>
      </c>
      <c r="K454">
        <f>I454-J454*V$13</f>
        <v>2183497.5037237951</v>
      </c>
      <c r="L454">
        <f>(K454-K453)*V$16</f>
        <v>-4.0352789571332807E-2</v>
      </c>
      <c r="M454">
        <f>(L454-L453)*V$15</f>
        <v>-5.2780389907016707E-5</v>
      </c>
      <c r="N454">
        <f>I454-V$16*M454^2</f>
        <v>2183472.7418666934</v>
      </c>
      <c r="O454">
        <f>(D454-D453)*V$17</f>
        <v>-4.922750683610231E-2</v>
      </c>
      <c r="P454">
        <f>(O454-O453)*V$18</f>
        <v>-2.5830462634093503</v>
      </c>
      <c r="Q454">
        <f>N454-P454*V$19+V$20*P454^2</f>
        <v>2183493.766397215</v>
      </c>
      <c r="R454">
        <f>Q454+U454</f>
        <v>2187193.766397215</v>
      </c>
      <c r="S454">
        <f t="shared" si="27"/>
        <v>14.211194548502473</v>
      </c>
      <c r="T454">
        <f t="shared" si="28"/>
        <v>2183621.9061783142</v>
      </c>
      <c r="U454">
        <f t="shared" si="26"/>
        <v>3700</v>
      </c>
    </row>
    <row r="455" spans="1:21" x14ac:dyDescent="0.25">
      <c r="A455">
        <f>VLOOKUP('2024-03-18_windows_device_0'!P455,'2024-03-18_windows_device_0'!P455:P1364,1,0)</f>
        <v>42.225333333333332</v>
      </c>
      <c r="B455">
        <f>VLOOKUP('2024-03-18_windows_device_0'!Q455,'2024-03-18_windows_device_0'!Q$2:Q$911,1,0)+50</f>
        <v>2184425</v>
      </c>
      <c r="C455">
        <f>(A455-A454)*V$4</f>
        <v>-2.3693204625938682</v>
      </c>
      <c r="D455">
        <f>(A455)*(1-EXP(-V$2))</f>
        <v>1.509311916217901</v>
      </c>
      <c r="E455">
        <f>B455-D455^2*V$3</f>
        <v>2184424.9995406442</v>
      </c>
      <c r="F455">
        <f>E455+V$7*C455</f>
        <v>2184343.2094132598</v>
      </c>
      <c r="G455">
        <f>F455-V$8*LN(D455)</f>
        <v>2183555.5826774673</v>
      </c>
      <c r="H455">
        <f t="shared" si="29"/>
        <v>78.908565597143024</v>
      </c>
      <c r="I455">
        <f>G455-V$11*H455^2</f>
        <v>2183530.7615185743</v>
      </c>
      <c r="J455">
        <f>(C455-C454)*V$12</f>
        <v>1.7110245201666199</v>
      </c>
      <c r="K455">
        <f>I455-J455*V$13</f>
        <v>2183475.4114850531</v>
      </c>
      <c r="L455">
        <f>(K455-K454)*V$16</f>
        <v>-2.430143956091646E-2</v>
      </c>
      <c r="M455">
        <f>(L455-L454)*V$15</f>
        <v>9.5309123145312024E-6</v>
      </c>
      <c r="N455">
        <f>I455-V$16*M455^2</f>
        <v>2183530.7615185743</v>
      </c>
      <c r="O455">
        <f>(D455-D454)*V$17</f>
        <v>-2.5244875300568907E-2</v>
      </c>
      <c r="P455">
        <f>(O455-O454)*V$18</f>
        <v>5.7738681182068055</v>
      </c>
      <c r="Q455">
        <f>N455-P455*V$19+V$20*P455^2</f>
        <v>2183511.115728376</v>
      </c>
      <c r="R455">
        <f>Q455+U455</f>
        <v>2187221.115728376</v>
      </c>
      <c r="S455">
        <f t="shared" si="27"/>
        <v>14.202225382830786</v>
      </c>
      <c r="T455">
        <f t="shared" si="28"/>
        <v>2183639.0938138147</v>
      </c>
      <c r="U455">
        <f t="shared" si="26"/>
        <v>3710</v>
      </c>
    </row>
    <row r="456" spans="1:21" x14ac:dyDescent="0.25">
      <c r="A456">
        <f>VLOOKUP('2024-03-18_windows_device_0'!P456,'2024-03-18_windows_device_0'!P456:P1365,1,0)</f>
        <v>42.18933333333333</v>
      </c>
      <c r="B456">
        <f>VLOOKUP('2024-03-18_windows_device_0'!Q456,'2024-03-18_windows_device_0'!Q$2:Q$911,1,0)+50</f>
        <v>2184427</v>
      </c>
      <c r="C456">
        <f>(A456-A455)*V$4</f>
        <v>-3.1985826245013431</v>
      </c>
      <c r="D456">
        <f>(A456)*(1-EXP(-V$2))</f>
        <v>1.5080251240319185</v>
      </c>
      <c r="E456">
        <f>B456-D456^2*V$3</f>
        <v>2184426.999541427</v>
      </c>
      <c r="F456">
        <f>E456+V$7*C456</f>
        <v>2184316.5828694575</v>
      </c>
      <c r="G456">
        <f>F456-V$8*LN(D456)</f>
        <v>2183530.5880687074</v>
      </c>
      <c r="H456">
        <f t="shared" si="29"/>
        <v>-24.994608759880066</v>
      </c>
      <c r="I456">
        <f>G456-V$11*H456^2</f>
        <v>2183528.0976839857</v>
      </c>
      <c r="J456">
        <f>(C456-C455)*V$12</f>
        <v>-0.63037745479815255</v>
      </c>
      <c r="K456">
        <f>I456-J456*V$13</f>
        <v>2183548.4898015987</v>
      </c>
      <c r="L456">
        <f>(K456-K455)*V$16</f>
        <v>8.0386071936457443E-2</v>
      </c>
      <c r="M456">
        <f>(L456-L455)*V$15</f>
        <v>6.2160970376974982E-5</v>
      </c>
      <c r="N456">
        <f>I456-V$16*M456^2</f>
        <v>2183528.0976839857</v>
      </c>
      <c r="O456">
        <f>(D456-D455)*V$17</f>
        <v>-3.4080581655758613E-2</v>
      </c>
      <c r="P456">
        <f>(O456-O455)*V$18</f>
        <v>-2.1272145698640257</v>
      </c>
      <c r="Q456">
        <f>N456-P456*V$19+V$20*P456^2</f>
        <v>2183544.8623816087</v>
      </c>
      <c r="R456">
        <f>Q456+U456</f>
        <v>2187264.8623816087</v>
      </c>
      <c r="S456">
        <f t="shared" si="27"/>
        <v>14.19011700917401</v>
      </c>
      <c r="T456">
        <f t="shared" si="28"/>
        <v>2183672.6223398368</v>
      </c>
      <c r="U456">
        <f t="shared" si="26"/>
        <v>3720</v>
      </c>
    </row>
    <row r="457" spans="1:21" x14ac:dyDescent="0.25">
      <c r="A457">
        <f>VLOOKUP('2024-03-18_windows_device_0'!P457,'2024-03-18_windows_device_0'!P457:P1366,1,0)</f>
        <v>42.143333333333331</v>
      </c>
      <c r="B457">
        <f>VLOOKUP('2024-03-18_windows_device_0'!Q457,'2024-03-18_windows_device_0'!Q$2:Q$911,1,0)+50</f>
        <v>2184428</v>
      </c>
      <c r="C457">
        <f>(A457-A456)*V$4</f>
        <v>-4.0870777979737278</v>
      </c>
      <c r="D457">
        <f>(A457)*(1-EXP(-V$2))</f>
        <v>1.5063808895720516</v>
      </c>
      <c r="E457">
        <f>B457-D457^2*V$3</f>
        <v>2184427.9995424263</v>
      </c>
      <c r="F457">
        <f>E457+V$7*C457</f>
        <v>2184286.9115726878</v>
      </c>
      <c r="G457">
        <f>F457-V$8*LN(D457)</f>
        <v>2183503.0040499214</v>
      </c>
      <c r="H457">
        <f t="shared" si="29"/>
        <v>-27.584018785972148</v>
      </c>
      <c r="I457">
        <f>G457-V$11*H457^2</f>
        <v>2183499.9709352003</v>
      </c>
      <c r="J457">
        <f>(C457-C456)*V$12</f>
        <v>-0.67540441585523192</v>
      </c>
      <c r="K457">
        <f>I457-J457*V$13</f>
        <v>2183521.8196326429</v>
      </c>
      <c r="L457">
        <f>(K457-K456)*V$16</f>
        <v>-2.9337158018713675E-2</v>
      </c>
      <c r="M457">
        <f>(L457-L456)*V$15</f>
        <v>-6.5151060994324039E-5</v>
      </c>
      <c r="N457">
        <f>I457-V$16*M457^2</f>
        <v>2183499.9709352003</v>
      </c>
      <c r="O457">
        <f>(D457-D456)*V$17</f>
        <v>-4.3547409893477836E-2</v>
      </c>
      <c r="P457">
        <f>(O457-O456)*V$18</f>
        <v>-2.2791584677152996</v>
      </c>
      <c r="Q457">
        <f>N457-P457*V$19+V$20*P457^2</f>
        <v>2183518.1294046645</v>
      </c>
      <c r="R457">
        <f>Q457+U457</f>
        <v>2187238.1294046645</v>
      </c>
      <c r="S457">
        <f t="shared" si="27"/>
        <v>14.174645198390351</v>
      </c>
      <c r="T457">
        <f t="shared" si="28"/>
        <v>2183645.6109155351</v>
      </c>
      <c r="U457">
        <f>U456</f>
        <v>3720</v>
      </c>
    </row>
    <row r="458" spans="1:21" x14ac:dyDescent="0.25">
      <c r="A458">
        <f>VLOOKUP('2024-03-18_windows_device_0'!P458,'2024-03-18_windows_device_0'!P458:P1367,1,0)</f>
        <v>42.113999999999997</v>
      </c>
      <c r="B458">
        <f>VLOOKUP('2024-03-18_windows_device_0'!Q458,'2024-03-18_windows_device_0'!Q$2:Q$911,1,0)+50</f>
        <v>2184423</v>
      </c>
      <c r="C458">
        <f>(A458-A457)*V$4</f>
        <v>-2.6062525088528763</v>
      </c>
      <c r="D458">
        <f>(A458)*(1-EXP(-V$2))</f>
        <v>1.5053323922353252</v>
      </c>
      <c r="E458">
        <f>B458-D458^2*V$3</f>
        <v>2184422.9995430633</v>
      </c>
      <c r="F458">
        <f>E458+V$7*C458</f>
        <v>2184333.0304029402</v>
      </c>
      <c r="G458">
        <f>F458-V$8*LN(D458)</f>
        <v>2183550.4550879854</v>
      </c>
      <c r="H458">
        <f t="shared" si="29"/>
        <v>47.451038063969463</v>
      </c>
      <c r="I458">
        <f>G458-V$11*H458^2</f>
        <v>2183541.4794527972</v>
      </c>
      <c r="J458">
        <f>(C458-C457)*V$12</f>
        <v>1.1256740264255465</v>
      </c>
      <c r="K458">
        <f>I458-J458*V$13</f>
        <v>2183505.0649570595</v>
      </c>
      <c r="L458">
        <f>(K458-K457)*V$16</f>
        <v>-1.8430125656808769E-2</v>
      </c>
      <c r="M458">
        <f>(L458-L457)*V$15</f>
        <v>6.4763380641260717E-6</v>
      </c>
      <c r="N458">
        <f>I458-V$16*M458^2</f>
        <v>2183541.4794527972</v>
      </c>
      <c r="O458">
        <f>(D458-D457)*V$17</f>
        <v>-2.776936283061639E-2</v>
      </c>
      <c r="P458">
        <f>(O458-O457)*V$18</f>
        <v>3.7985974461912209</v>
      </c>
      <c r="Q458">
        <f>N458-P458*V$19+V$20*P458^2</f>
        <v>2183524.3015663074</v>
      </c>
      <c r="R458">
        <f>Q458+U458</f>
        <v>2187244.3015663074</v>
      </c>
      <c r="S458">
        <f t="shared" si="27"/>
        <v>14.164779116151497</v>
      </c>
      <c r="T458">
        <f t="shared" si="28"/>
        <v>2183651.6056751572</v>
      </c>
      <c r="U458">
        <f t="shared" ref="U458:U521" si="30">U457</f>
        <v>3720</v>
      </c>
    </row>
    <row r="459" spans="1:21" x14ac:dyDescent="0.25">
      <c r="A459">
        <f>VLOOKUP('2024-03-18_windows_device_0'!P459,'2024-03-18_windows_device_0'!P459:P1368,1,0)</f>
        <v>42.068666666666665</v>
      </c>
      <c r="B459">
        <f>VLOOKUP('2024-03-18_windows_device_0'!Q459,'2024-03-18_windows_device_0'!Q$2:Q$911,1,0)+50</f>
        <v>2184422</v>
      </c>
      <c r="C459">
        <f>(A459-A458)*V$4</f>
        <v>-4.027844786408818</v>
      </c>
      <c r="D459">
        <f>(A459)*(1-EXP(-V$2))</f>
        <v>1.5037119872603841</v>
      </c>
      <c r="E459">
        <f>B459-D459^2*V$3</f>
        <v>2184421.9995440464</v>
      </c>
      <c r="F459">
        <f>E459+V$7*C459</f>
        <v>2184282.9563274924</v>
      </c>
      <c r="G459">
        <f>F459-V$8*LN(D459)</f>
        <v>2183502.4417054038</v>
      </c>
      <c r="H459">
        <f t="shared" si="29"/>
        <v>-48.013382581528276</v>
      </c>
      <c r="I459">
        <f>G459-V$11*H459^2</f>
        <v>2183493.2520682495</v>
      </c>
      <c r="J459">
        <f>(C459-C458)*V$12</f>
        <v>-1.080647065368467</v>
      </c>
      <c r="K459">
        <f>I459-J459*V$13</f>
        <v>2183528.2099841577</v>
      </c>
      <c r="L459">
        <f>(K459-K458)*V$16</f>
        <v>2.5459505654189769E-2</v>
      </c>
      <c r="M459">
        <f>(L459-L458)*V$15</f>
        <v>2.6060625883229363E-5</v>
      </c>
      <c r="N459">
        <f>I459-V$16*M459^2</f>
        <v>2183493.2520682495</v>
      </c>
      <c r="O459">
        <f>(D459-D458)*V$17</f>
        <v>-4.2916288010960084E-2</v>
      </c>
      <c r="P459">
        <f>(O459-O458)*V$18</f>
        <v>-3.6466535483427793</v>
      </c>
      <c r="Q459">
        <f>N459-P459*V$19+V$20*P459^2</f>
        <v>2183525.1322449176</v>
      </c>
      <c r="R459">
        <f>Q459+U459</f>
        <v>2187245.1322449176</v>
      </c>
      <c r="S459">
        <f t="shared" si="27"/>
        <v>14.149531534509633</v>
      </c>
      <c r="T459">
        <f t="shared" si="28"/>
        <v>2183652.162429967</v>
      </c>
      <c r="U459">
        <f t="shared" si="30"/>
        <v>3720</v>
      </c>
    </row>
    <row r="460" spans="1:21" x14ac:dyDescent="0.25">
      <c r="A460">
        <f>VLOOKUP('2024-03-18_windows_device_0'!P460,'2024-03-18_windows_device_0'!P460:P1369,1,0)</f>
        <v>42.033333333333331</v>
      </c>
      <c r="B460">
        <f>VLOOKUP('2024-03-18_windows_device_0'!Q460,'2024-03-18_windows_device_0'!Q$2:Q$911,1,0)+50</f>
        <v>2184416</v>
      </c>
      <c r="C460">
        <f>(A460-A459)*V$4</f>
        <v>-3.1393496129364333</v>
      </c>
      <c r="D460">
        <f>(A460)*(1-EXP(-V$2))</f>
        <v>1.5024490245593272</v>
      </c>
      <c r="E460">
        <f>B460-D460^2*V$3</f>
        <v>2184415.9995448119</v>
      </c>
      <c r="F460">
        <f>E460+V$7*C460</f>
        <v>2184307.6276260274</v>
      </c>
      <c r="G460">
        <f>F460-V$8*LN(D460)</f>
        <v>2183528.7206726638</v>
      </c>
      <c r="H460">
        <f t="shared" si="29"/>
        <v>26.278967259917408</v>
      </c>
      <c r="I460">
        <f>G460-V$11*H460^2</f>
        <v>2183525.967773241</v>
      </c>
      <c r="J460">
        <f>(C460-C459)*V$12</f>
        <v>0.67540441585523192</v>
      </c>
      <c r="K460">
        <f>I460-J460*V$13</f>
        <v>2183504.1190757984</v>
      </c>
      <c r="L460">
        <f>(K460-K459)*V$16</f>
        <v>-2.6499974054206187E-2</v>
      </c>
      <c r="M460">
        <f>(L460-L459)*V$15</f>
        <v>-3.0852311156881926E-5</v>
      </c>
      <c r="N460">
        <f>I460-V$16*M460^2</f>
        <v>2183525.967773241</v>
      </c>
      <c r="O460">
        <f>(D460-D459)*V$17</f>
        <v>-3.3449459773246745E-2</v>
      </c>
      <c r="P460">
        <f>(O460-O459)*V$18</f>
        <v>2.279158467713883</v>
      </c>
      <c r="Q460">
        <f>N460-P460*V$19+V$20*P460^2</f>
        <v>2183513.6981069543</v>
      </c>
      <c r="R460">
        <f>Q460+U460</f>
        <v>2187233.6981069543</v>
      </c>
      <c r="S460">
        <f t="shared" si="27"/>
        <v>14.137647389994648</v>
      </c>
      <c r="T460">
        <f t="shared" si="28"/>
        <v>2183640.514997154</v>
      </c>
      <c r="U460">
        <f t="shared" si="30"/>
        <v>3720</v>
      </c>
    </row>
    <row r="461" spans="1:21" x14ac:dyDescent="0.25">
      <c r="A461">
        <f>VLOOKUP('2024-03-18_windows_device_0'!P461,'2024-03-18_windows_device_0'!P461:P1370,1,0)</f>
        <v>42.025999999999996</v>
      </c>
      <c r="B461">
        <f>VLOOKUP('2024-03-18_windows_device_0'!Q461,'2024-03-18_windows_device_0'!Q$2:Q$911,1,0)+50</f>
        <v>2184409</v>
      </c>
      <c r="C461">
        <f>(A461-A460)*V$4</f>
        <v>-0.65156312721337684</v>
      </c>
      <c r="D461">
        <f>(A461)*(1-EXP(-V$2))</f>
        <v>1.5021869002251453</v>
      </c>
      <c r="E461">
        <f>B461-D461^2*V$3</f>
        <v>2184408.9995449707</v>
      </c>
      <c r="F461">
        <f>E461+V$7*C461</f>
        <v>2184386.5072599398</v>
      </c>
      <c r="G461">
        <f>F461-V$8*LN(D461)</f>
        <v>2183607.9341430133</v>
      </c>
      <c r="H461">
        <f t="shared" si="29"/>
        <v>79.213470349553972</v>
      </c>
      <c r="I461">
        <f>G461-V$11*H461^2</f>
        <v>2183582.9207943142</v>
      </c>
      <c r="J461">
        <f>(C461-C460)*V$12</f>
        <v>1.8911323643949376</v>
      </c>
      <c r="K461">
        <f>I461-J461*V$13</f>
        <v>2183521.7444414753</v>
      </c>
      <c r="L461">
        <f>(K461-K460)*V$16</f>
        <v>1.9387883850880042E-2</v>
      </c>
      <c r="M461">
        <f>(L461-L460)*V$15</f>
        <v>2.7247125613186978E-5</v>
      </c>
      <c r="N461">
        <f>I461-V$16*M461^2</f>
        <v>2183582.9207943142</v>
      </c>
      <c r="O461">
        <f>(D461-D460)*V$17</f>
        <v>-6.9423407076599783E-3</v>
      </c>
      <c r="P461">
        <f>(O461-O460)*V$18</f>
        <v>6.3816437095963252</v>
      </c>
      <c r="Q461">
        <f>N461-P461*V$19+V$20*P461^2</f>
        <v>2183563.4055127194</v>
      </c>
      <c r="R461">
        <f>Q461+U461</f>
        <v>2187283.4055127194</v>
      </c>
      <c r="S461">
        <f t="shared" si="27"/>
        <v>14.135180869434935</v>
      </c>
      <c r="T461">
        <f t="shared" si="28"/>
        <v>2183690.1781566348</v>
      </c>
      <c r="U461">
        <f t="shared" si="30"/>
        <v>3720</v>
      </c>
    </row>
    <row r="462" spans="1:21" x14ac:dyDescent="0.25">
      <c r="A462">
        <f>VLOOKUP('2024-03-18_windows_device_0'!P462,'2024-03-18_windows_device_0'!P462:P1371,1,0)</f>
        <v>41.968000000000004</v>
      </c>
      <c r="B462">
        <f>VLOOKUP('2024-03-18_windows_device_0'!Q462,'2024-03-18_windows_device_0'!Q$2:Q$911,1,0)+50</f>
        <v>2184408</v>
      </c>
      <c r="C462">
        <f>(A462-A461)*V$4</f>
        <v>-5.1532720061402113</v>
      </c>
      <c r="D462">
        <f>(A462)*(1-EXP(-V$2))</f>
        <v>1.500113735036618</v>
      </c>
      <c r="E462">
        <f>B462-D462^2*V$3</f>
        <v>2184407.9995462261</v>
      </c>
      <c r="F462">
        <f>E462+V$7*C462</f>
        <v>2184230.1060191644</v>
      </c>
      <c r="G462">
        <f>F462-V$8*LN(D462)</f>
        <v>2183454.1752991281</v>
      </c>
      <c r="H462">
        <f t="shared" si="29"/>
        <v>-153.75884388526902</v>
      </c>
      <c r="I462">
        <f>G462-V$11*H462^2</f>
        <v>2183359.9312435319</v>
      </c>
      <c r="J462">
        <f>(C462-C461)*V$12</f>
        <v>-3.4220490403332398</v>
      </c>
      <c r="K462">
        <f>I462-J462*V$13</f>
        <v>2183470.6313105738</v>
      </c>
      <c r="L462">
        <f>(K462-K461)*V$16</f>
        <v>-5.622439065055379E-2</v>
      </c>
      <c r="M462">
        <f>(L462-L461)*V$15</f>
        <v>-4.4896781747813664E-5</v>
      </c>
      <c r="N462">
        <f>I462-V$16*M462^2</f>
        <v>2183359.9312435319</v>
      </c>
      <c r="O462">
        <f>(D462-D461)*V$17</f>
        <v>-5.4907603778720906E-2</v>
      </c>
      <c r="P462">
        <f>(O462-O461)*V$18</f>
        <v>-11.547736236412195</v>
      </c>
      <c r="Q462">
        <f>N462-P462*V$19+V$20*P462^2</f>
        <v>2183512.6019144407</v>
      </c>
      <c r="R462">
        <f>Q462+U462</f>
        <v>2187232.6019144407</v>
      </c>
      <c r="S462">
        <f t="shared" si="27"/>
        <v>14.11567293409902</v>
      </c>
      <c r="T462">
        <f t="shared" si="28"/>
        <v>2183639.0248824628</v>
      </c>
      <c r="U462">
        <f t="shared" si="30"/>
        <v>3720</v>
      </c>
    </row>
    <row r="463" spans="1:21" x14ac:dyDescent="0.25">
      <c r="A463">
        <f>VLOOKUP('2024-03-18_windows_device_0'!P463,'2024-03-18_windows_device_0'!P463:P1372,1,0)</f>
        <v>41.931333333333335</v>
      </c>
      <c r="B463">
        <f>VLOOKUP('2024-03-18_windows_device_0'!Q463,'2024-03-18_windows_device_0'!Q$2:Q$911,1,0)+50</f>
        <v>2184406</v>
      </c>
      <c r="C463">
        <f>(A463-A462)*V$4</f>
        <v>-3.2578156360662529</v>
      </c>
      <c r="D463">
        <f>(A463)*(1-EXP(-V$2))</f>
        <v>1.4988031133657098</v>
      </c>
      <c r="E463">
        <f>B463-D463^2*V$3</f>
        <v>2184405.9995470187</v>
      </c>
      <c r="F463">
        <f>E463+V$7*C463</f>
        <v>2184293.5381218647</v>
      </c>
      <c r="G463">
        <f>F463-V$8*LN(D463)</f>
        <v>2183519.2797673256</v>
      </c>
      <c r="H463">
        <f t="shared" si="29"/>
        <v>65.1044681975618</v>
      </c>
      <c r="I463">
        <f>G463-V$11*H463^2</f>
        <v>2183502.3833219535</v>
      </c>
      <c r="J463">
        <f>(C463-C462)*V$12</f>
        <v>1.4408627538241434</v>
      </c>
      <c r="K463">
        <f>I463-J463*V$13</f>
        <v>2183455.7727674092</v>
      </c>
      <c r="L463">
        <f>(K463-K462)*V$16</f>
        <v>-1.634438197481607E-2</v>
      </c>
      <c r="M463">
        <f>(L463-L462)*V$15</f>
        <v>2.3679806716852026E-5</v>
      </c>
      <c r="N463">
        <f>I463-V$16*M463^2</f>
        <v>2183502.3833219535</v>
      </c>
      <c r="O463">
        <f>(D463-D462)*V$17</f>
        <v>-3.4711703538276364E-2</v>
      </c>
      <c r="P463">
        <f>(O463-O462)*V$18</f>
        <v>4.8622047311204035</v>
      </c>
      <c r="Q463">
        <f>N463-P463*V$19+V$20*P463^2</f>
        <v>2183483.3269426059</v>
      </c>
      <c r="R463">
        <f>Q463+U463</f>
        <v>2187203.3269426059</v>
      </c>
      <c r="S463">
        <f t="shared" si="27"/>
        <v>14.103340331300451</v>
      </c>
      <c r="T463">
        <f t="shared" si="28"/>
        <v>2183609.5291003035</v>
      </c>
      <c r="U463">
        <f t="shared" si="30"/>
        <v>3720</v>
      </c>
    </row>
    <row r="464" spans="1:21" x14ac:dyDescent="0.25">
      <c r="A464">
        <f>VLOOKUP('2024-03-18_windows_device_0'!P464,'2024-03-18_windows_device_0'!P464:P1373,1,0)</f>
        <v>41.887999999999998</v>
      </c>
      <c r="B464">
        <f>VLOOKUP('2024-03-18_windows_device_0'!Q464,'2024-03-18_windows_device_0'!Q$2:Q$911,1,0)+50</f>
        <v>2184410</v>
      </c>
      <c r="C464">
        <f>(A464-A463)*V$4</f>
        <v>-3.8501457517147202</v>
      </c>
      <c r="D464">
        <f>(A464)*(1-EXP(-V$2))</f>
        <v>1.4972541968455455</v>
      </c>
      <c r="E464">
        <f>B464-D464^2*V$3</f>
        <v>2184409.9995479542</v>
      </c>
      <c r="F464">
        <f>E464+V$7*C464</f>
        <v>2184277.0905909543</v>
      </c>
      <c r="G464">
        <f>F464-V$8*LN(D464)</f>
        <v>2183504.8105547903</v>
      </c>
      <c r="H464">
        <f t="shared" si="29"/>
        <v>-14.469212535303086</v>
      </c>
      <c r="I464">
        <f>G464-V$11*H464^2</f>
        <v>2183503.9759832919</v>
      </c>
      <c r="J464">
        <f>(C464-C463)*V$12</f>
        <v>-0.45026961057031489</v>
      </c>
      <c r="K464">
        <f>I464-J464*V$13</f>
        <v>2183518.5417815871</v>
      </c>
      <c r="L464">
        <f>(K464-K463)*V$16</f>
        <v>6.9045850090616118E-2</v>
      </c>
      <c r="M464">
        <f>(L464-L463)*V$15</f>
        <v>5.0702701878967669E-5</v>
      </c>
      <c r="N464">
        <f>I464-V$16*M464^2</f>
        <v>2183503.9759832919</v>
      </c>
      <c r="O464">
        <f>(D464-D463)*V$17</f>
        <v>-4.1022922363418597E-2</v>
      </c>
      <c r="P464">
        <f>(O464-O463)*V$18</f>
        <v>-1.5194389784759237</v>
      </c>
      <c r="Q464">
        <f>N464-P464*V$19+V$20*P464^2</f>
        <v>2183515.4273181371</v>
      </c>
      <c r="R464">
        <f>Q464+U464</f>
        <v>2187235.4273181371</v>
      </c>
      <c r="S464">
        <f t="shared" si="27"/>
        <v>14.088765437083961</v>
      </c>
      <c r="T464">
        <f t="shared" si="28"/>
        <v>2183641.3687670077</v>
      </c>
      <c r="U464">
        <f t="shared" si="30"/>
        <v>3720</v>
      </c>
    </row>
    <row r="465" spans="1:21" x14ac:dyDescent="0.25">
      <c r="A465">
        <f>VLOOKUP('2024-03-18_windows_device_0'!P465,'2024-03-18_windows_device_0'!P465:P1374,1,0)</f>
        <v>41.844666666666669</v>
      </c>
      <c r="B465">
        <f>VLOOKUP('2024-03-18_windows_device_0'!Q465,'2024-03-18_windows_device_0'!Q$2:Q$911,1,0)+50</f>
        <v>2184406</v>
      </c>
      <c r="C465">
        <f>(A465-A464)*V$4</f>
        <v>-3.8501457517140887</v>
      </c>
      <c r="D465">
        <f>(A465)*(1-EXP(-V$2))</f>
        <v>1.4957052803253814</v>
      </c>
      <c r="E465">
        <f>B465-D465^2*V$3</f>
        <v>2184405.9995488892</v>
      </c>
      <c r="F465">
        <f>E465+V$7*C465</f>
        <v>2184273.0905918893</v>
      </c>
      <c r="G465">
        <f>F465-V$8*LN(D465)</f>
        <v>2183502.7909217398</v>
      </c>
      <c r="H465">
        <f t="shared" si="29"/>
        <v>-2.0196330505423248</v>
      </c>
      <c r="I465">
        <f>G465-V$11*H465^2</f>
        <v>2183502.7746618087</v>
      </c>
      <c r="J465">
        <f>(C465-C464)*V$12</f>
        <v>4.8004134106899274E-13</v>
      </c>
      <c r="K465">
        <f>I465-J465*V$13</f>
        <v>2183502.7746618087</v>
      </c>
      <c r="L465">
        <f>(K465-K464)*V$16</f>
        <v>-1.7343815301769632E-2</v>
      </c>
      <c r="M465">
        <f>(L465-L464)*V$15</f>
        <v>-5.1296141770144003E-5</v>
      </c>
      <c r="N465">
        <f>I465-V$16*M465^2</f>
        <v>2183502.7746618087</v>
      </c>
      <c r="O465">
        <f>(D465-D464)*V$17</f>
        <v>-4.1022922363412713E-2</v>
      </c>
      <c r="P465">
        <f>(O465-O464)*V$18</f>
        <v>1.4166289874140229E-12</v>
      </c>
      <c r="Q465">
        <f>N465-P465*V$19+V$20*P465^2</f>
        <v>2183502.7746618087</v>
      </c>
      <c r="R465">
        <f>Q465+U465</f>
        <v>2187222.7746618087</v>
      </c>
      <c r="S465">
        <f t="shared" si="27"/>
        <v>14.074190542867473</v>
      </c>
      <c r="T465">
        <f t="shared" si="28"/>
        <v>2183628.4556714175</v>
      </c>
      <c r="U465">
        <f t="shared" si="30"/>
        <v>3720</v>
      </c>
    </row>
    <row r="466" spans="1:21" x14ac:dyDescent="0.25">
      <c r="A466">
        <f>VLOOKUP('2024-03-18_windows_device_0'!P466,'2024-03-18_windows_device_0'!P466:P1375,1,0)</f>
        <v>41.787999999999997</v>
      </c>
      <c r="B466">
        <f>VLOOKUP('2024-03-18_windows_device_0'!Q466,'2024-03-18_windows_device_0'!Q$2:Q$911,1,0)+50</f>
        <v>2184405</v>
      </c>
      <c r="C466">
        <f>(A466-A465)*V$4</f>
        <v>-5.0348059830116538</v>
      </c>
      <c r="D466">
        <f>(A466)*(1-EXP(-V$2))</f>
        <v>1.4936797741067047</v>
      </c>
      <c r="E466">
        <f>B466-D466^2*V$3</f>
        <v>2184404.9995501102</v>
      </c>
      <c r="F466">
        <f>E466+V$7*C466</f>
        <v>2184231.1955294176</v>
      </c>
      <c r="G466">
        <f>F466-V$8*LN(D466)</f>
        <v>2183463.4886653651</v>
      </c>
      <c r="H466">
        <f t="shared" si="29"/>
        <v>-39.302256374619901</v>
      </c>
      <c r="I466">
        <f>G466-V$11*H466^2</f>
        <v>2183457.3311043261</v>
      </c>
      <c r="J466">
        <f>(C466-C465)*V$12</f>
        <v>-0.90053922114110918</v>
      </c>
      <c r="K466">
        <f>I466-J466*V$13</f>
        <v>2183486.462700916</v>
      </c>
      <c r="L466">
        <f>(K466-K465)*V$16</f>
        <v>-1.7943139959054569E-2</v>
      </c>
      <c r="M466">
        <f>(L466-L465)*V$15</f>
        <v>-3.5586481839922391E-7</v>
      </c>
      <c r="N466">
        <f>I466-V$16*M466^2</f>
        <v>2183457.3311043261</v>
      </c>
      <c r="O466">
        <f>(D466-D465)*V$17</f>
        <v>-5.3645360013708926E-2</v>
      </c>
      <c r="P466">
        <f>(O466-O465)*V$18</f>
        <v>-3.0388779569546758</v>
      </c>
      <c r="Q466">
        <f>N466-P466*V$19+V$20*P466^2</f>
        <v>2183482.8510198733</v>
      </c>
      <c r="R466">
        <f>Q466+U466</f>
        <v>2187202.8510198733</v>
      </c>
      <c r="S466">
        <f t="shared" si="27"/>
        <v>14.055131065815139</v>
      </c>
      <c r="T466">
        <f t="shared" si="28"/>
        <v>2183608.1918618032</v>
      </c>
      <c r="U466">
        <f t="shared" si="30"/>
        <v>3720</v>
      </c>
    </row>
    <row r="467" spans="1:21" x14ac:dyDescent="0.25">
      <c r="A467">
        <f>VLOOKUP('2024-03-18_windows_device_0'!P467,'2024-03-18_windows_device_0'!P467:P1376,1,0)</f>
        <v>41.76</v>
      </c>
      <c r="B467">
        <f>VLOOKUP('2024-03-18_windows_device_0'!Q467,'2024-03-18_windows_device_0'!Q$2:Q$911,1,0)+50</f>
        <v>2184400</v>
      </c>
      <c r="C467">
        <f>(A467-A466)*V$4</f>
        <v>-2.4877864857230567</v>
      </c>
      <c r="D467">
        <f>(A467)*(1-EXP(-V$2))</f>
        <v>1.4926789357398296</v>
      </c>
      <c r="E467">
        <f>B467-D467^2*V$3</f>
        <v>2184399.9995507128</v>
      </c>
      <c r="F467">
        <f>E467+V$7*C467</f>
        <v>2184314.1199169587</v>
      </c>
      <c r="G467">
        <f>F467-V$8*LN(D467)</f>
        <v>2183547.695502311</v>
      </c>
      <c r="H467">
        <f t="shared" si="29"/>
        <v>84.206836945842952</v>
      </c>
      <c r="I467">
        <f>G467-V$11*H467^2</f>
        <v>2183519.429234744</v>
      </c>
      <c r="J467">
        <f>(C467-C466)*V$12</f>
        <v>1.9361593254524967</v>
      </c>
      <c r="K467">
        <f>I467-J467*V$13</f>
        <v>2183456.7963020755</v>
      </c>
      <c r="L467">
        <f>(K467-K466)*V$16</f>
        <v>-3.2633007765031453E-2</v>
      </c>
      <c r="M467">
        <f>(L467-L466)*V$15</f>
        <v>-8.722496355755995E-6</v>
      </c>
      <c r="N467">
        <f>I467-V$16*M467^2</f>
        <v>2183519.429234744</v>
      </c>
      <c r="O467">
        <f>(D467-D466)*V$17</f>
        <v>-2.6507119065586768E-2</v>
      </c>
      <c r="P467">
        <f>(O467-O466)*V$18</f>
        <v>6.5335876074490136</v>
      </c>
      <c r="Q467">
        <f>N467-P467*V$19+V$20*P467^2</f>
        <v>2183500.012011447</v>
      </c>
      <c r="R467">
        <f>Q467+U467</f>
        <v>2187220.012011447</v>
      </c>
      <c r="S467">
        <f t="shared" si="27"/>
        <v>14.045713441859869</v>
      </c>
      <c r="T467">
        <f t="shared" si="28"/>
        <v>2183625.1849406846</v>
      </c>
      <c r="U467">
        <f t="shared" si="30"/>
        <v>3720</v>
      </c>
    </row>
    <row r="468" spans="1:21" x14ac:dyDescent="0.25">
      <c r="A468">
        <f>VLOOKUP('2024-03-18_windows_device_0'!P468,'2024-03-18_windows_device_0'!P468:P1377,1,0)</f>
        <v>41.74133333333333</v>
      </c>
      <c r="B468">
        <f>VLOOKUP('2024-03-18_windows_device_0'!Q468,'2024-03-18_windows_device_0'!Q$2:Q$911,1,0)+50</f>
        <v>2184398</v>
      </c>
      <c r="C468">
        <f>(A468-A467)*V$4</f>
        <v>-1.6585243238155813</v>
      </c>
      <c r="D468">
        <f>(A468)*(1-EXP(-V$2))</f>
        <v>1.4920117101619126</v>
      </c>
      <c r="E468">
        <f>B468-D468^2*V$3</f>
        <v>2184397.9995511142</v>
      </c>
      <c r="F468">
        <f>E468+V$7*C468</f>
        <v>2184340.7464619451</v>
      </c>
      <c r="G468">
        <f>F468-V$8*LN(D468)</f>
        <v>2183575.1774913673</v>
      </c>
      <c r="H468">
        <f t="shared" si="29"/>
        <v>27.481989056337625</v>
      </c>
      <c r="I468">
        <f>G468-V$11*H468^2</f>
        <v>2183572.166773349</v>
      </c>
      <c r="J468">
        <f>(C468-C467)*V$12</f>
        <v>0.63037745479815288</v>
      </c>
      <c r="K468">
        <f>I468-J468*V$13</f>
        <v>2183551.7746557361</v>
      </c>
      <c r="L468">
        <f>(K468-K467)*V$16</f>
        <v>0.10447608990830527</v>
      </c>
      <c r="M468">
        <f>(L468-L467)*V$15</f>
        <v>8.1412142069112523E-5</v>
      </c>
      <c r="N468">
        <f>I468-V$16*M468^2</f>
        <v>2183572.166773349</v>
      </c>
      <c r="O468">
        <f>(D468-D467)*V$17</f>
        <v>-1.7671412710397058E-2</v>
      </c>
      <c r="P468">
        <f>(O468-O467)*V$18</f>
        <v>2.1272145698640261</v>
      </c>
      <c r="Q468">
        <f>N468-P468*V$19+V$20*P468^2</f>
        <v>2183560.5318776048</v>
      </c>
      <c r="R468">
        <f>Q468+U468</f>
        <v>2187280.5318776048</v>
      </c>
      <c r="S468">
        <f t="shared" si="27"/>
        <v>14.03943502588969</v>
      </c>
      <c r="T468">
        <f t="shared" si="28"/>
        <v>2183685.5929275742</v>
      </c>
      <c r="U468">
        <f t="shared" si="30"/>
        <v>3720</v>
      </c>
    </row>
    <row r="469" spans="1:21" x14ac:dyDescent="0.25">
      <c r="A469">
        <f>VLOOKUP('2024-03-18_windows_device_0'!P469,'2024-03-18_windows_device_0'!P469:P1378,1,0)</f>
        <v>41.692</v>
      </c>
      <c r="B469">
        <f>VLOOKUP('2024-03-18_windows_device_0'!Q469,'2024-03-18_windows_device_0'!Q$2:Q$911,1,0)+50</f>
        <v>2184401</v>
      </c>
      <c r="C469">
        <f>(A469-A468)*V$4</f>
        <v>-4.3832428557976462</v>
      </c>
      <c r="D469">
        <f>(A469)*(1-EXP(-V$2))</f>
        <v>1.4902483282774179</v>
      </c>
      <c r="E469">
        <f>B469-D469^2*V$3</f>
        <v>2184400.9995521749</v>
      </c>
      <c r="F469">
        <f>E469+V$7*C469</f>
        <v>2184249.6878165132</v>
      </c>
      <c r="G469">
        <f>F469-V$8*LN(D469)</f>
        <v>2183486.3815052477</v>
      </c>
      <c r="H469">
        <f t="shared" si="29"/>
        <v>-88.795986119657755</v>
      </c>
      <c r="I469">
        <f>G469-V$11*H469^2</f>
        <v>2183454.9503440228</v>
      </c>
      <c r="J469">
        <f>(C469-C468)*V$12</f>
        <v>-2.0712402086227759</v>
      </c>
      <c r="K469">
        <f>I469-J469*V$13</f>
        <v>2183521.9530161801</v>
      </c>
      <c r="L469">
        <f>(K469-K468)*V$16</f>
        <v>-3.2803772390053526E-2</v>
      </c>
      <c r="M469">
        <f>(L469-L468)*V$15</f>
        <v>-8.1513538067981965E-5</v>
      </c>
      <c r="N469">
        <f>I469-V$16*M469^2</f>
        <v>2183454.9503440228</v>
      </c>
      <c r="O469">
        <f>(D469-D468)*V$17</f>
        <v>-4.6703019306043071E-2</v>
      </c>
      <c r="P469">
        <f>(O469-O468)*V$18</f>
        <v>-6.9894193009872616</v>
      </c>
      <c r="Q469">
        <f>N469-P469*V$19+V$20*P469^2</f>
        <v>2183529.2972800042</v>
      </c>
      <c r="R469">
        <f>Q469+U469</f>
        <v>2187249.2972800042</v>
      </c>
      <c r="S469">
        <f t="shared" si="27"/>
        <v>14.022842069397072</v>
      </c>
      <c r="T469">
        <f t="shared" si="28"/>
        <v>2183654.06288984</v>
      </c>
      <c r="U469">
        <f t="shared" si="30"/>
        <v>3720</v>
      </c>
    </row>
    <row r="470" spans="1:21" x14ac:dyDescent="0.25">
      <c r="A470">
        <f>VLOOKUP('2024-03-18_windows_device_0'!P470,'2024-03-18_windows_device_0'!P470:P1379,1,0)</f>
        <v>41.661999999999999</v>
      </c>
      <c r="B470">
        <f>VLOOKUP('2024-03-18_windows_device_0'!Q470,'2024-03-18_windows_device_0'!Q$2:Q$911,1,0)+50</f>
        <v>2184394</v>
      </c>
      <c r="C470">
        <f>(A470-A469)*V$4</f>
        <v>-2.6654855204177861</v>
      </c>
      <c r="D470">
        <f>(A470)*(1-EXP(-V$2))</f>
        <v>1.4891760014557658</v>
      </c>
      <c r="E470">
        <f>B470-D470^2*V$3</f>
        <v>2184393.9995528189</v>
      </c>
      <c r="F470">
        <f>E470+V$7*C470</f>
        <v>2184301.9856595113</v>
      </c>
      <c r="G470">
        <f>F470-V$8*LN(D470)</f>
        <v>2183540.0565991895</v>
      </c>
      <c r="H470">
        <f t="shared" si="29"/>
        <v>53.675093941856176</v>
      </c>
      <c r="I470">
        <f>G470-V$11*H470^2</f>
        <v>2183528.5719063743</v>
      </c>
      <c r="J470">
        <f>(C470-C469)*V$12</f>
        <v>1.3057818706533848</v>
      </c>
      <c r="K470">
        <f>I470-J470*V$13</f>
        <v>2183486.3310913187</v>
      </c>
      <c r="L470">
        <f>(K470-K469)*V$16</f>
        <v>-3.9184080172841744E-2</v>
      </c>
      <c r="M470">
        <f>(L470-L469)*V$15</f>
        <v>-3.7884759835162408E-6</v>
      </c>
      <c r="N470">
        <f>I470-V$16*M470^2</f>
        <v>2183528.5719063743</v>
      </c>
      <c r="O470">
        <f>(D470-D469)*V$17</f>
        <v>-2.8400484713134139E-2</v>
      </c>
      <c r="P470">
        <f>(O470-O469)*V$18</f>
        <v>4.4063730375793257</v>
      </c>
      <c r="Q470">
        <f>N470-P470*V$19+V$20*P470^2</f>
        <v>2183510.1635606433</v>
      </c>
      <c r="R470">
        <f>Q470+U470</f>
        <v>2187230.1635606433</v>
      </c>
      <c r="S470">
        <f t="shared" si="27"/>
        <v>14.012751758016424</v>
      </c>
      <c r="T470">
        <f t="shared" si="28"/>
        <v>2183634.7496817689</v>
      </c>
      <c r="U470">
        <f t="shared" si="30"/>
        <v>3720</v>
      </c>
    </row>
    <row r="471" spans="1:21" x14ac:dyDescent="0.25">
      <c r="A471">
        <f>VLOOKUP('2024-03-18_windows_device_0'!P471,'2024-03-18_windows_device_0'!P471:P1380,1,0)</f>
        <v>41.63066666666667</v>
      </c>
      <c r="B471">
        <f>VLOOKUP('2024-03-18_windows_device_0'!Q471,'2024-03-18_windows_device_0'!Q$2:Q$911,1,0)+50</f>
        <v>2184397</v>
      </c>
      <c r="C471">
        <f>(A471-A470)*V$4</f>
        <v>-2.7839515435469746</v>
      </c>
      <c r="D471">
        <f>(A471)*(1-EXP(-V$2))</f>
        <v>1.4880560156642626</v>
      </c>
      <c r="E471">
        <f>B471-D471^2*V$3</f>
        <v>2184396.9995534914</v>
      </c>
      <c r="F471">
        <f>E471+V$7*C471</f>
        <v>2184300.8961538146</v>
      </c>
      <c r="G471">
        <f>F471-V$8*LN(D471)</f>
        <v>2183540.4066148205</v>
      </c>
      <c r="H471">
        <f t="shared" si="29"/>
        <v>0.35001563094556332</v>
      </c>
      <c r="I471">
        <f>G471-V$11*H471^2</f>
        <v>2183540.4061264507</v>
      </c>
      <c r="J471">
        <f>(C471-C470)*V$12</f>
        <v>-9.0053922113679144E-2</v>
      </c>
      <c r="K471">
        <f>I471-J471*V$13</f>
        <v>2183543.3192861099</v>
      </c>
      <c r="L471">
        <f>(K471-K470)*V$16</f>
        <v>6.2686954798031477E-2</v>
      </c>
      <c r="M471">
        <f>(L471-L470)*V$15</f>
        <v>6.0488613173836705E-5</v>
      </c>
      <c r="N471">
        <f>I471-V$16*M471^2</f>
        <v>2183540.4061264507</v>
      </c>
      <c r="O471">
        <f>(D471-D470)*V$17</f>
        <v>-2.9662728478157881E-2</v>
      </c>
      <c r="P471">
        <f>(O471-O470)*V$18</f>
        <v>-0.30388779569405211</v>
      </c>
      <c r="Q471">
        <f>N471-P471*V$19+V$20*P471^2</f>
        <v>2183542.4870137516</v>
      </c>
      <c r="R471">
        <f>Q471+U471</f>
        <v>2187262.4870137516</v>
      </c>
      <c r="S471">
        <f t="shared" si="27"/>
        <v>14.002212988352195</v>
      </c>
      <c r="T471">
        <f t="shared" si="28"/>
        <v>2183666.8858068325</v>
      </c>
      <c r="U471">
        <f t="shared" si="30"/>
        <v>3720</v>
      </c>
    </row>
    <row r="472" spans="1:21" x14ac:dyDescent="0.25">
      <c r="A472">
        <f>VLOOKUP('2024-03-18_windows_device_0'!P472,'2024-03-18_windows_device_0'!P472:P1381,1,0)</f>
        <v>41.593333333333334</v>
      </c>
      <c r="B472">
        <f>VLOOKUP('2024-03-18_windows_device_0'!Q472,'2024-03-18_windows_device_0'!Q$2:Q$911,1,0)+50</f>
        <v>2184395</v>
      </c>
      <c r="C472">
        <f>(A472-A471)*V$4</f>
        <v>-3.3170486476311627</v>
      </c>
      <c r="D472">
        <f>(A472)*(1-EXP(-V$2))</f>
        <v>1.4867215645084286</v>
      </c>
      <c r="E472">
        <f>B472-D472^2*V$3</f>
        <v>2184394.9995542918</v>
      </c>
      <c r="F472">
        <f>E472+V$7*C472</f>
        <v>2184280.4933759533</v>
      </c>
      <c r="G472">
        <f>F472-V$8*LN(D472)</f>
        <v>2183521.7204265017</v>
      </c>
      <c r="H472">
        <f t="shared" si="29"/>
        <v>-18.686188318766654</v>
      </c>
      <c r="I472">
        <f>G472-V$11*H472^2</f>
        <v>2183520.3285035384</v>
      </c>
      <c r="J472">
        <f>(C472-C471)*V$12</f>
        <v>-0.4052426495137148</v>
      </c>
      <c r="K472">
        <f>I472-J472*V$13</f>
        <v>2183533.437722004</v>
      </c>
      <c r="L472">
        <f>(K472-K471)*V$16</f>
        <v>-1.0869710204161755E-2</v>
      </c>
      <c r="M472">
        <f>(L472-L471)*V$15</f>
        <v>-4.3676209404835309E-5</v>
      </c>
      <c r="N472">
        <f>I472-V$16*M472^2</f>
        <v>2183520.3285035384</v>
      </c>
      <c r="O472">
        <f>(D472-D471)*V$17</f>
        <v>-3.5342825420794116E-2</v>
      </c>
      <c r="P472">
        <f>(O472-O471)*V$18</f>
        <v>-1.3674950806303119</v>
      </c>
      <c r="Q472">
        <f>N472-P472*V$19+V$20*P472^2</f>
        <v>2183530.5169288353</v>
      </c>
      <c r="R472">
        <f>Q472+U472</f>
        <v>2187250.5169288353</v>
      </c>
      <c r="S472">
        <f t="shared" si="27"/>
        <v>13.989656156411835</v>
      </c>
      <c r="T472">
        <f t="shared" si="28"/>
        <v>2183654.6927065491</v>
      </c>
      <c r="U472">
        <f t="shared" si="30"/>
        <v>3720</v>
      </c>
    </row>
    <row r="473" spans="1:21" x14ac:dyDescent="0.25">
      <c r="A473">
        <f>VLOOKUP('2024-03-18_windows_device_0'!P473,'2024-03-18_windows_device_0'!P473:P1382,1,0)</f>
        <v>41.551333333333332</v>
      </c>
      <c r="B473">
        <f>VLOOKUP('2024-03-18_windows_device_0'!Q473,'2024-03-18_windows_device_0'!Q$2:Q$911,1,0)+50</f>
        <v>2184396</v>
      </c>
      <c r="C473">
        <f>(A473-A472)*V$4</f>
        <v>-3.7316797285849006</v>
      </c>
      <c r="D473">
        <f>(A473)*(1-EXP(-V$2))</f>
        <v>1.4852203069581156</v>
      </c>
      <c r="E473">
        <f>B473-D473^2*V$3</f>
        <v>2184395.9995551915</v>
      </c>
      <c r="F473">
        <f>E473+V$7*C473</f>
        <v>2184267.1801045607</v>
      </c>
      <c r="G473">
        <f>F473-V$8*LN(D473)</f>
        <v>2183510.3401610185</v>
      </c>
      <c r="H473">
        <f t="shared" si="29"/>
        <v>-11.380265483167022</v>
      </c>
      <c r="I473">
        <f>G473-V$11*H473^2</f>
        <v>2183509.8238890511</v>
      </c>
      <c r="J473">
        <f>(C473-C472)*V$12</f>
        <v>-0.31518872739907661</v>
      </c>
      <c r="K473">
        <f>I473-J473*V$13</f>
        <v>2183520.0199478576</v>
      </c>
      <c r="L473">
        <f>(K473-K472)*V$16</f>
        <v>-1.4759537558432179E-2</v>
      </c>
      <c r="M473">
        <f>(L473-L472)*V$15</f>
        <v>-2.3096875594985966E-6</v>
      </c>
      <c r="N473">
        <f>I473-V$16*M473^2</f>
        <v>2183509.8238890511</v>
      </c>
      <c r="O473">
        <f>(D473-D472)*V$17</f>
        <v>-3.9760678598388971E-2</v>
      </c>
      <c r="P473">
        <f>(O473-O472)*V$18</f>
        <v>-1.0636072849320131</v>
      </c>
      <c r="Q473">
        <f>N473-P473*V$19+V$20*P473^2</f>
        <v>2183517.5650126277</v>
      </c>
      <c r="R473">
        <f>Q473+U473</f>
        <v>2187237.5650126277</v>
      </c>
      <c r="S473">
        <f t="shared" si="27"/>
        <v>13.975529720478928</v>
      </c>
      <c r="T473">
        <f t="shared" si="28"/>
        <v>2183641.4901372171</v>
      </c>
      <c r="U473">
        <f t="shared" si="30"/>
        <v>3720</v>
      </c>
    </row>
    <row r="474" spans="1:21" x14ac:dyDescent="0.25">
      <c r="A474">
        <f>VLOOKUP('2024-03-18_windows_device_0'!P474,'2024-03-18_windows_device_0'!P474:P1383,1,0)</f>
        <v>41.527999999999999</v>
      </c>
      <c r="B474">
        <f>VLOOKUP('2024-03-18_windows_device_0'!Q474,'2024-03-18_windows_device_0'!Q$2:Q$911,1,0)+50</f>
        <v>2184395</v>
      </c>
      <c r="C474">
        <f>(A474-A473)*V$4</f>
        <v>-2.0731554047693188</v>
      </c>
      <c r="D474">
        <f>(A474)*(1-EXP(-V$2))</f>
        <v>1.4843862749857193</v>
      </c>
      <c r="E474">
        <f>B474-D474^2*V$3</f>
        <v>2184394.9995556911</v>
      </c>
      <c r="F474">
        <f>E474+V$7*C474</f>
        <v>2184323.4331942294</v>
      </c>
      <c r="G474">
        <f>F474-V$8*LN(D474)</f>
        <v>2183567.667987301</v>
      </c>
      <c r="H474">
        <f t="shared" si="29"/>
        <v>57.327826282475144</v>
      </c>
      <c r="I474">
        <f>G474-V$11*H474^2</f>
        <v>2183554.5669794572</v>
      </c>
      <c r="J474">
        <f>(C474-C473)*V$12</f>
        <v>1.2607549095967854</v>
      </c>
      <c r="K474">
        <f>I474-J474*V$13</f>
        <v>2183513.7827442312</v>
      </c>
      <c r="L474">
        <f>(K474-K473)*V$16</f>
        <v>-6.8609174799975116E-3</v>
      </c>
      <c r="M474">
        <f>(L474-L473)*V$15</f>
        <v>4.6900139442790522E-6</v>
      </c>
      <c r="N474">
        <f>I474-V$16*M474^2</f>
        <v>2183554.5669794572</v>
      </c>
      <c r="O474">
        <f>(D474-D473)*V$17</f>
        <v>-2.2089265887997794E-2</v>
      </c>
      <c r="P474">
        <f>(O474-O473)*V$18</f>
        <v>4.2544291397308838</v>
      </c>
      <c r="Q474">
        <f>N474-P474*V$19+V$20*P474^2</f>
        <v>2183536.4269898483</v>
      </c>
      <c r="R474">
        <f>Q474+U474</f>
        <v>2187256.4269898483</v>
      </c>
      <c r="S474">
        <f t="shared" si="27"/>
        <v>13.967681700516204</v>
      </c>
      <c r="T474">
        <f t="shared" si="28"/>
        <v>2183660.2129721232</v>
      </c>
      <c r="U474">
        <f t="shared" si="30"/>
        <v>3720</v>
      </c>
    </row>
    <row r="475" spans="1:21" x14ac:dyDescent="0.25">
      <c r="A475">
        <f>VLOOKUP('2024-03-18_windows_device_0'!P475,'2024-03-18_windows_device_0'!P475:P1384,1,0)</f>
        <v>41.474666666666664</v>
      </c>
      <c r="B475">
        <f>VLOOKUP('2024-03-18_windows_device_0'!Q475,'2024-03-18_windows_device_0'!Q$2:Q$911,1,0)+50</f>
        <v>2184392</v>
      </c>
      <c r="C475">
        <f>(A475-A474)*V$4</f>
        <v>-4.7386409251871049</v>
      </c>
      <c r="D475">
        <f>(A475)*(1-EXP(-V$2))</f>
        <v>1.4824799161916711</v>
      </c>
      <c r="E475">
        <f>B475-D475^2*V$3</f>
        <v>2184391.9995568315</v>
      </c>
      <c r="F475">
        <f>E475+V$7*C475</f>
        <v>2184228.4193020621</v>
      </c>
      <c r="G475">
        <f>F475-V$8*LN(D475)</f>
        <v>2183475.1129052611</v>
      </c>
      <c r="H475">
        <f t="shared" si="29"/>
        <v>-92.555082039907575</v>
      </c>
      <c r="I475">
        <f>G475-V$11*H475^2</f>
        <v>2183440.9641956678</v>
      </c>
      <c r="J475">
        <f>(C475-C474)*V$12</f>
        <v>-2.0262132475661763</v>
      </c>
      <c r="K475">
        <f>I475-J475*V$13</f>
        <v>2183506.5102879955</v>
      </c>
      <c r="L475">
        <f>(K475-K474)*V$16</f>
        <v>-7.9996942698391457E-3</v>
      </c>
      <c r="M475">
        <f>(L475-L474)*V$15</f>
        <v>-6.761787465079653E-7</v>
      </c>
      <c r="N475">
        <f>I475-V$16*M475^2</f>
        <v>2183440.9641956678</v>
      </c>
      <c r="O475">
        <f>(D475-D474)*V$17</f>
        <v>-5.0489750601126052E-2</v>
      </c>
      <c r="P475">
        <f>(O475-O474)*V$18</f>
        <v>-6.8374754031388187</v>
      </c>
      <c r="Q475">
        <f>N475-P475*V$19+V$20*P475^2</f>
        <v>2183513.1060135923</v>
      </c>
      <c r="R475">
        <f>Q475+U475</f>
        <v>2187233.1060135923</v>
      </c>
      <c r="S475">
        <f t="shared" si="27"/>
        <v>13.949743369172833</v>
      </c>
      <c r="T475">
        <f t="shared" si="28"/>
        <v>2183636.5742497817</v>
      </c>
      <c r="U475">
        <f t="shared" si="30"/>
        <v>3720</v>
      </c>
    </row>
    <row r="476" spans="1:21" x14ac:dyDescent="0.25">
      <c r="A476">
        <f>VLOOKUP('2024-03-18_windows_device_0'!P476,'2024-03-18_windows_device_0'!P476:P1385,1,0)</f>
        <v>41.44</v>
      </c>
      <c r="B476">
        <f>VLOOKUP('2024-03-18_windows_device_0'!Q476,'2024-03-18_windows_device_0'!Q$2:Q$911,1,0)+50</f>
        <v>2184392</v>
      </c>
      <c r="C476">
        <f>(A476-A475)*V$4</f>
        <v>-3.0801166013715235</v>
      </c>
      <c r="D476">
        <f>(A476)*(1-EXP(-V$2))</f>
        <v>1.4812407829755396</v>
      </c>
      <c r="E476">
        <f>B476-D476^2*V$3</f>
        <v>2184391.999557572</v>
      </c>
      <c r="F476">
        <f>E476+V$7*C476</f>
        <v>2184285.672391972</v>
      </c>
      <c r="G476">
        <f>F476-V$8*LN(D476)</f>
        <v>2183533.9659178755</v>
      </c>
      <c r="H476">
        <f t="shared" si="29"/>
        <v>58.853012614417821</v>
      </c>
      <c r="I476">
        <f>G476-V$11*H476^2</f>
        <v>2183520.1585417823</v>
      </c>
      <c r="J476">
        <f>(C476-C475)*V$12</f>
        <v>1.2607549095967852</v>
      </c>
      <c r="K476">
        <f>I476-J476*V$13</f>
        <v>2183479.3743065563</v>
      </c>
      <c r="L476">
        <f>(K476-K475)*V$16</f>
        <v>-2.9849551264267644E-2</v>
      </c>
      <c r="M476">
        <f>(L476-L475)*V$15</f>
        <v>-1.2973928732711165E-5</v>
      </c>
      <c r="N476">
        <f>I476-V$16*M476^2</f>
        <v>2183520.1585417823</v>
      </c>
      <c r="O476">
        <f>(D476-D475)*V$17</f>
        <v>-3.2818337890734878E-2</v>
      </c>
      <c r="P476">
        <f>(O476-O475)*V$18</f>
        <v>4.2544291397308829</v>
      </c>
      <c r="Q476">
        <f>N476-P476*V$19+V$20*P476^2</f>
        <v>2183502.0185521734</v>
      </c>
      <c r="R476">
        <f>Q476+U476</f>
        <v>2187222.0185521734</v>
      </c>
      <c r="S476">
        <f t="shared" si="27"/>
        <v>13.93808345379964</v>
      </c>
      <c r="T476">
        <f t="shared" si="28"/>
        <v>2183625.2804723773</v>
      </c>
      <c r="U476">
        <f t="shared" si="30"/>
        <v>3720</v>
      </c>
    </row>
    <row r="477" spans="1:21" x14ac:dyDescent="0.25">
      <c r="A477">
        <f>VLOOKUP('2024-03-18_windows_device_0'!P477,'2024-03-18_windows_device_0'!P477:P1386,1,0)</f>
        <v>41.413333333333334</v>
      </c>
      <c r="B477">
        <f>VLOOKUP('2024-03-18_windows_device_0'!Q477,'2024-03-18_windows_device_0'!Q$2:Q$911,1,0)+50</f>
        <v>2184393</v>
      </c>
      <c r="C477">
        <f>(A477-A476)*V$4</f>
        <v>-2.3693204625932367</v>
      </c>
      <c r="D477">
        <f>(A477)*(1-EXP(-V$2))</f>
        <v>1.4802876035785155</v>
      </c>
      <c r="E477">
        <f>B477-D477^2*V$3</f>
        <v>2184392.999558141</v>
      </c>
      <c r="F477">
        <f>E477+V$7*C477</f>
        <v>2184311.2094307565</v>
      </c>
      <c r="G477">
        <f>F477-V$8*LN(D477)</f>
        <v>2183560.7345774542</v>
      </c>
      <c r="H477">
        <f t="shared" si="29"/>
        <v>26.768659578636289</v>
      </c>
      <c r="I477">
        <f>G477-V$11*H477^2</f>
        <v>2183557.8781249542</v>
      </c>
      <c r="J477">
        <f>(C477-C476)*V$12</f>
        <v>0.54032353268447375</v>
      </c>
      <c r="K477">
        <f>I477-J477*V$13</f>
        <v>2183540.3991670003</v>
      </c>
      <c r="L477">
        <f>(K477-K476)*V$16</f>
        <v>6.7127282803580643E-2</v>
      </c>
      <c r="M477">
        <f>(L477-L476)*V$15</f>
        <v>5.7582552336202524E-5</v>
      </c>
      <c r="N477">
        <f>I477-V$16*M477^2</f>
        <v>2183557.8781249542</v>
      </c>
      <c r="O477">
        <f>(D477-D476)*V$17</f>
        <v>-2.5244875300563026E-2</v>
      </c>
      <c r="P477">
        <f>(O477-O476)*V$18</f>
        <v>1.8233267741713908</v>
      </c>
      <c r="Q477">
        <f>N477-P477*V$19+V$20*P477^2</f>
        <v>2183547.5912876711</v>
      </c>
      <c r="R477">
        <f>Q477+U477</f>
        <v>2187267.5912876711</v>
      </c>
      <c r="S477">
        <f t="shared" si="27"/>
        <v>13.929114288127955</v>
      </c>
      <c r="T477">
        <f t="shared" si="28"/>
        <v>2183670.694620667</v>
      </c>
      <c r="U477">
        <f t="shared" si="30"/>
        <v>3720</v>
      </c>
    </row>
    <row r="478" spans="1:21" x14ac:dyDescent="0.25">
      <c r="A478">
        <f>VLOOKUP('2024-03-18_windows_device_0'!P478,'2024-03-18_windows_device_0'!P478:P1387,1,0)</f>
        <v>41.37533333333333</v>
      </c>
      <c r="B478">
        <f>VLOOKUP('2024-03-18_windows_device_0'!Q478,'2024-03-18_windows_device_0'!Q$2:Q$911,1,0)+50</f>
        <v>2184392</v>
      </c>
      <c r="C478">
        <f>(A478-A477)*V$4</f>
        <v>-3.3762816591960729</v>
      </c>
      <c r="D478">
        <f>(A478)*(1-EXP(-V$2))</f>
        <v>1.478929322937756</v>
      </c>
      <c r="E478">
        <f>B478-D478^2*V$3</f>
        <v>2184391.9995589517</v>
      </c>
      <c r="F478">
        <f>E478+V$7*C478</f>
        <v>2184275.4486274286</v>
      </c>
      <c r="G478">
        <f>F478-V$8*LN(D478)</f>
        <v>2183526.7302047065</v>
      </c>
      <c r="H478">
        <f t="shared" si="29"/>
        <v>-34.00437274761498</v>
      </c>
      <c r="I478">
        <f>G478-V$11*H478^2</f>
        <v>2183522.120816425</v>
      </c>
      <c r="J478">
        <f>(C478-C477)*V$12</f>
        <v>-0.76545833796987117</v>
      </c>
      <c r="K478">
        <f>I478-J478*V$13</f>
        <v>2183546.8826735266</v>
      </c>
      <c r="L478">
        <f>(K478-K477)*V$16</f>
        <v>7.1318504128536769E-3</v>
      </c>
      <c r="M478">
        <f>(L478-L477)*V$15</f>
        <v>-3.5623869955943466E-5</v>
      </c>
      <c r="N478">
        <f>I478-V$16*M478^2</f>
        <v>2183522.120816425</v>
      </c>
      <c r="O478">
        <f>(D478-D477)*V$17</f>
        <v>-3.5973947303305991E-2</v>
      </c>
      <c r="P478">
        <f>(O478-O477)*V$18</f>
        <v>-2.5830462634093521</v>
      </c>
      <c r="Q478">
        <f>N478-P478*V$19+V$20*P478^2</f>
        <v>2183543.1453469465</v>
      </c>
      <c r="R478">
        <f>Q478+U478</f>
        <v>2187263.1453469465</v>
      </c>
      <c r="S478">
        <f t="shared" si="27"/>
        <v>13.916333227045802</v>
      </c>
      <c r="T478">
        <f t="shared" si="28"/>
        <v>2183666.0228695525</v>
      </c>
      <c r="U478">
        <f t="shared" si="30"/>
        <v>3720</v>
      </c>
    </row>
    <row r="479" spans="1:21" x14ac:dyDescent="0.25">
      <c r="A479">
        <f>VLOOKUP('2024-03-18_windows_device_0'!P479,'2024-03-18_windows_device_0'!P479:P1388,1,0)</f>
        <v>41.347333333333331</v>
      </c>
      <c r="B479">
        <f>VLOOKUP('2024-03-18_windows_device_0'!Q479,'2024-03-18_windows_device_0'!Q$2:Q$911,1,0)+50</f>
        <v>2184389</v>
      </c>
      <c r="C479">
        <f>(A479-A478)*V$4</f>
        <v>-2.4877864857230567</v>
      </c>
      <c r="D479">
        <f>(A479)*(1-EXP(-V$2))</f>
        <v>1.4779284845708807</v>
      </c>
      <c r="E479">
        <f>B479-D479^2*V$3</f>
        <v>2184388.9995595487</v>
      </c>
      <c r="F479">
        <f>E479+V$7*C479</f>
        <v>2184303.1199257947</v>
      </c>
      <c r="G479">
        <f>F479-V$8*LN(D479)</f>
        <v>2183555.6967476201</v>
      </c>
      <c r="H479">
        <f t="shared" si="29"/>
        <v>28.966542913578451</v>
      </c>
      <c r="I479">
        <f>G479-V$11*H479^2</f>
        <v>2183552.3519712249</v>
      </c>
      <c r="J479">
        <f>(C479-C478)*V$12</f>
        <v>0.67540441585571198</v>
      </c>
      <c r="K479">
        <f>I479-J479*V$13</f>
        <v>2183530.5032737823</v>
      </c>
      <c r="L479">
        <f>(K479-K478)*V$16</f>
        <v>-1.8017322625410098E-2</v>
      </c>
      <c r="M479">
        <f>(L479-L478)*V$15</f>
        <v>-1.4932984630895042E-5</v>
      </c>
      <c r="N479">
        <f>I479-V$16*M479^2</f>
        <v>2183552.3519712249</v>
      </c>
      <c r="O479">
        <f>(D479-D478)*V$17</f>
        <v>-2.6507119065592648E-2</v>
      </c>
      <c r="P479">
        <f>(O479-O478)*V$18</f>
        <v>2.2791584677138839</v>
      </c>
      <c r="Q479">
        <f>N479-P479*V$19+V$20*P479^2</f>
        <v>2183540.0823049382</v>
      </c>
      <c r="R479">
        <f>Q479+U479</f>
        <v>2187260.0823049382</v>
      </c>
      <c r="S479">
        <f t="shared" si="27"/>
        <v>13.906915603090532</v>
      </c>
      <c r="T479">
        <f t="shared" si="28"/>
        <v>2183662.7935735863</v>
      </c>
      <c r="U479">
        <f t="shared" si="30"/>
        <v>3720</v>
      </c>
    </row>
    <row r="480" spans="1:21" x14ac:dyDescent="0.25">
      <c r="A480">
        <f>VLOOKUP('2024-03-18_windows_device_0'!P480,'2024-03-18_windows_device_0'!P480:P1389,1,0)</f>
        <v>41.287999999999997</v>
      </c>
      <c r="B480">
        <f>VLOOKUP('2024-03-18_windows_device_0'!Q480,'2024-03-18_windows_device_0'!Q$2:Q$911,1,0)+50</f>
        <v>2184384</v>
      </c>
      <c r="C480">
        <f>(A480-A479)*V$4</f>
        <v>-5.2717380292706624</v>
      </c>
      <c r="D480">
        <f>(A480)*(1-EXP(-V$2))</f>
        <v>1.4758076604125019</v>
      </c>
      <c r="E480">
        <f>B480-D480^2*V$3</f>
        <v>2184383.9995608116</v>
      </c>
      <c r="F480">
        <f>E480+V$7*C480</f>
        <v>2184202.0165273808</v>
      </c>
      <c r="G480">
        <f>F480-V$8*LN(D480)</f>
        <v>2183457.3409351744</v>
      </c>
      <c r="H480">
        <f t="shared" si="29"/>
        <v>-98.355812445748597</v>
      </c>
      <c r="I480">
        <f>G480-V$11*H480^2</f>
        <v>2183418.7776683522</v>
      </c>
      <c r="J480">
        <f>(C480-C479)*V$12</f>
        <v>-2.1162671696803352</v>
      </c>
      <c r="K480">
        <f>I480-J480*V$13</f>
        <v>2183487.2369203391</v>
      </c>
      <c r="L480">
        <f>(K480-K479)*V$16</f>
        <v>-4.7592943635328872E-2</v>
      </c>
      <c r="M480">
        <f>(L480-L479)*V$15</f>
        <v>-1.756130483170686E-5</v>
      </c>
      <c r="N480">
        <f>I480-V$16*M480^2</f>
        <v>2183418.7776683522</v>
      </c>
      <c r="O480">
        <f>(D480-D479)*V$17</f>
        <v>-5.616984754375641E-2</v>
      </c>
      <c r="P480">
        <f>(O480-O479)*V$18</f>
        <v>-7.1413631988357027</v>
      </c>
      <c r="Q480">
        <f>N480-P480*V$19+V$20*P480^2</f>
        <v>2183495.3558948482</v>
      </c>
      <c r="R480">
        <f>Q480+U480</f>
        <v>2187215.3558948482</v>
      </c>
      <c r="S480">
        <f t="shared" si="27"/>
        <v>13.886959209471032</v>
      </c>
      <c r="T480">
        <f t="shared" si="28"/>
        <v>2183617.7152353791</v>
      </c>
      <c r="U480">
        <f t="shared" si="30"/>
        <v>3720</v>
      </c>
    </row>
    <row r="481" spans="1:21" x14ac:dyDescent="0.25">
      <c r="A481">
        <f>VLOOKUP('2024-03-18_windows_device_0'!P481,'2024-03-18_windows_device_0'!P481:P1390,1,0)</f>
        <v>41.261333333333333</v>
      </c>
      <c r="B481">
        <f>VLOOKUP('2024-03-18_windows_device_0'!Q481,'2024-03-18_windows_device_0'!Q$2:Q$911,1,0)+50</f>
        <v>2184383</v>
      </c>
      <c r="C481">
        <f>(A481-A480)*V$4</f>
        <v>-2.3693204625932367</v>
      </c>
      <c r="D481">
        <f>(A481)*(1-EXP(-V$2))</f>
        <v>1.4748544810154778</v>
      </c>
      <c r="E481">
        <f>B481-D481^2*V$3</f>
        <v>2184382.9995613787</v>
      </c>
      <c r="F481">
        <f>E481+V$7*C481</f>
        <v>2184301.2094339943</v>
      </c>
      <c r="G481">
        <f>F481-V$8*LN(D481)</f>
        <v>2183557.7699982058</v>
      </c>
      <c r="H481">
        <f t="shared" si="29"/>
        <v>100.42906303144991</v>
      </c>
      <c r="I481">
        <f>G481-V$11*H481^2</f>
        <v>2183517.5638398486</v>
      </c>
      <c r="J481">
        <f>(C481-C480)*V$12</f>
        <v>2.2063210917944942</v>
      </c>
      <c r="K481">
        <f>I481-J481*V$13</f>
        <v>2183446.1914282031</v>
      </c>
      <c r="L481">
        <f>(K481-K480)*V$16</f>
        <v>-4.5149998514914004E-2</v>
      </c>
      <c r="M481">
        <f>(L481-L480)*V$15</f>
        <v>1.4505630814091277E-6</v>
      </c>
      <c r="N481">
        <f>I481-V$16*M481^2</f>
        <v>2183517.5638398486</v>
      </c>
      <c r="O481">
        <f>(D481-D480)*V$17</f>
        <v>-2.5244875300563026E-2</v>
      </c>
      <c r="P481">
        <f>(O481-O480)*V$18</f>
        <v>7.44525099453117</v>
      </c>
      <c r="Q481">
        <f>N481-P481*V$19+V$20*P481^2</f>
        <v>2183499.2845879658</v>
      </c>
      <c r="R481">
        <f>Q481+U481</f>
        <v>2187219.2845879658</v>
      </c>
      <c r="S481">
        <f t="shared" si="27"/>
        <v>13.877990043799347</v>
      </c>
      <c r="T481">
        <f t="shared" si="28"/>
        <v>2183621.4859231664</v>
      </c>
      <c r="U481">
        <f t="shared" si="30"/>
        <v>3720</v>
      </c>
    </row>
    <row r="482" spans="1:21" x14ac:dyDescent="0.25">
      <c r="A482">
        <f>VLOOKUP('2024-03-18_windows_device_0'!P482,'2024-03-18_windows_device_0'!P482:P1391,1,0)</f>
        <v>41.24133333333333</v>
      </c>
      <c r="B482">
        <f>VLOOKUP('2024-03-18_windows_device_0'!Q482,'2024-03-18_windows_device_0'!Q$2:Q$911,1,0)+50</f>
        <v>2184380</v>
      </c>
      <c r="C482">
        <f>(A482-A481)*V$4</f>
        <v>-1.7769903469454011</v>
      </c>
      <c r="D482">
        <f>(A482)*(1-EXP(-V$2))</f>
        <v>1.4741395964677095</v>
      </c>
      <c r="E482">
        <f>B482-D482^2*V$3</f>
        <v>2184379.9995618039</v>
      </c>
      <c r="F482">
        <f>E482+V$7*C482</f>
        <v>2184318.6569662653</v>
      </c>
      <c r="G482">
        <f>F482-V$8*LN(D482)</f>
        <v>2183576.145172189</v>
      </c>
      <c r="H482">
        <f t="shared" si="29"/>
        <v>18.375173983164132</v>
      </c>
      <c r="I482">
        <f>G482-V$11*H482^2</f>
        <v>2183574.7991981707</v>
      </c>
      <c r="J482">
        <f>(C482-C481)*V$12</f>
        <v>0.45026961056983467</v>
      </c>
      <c r="K482">
        <f>I482-J482*V$13</f>
        <v>2183560.2333998755</v>
      </c>
      <c r="L482">
        <f>(K482-K481)*V$16</f>
        <v>0.12544604982668542</v>
      </c>
      <c r="M482">
        <f>(L482-L481)*V$15</f>
        <v>1.0129590202033952E-4</v>
      </c>
      <c r="N482">
        <f>I482-V$16*M482^2</f>
        <v>2183574.7991981707</v>
      </c>
      <c r="O482">
        <f>(D482-D481)*V$17</f>
        <v>-1.8933656475426681E-2</v>
      </c>
      <c r="P482">
        <f>(O482-O481)*V$18</f>
        <v>1.5194389784745064</v>
      </c>
      <c r="Q482">
        <f>N482-P482*V$19+V$20*P482^2</f>
        <v>2183565.9651091821</v>
      </c>
      <c r="R482">
        <f>Q482+U482</f>
        <v>2187285.9651091821</v>
      </c>
      <c r="S482">
        <f t="shared" si="27"/>
        <v>13.871263169545582</v>
      </c>
      <c r="T482">
        <f t="shared" si="28"/>
        <v>2183688.0480073774</v>
      </c>
      <c r="U482">
        <f t="shared" si="30"/>
        <v>3720</v>
      </c>
    </row>
    <row r="483" spans="1:21" x14ac:dyDescent="0.25">
      <c r="A483">
        <f>VLOOKUP('2024-03-18_windows_device_0'!P483,'2024-03-18_windows_device_0'!P483:P1392,1,0)</f>
        <v>41.200666666666663</v>
      </c>
      <c r="B483">
        <f>VLOOKUP('2024-03-18_windows_device_0'!Q483,'2024-03-18_windows_device_0'!Q$2:Q$911,1,0)+50</f>
        <v>2184373</v>
      </c>
      <c r="C483">
        <f>(A483-A482)*V$4</f>
        <v>-3.6132137054550806</v>
      </c>
      <c r="D483">
        <f>(A483)*(1-EXP(-V$2))</f>
        <v>1.4726859978872477</v>
      </c>
      <c r="E483">
        <f>B483-D483^2*V$3</f>
        <v>2184372.9995626677</v>
      </c>
      <c r="F483">
        <f>E483+V$7*C483</f>
        <v>2184248.269618406</v>
      </c>
      <c r="G483">
        <f>F483-V$8*LN(D483)</f>
        <v>2183507.6454172642</v>
      </c>
      <c r="H483">
        <f t="shared" si="29"/>
        <v>-68.499754924792796</v>
      </c>
      <c r="I483">
        <f>G483-V$11*H483^2</f>
        <v>2183488.9406722393</v>
      </c>
      <c r="J483">
        <f>(C483-C482)*V$12</f>
        <v>-1.3958357927675435</v>
      </c>
      <c r="K483">
        <f>I483-J483*V$13</f>
        <v>2183534.094646954</v>
      </c>
      <c r="L483">
        <f>(K483-K482)*V$16</f>
        <v>-2.8752600935534705E-2</v>
      </c>
      <c r="M483">
        <f>(L483-L482)*V$15</f>
        <v>-9.1559514837071272E-5</v>
      </c>
      <c r="N483">
        <f>I483-V$16*M483^2</f>
        <v>2183488.9406722393</v>
      </c>
      <c r="O483">
        <f>(D483-D482)*V$17</f>
        <v>-3.8498434833359352E-2</v>
      </c>
      <c r="P483">
        <f>(O483-O482)*V$18</f>
        <v>-4.7102608332733773</v>
      </c>
      <c r="Q483">
        <f>N483-P483*V$19+V$20*P483^2</f>
        <v>2183532.958945523</v>
      </c>
      <c r="R483">
        <f>Q483+U483</f>
        <v>2187252.958945523</v>
      </c>
      <c r="S483">
        <f t="shared" si="27"/>
        <v>13.857585191896261</v>
      </c>
      <c r="T483">
        <f t="shared" si="28"/>
        <v>2183654.8011988909</v>
      </c>
      <c r="U483">
        <f t="shared" si="30"/>
        <v>3720</v>
      </c>
    </row>
    <row r="484" spans="1:21" x14ac:dyDescent="0.25">
      <c r="A484">
        <f>VLOOKUP('2024-03-18_windows_device_0'!P484,'2024-03-18_windows_device_0'!P484:P1393,1,0)</f>
        <v>41.163333333333334</v>
      </c>
      <c r="B484">
        <f>VLOOKUP('2024-03-18_windows_device_0'!Q484,'2024-03-18_windows_device_0'!Q$2:Q$911,1,0)+50</f>
        <v>2184376</v>
      </c>
      <c r="C484">
        <f>(A484-A483)*V$4</f>
        <v>-3.3170486476305316</v>
      </c>
      <c r="D484">
        <f>(A484)*(1-EXP(-V$2))</f>
        <v>1.471351546731414</v>
      </c>
      <c r="E484">
        <f>B484-D484^2*V$3</f>
        <v>2184375.9995634598</v>
      </c>
      <c r="F484">
        <f>E484+V$7*C484</f>
        <v>2184261.4933851212</v>
      </c>
      <c r="G484">
        <f>F484-V$8*LN(D484)</f>
        <v>2183522.6036972171</v>
      </c>
      <c r="H484">
        <f t="shared" si="29"/>
        <v>14.958279952872545</v>
      </c>
      <c r="I484">
        <f>G484-V$11*H484^2</f>
        <v>2183521.7117542792</v>
      </c>
      <c r="J484">
        <f>(C484-C483)*V$12</f>
        <v>0.22513480528539712</v>
      </c>
      <c r="K484">
        <f>I484-J484*V$13</f>
        <v>2183514.4288551318</v>
      </c>
      <c r="L484">
        <f>(K484-K483)*V$16</f>
        <v>-2.163235048135357E-2</v>
      </c>
      <c r="M484">
        <f>(L484-L483)*V$15</f>
        <v>4.2278364556415972E-6</v>
      </c>
      <c r="N484">
        <f>I484-V$16*M484^2</f>
        <v>2183521.7117542792</v>
      </c>
      <c r="O484">
        <f>(D484-D483)*V$17</f>
        <v>-3.5342825420788239E-2</v>
      </c>
      <c r="P484">
        <f>(O484-O483)*V$18</f>
        <v>0.75971948923796107</v>
      </c>
      <c r="Q484">
        <f>N484-P484*V$19+V$20*P484^2</f>
        <v>2183516.9675540528</v>
      </c>
      <c r="R484">
        <f>Q484+U484</f>
        <v>2187236.9675540528</v>
      </c>
      <c r="S484">
        <f t="shared" si="27"/>
        <v>13.845028359955903</v>
      </c>
      <c r="T484">
        <f t="shared" si="28"/>
        <v>2183638.5890965965</v>
      </c>
      <c r="U484">
        <f t="shared" si="30"/>
        <v>3720</v>
      </c>
    </row>
    <row r="485" spans="1:21" x14ac:dyDescent="0.25">
      <c r="A485">
        <f>VLOOKUP('2024-03-18_windows_device_0'!P485,'2024-03-18_windows_device_0'!P485:P1394,1,0)</f>
        <v>41.145333333333333</v>
      </c>
      <c r="B485">
        <f>VLOOKUP('2024-03-18_windows_device_0'!Q485,'2024-03-18_windows_device_0'!Q$2:Q$911,1,0)+50</f>
        <v>2184375</v>
      </c>
      <c r="C485">
        <f>(A485-A484)*V$4</f>
        <v>-1.5992913122506716</v>
      </c>
      <c r="D485">
        <f>(A485)*(1-EXP(-V$2))</f>
        <v>1.4707081506384228</v>
      </c>
      <c r="E485">
        <f>B485-D485^2*V$3</f>
        <v>2184374.9995638416</v>
      </c>
      <c r="F485">
        <f>E485+V$7*C485</f>
        <v>2184319.7912278571</v>
      </c>
      <c r="G485">
        <f>F485-V$8*LN(D485)</f>
        <v>2183581.738385282</v>
      </c>
      <c r="H485">
        <f t="shared" si="29"/>
        <v>59.134688064921647</v>
      </c>
      <c r="I485">
        <f>G485-V$11*H485^2</f>
        <v>2183567.7985263905</v>
      </c>
      <c r="J485">
        <f>(C485-C484)*V$12</f>
        <v>1.3057818706533848</v>
      </c>
      <c r="K485">
        <f>I485-J485*V$13</f>
        <v>2183525.5577113349</v>
      </c>
      <c r="L485">
        <f>(K485-K484)*V$16</f>
        <v>1.224173020941373E-2</v>
      </c>
      <c r="M485">
        <f>(L485-L484)*V$15</f>
        <v>2.011362861002639E-5</v>
      </c>
      <c r="N485">
        <f>I485-V$16*M485^2</f>
        <v>2183567.7985263905</v>
      </c>
      <c r="O485">
        <f>(D485-D484)*V$17</f>
        <v>-1.7040290827879306E-2</v>
      </c>
      <c r="P485">
        <f>(O485-O484)*V$18</f>
        <v>4.4063730375793257</v>
      </c>
      <c r="Q485">
        <f>N485-P485*V$19+V$20*P485^2</f>
        <v>2183549.3901806595</v>
      </c>
      <c r="R485">
        <f>Q485+U485</f>
        <v>2187269.3901806595</v>
      </c>
      <c r="S485">
        <f t="shared" si="27"/>
        <v>13.838974173127514</v>
      </c>
      <c r="T485">
        <f t="shared" si="28"/>
        <v>2183670.9053805461</v>
      </c>
      <c r="U485">
        <f t="shared" si="30"/>
        <v>3720</v>
      </c>
    </row>
    <row r="486" spans="1:21" x14ac:dyDescent="0.25">
      <c r="A486">
        <f>VLOOKUP('2024-03-18_windows_device_0'!P486,'2024-03-18_windows_device_0'!P486:P1395,1,0)</f>
        <v>41.091333333333331</v>
      </c>
      <c r="B486">
        <f>VLOOKUP('2024-03-18_windows_device_0'!Q486,'2024-03-18_windows_device_0'!Q$2:Q$911,1,0)+50</f>
        <v>2184374</v>
      </c>
      <c r="C486">
        <f>(A486-A485)*V$4</f>
        <v>-4.7978739367520147</v>
      </c>
      <c r="D486">
        <f>(A486)*(1-EXP(-V$2))</f>
        <v>1.4687779623594488</v>
      </c>
      <c r="E486">
        <f>B486-D486^2*V$3</f>
        <v>2184373.9995649857</v>
      </c>
      <c r="F486">
        <f>E486+V$7*C486</f>
        <v>2184208.3745570318</v>
      </c>
      <c r="G486">
        <f>F486-V$8*LN(D486)</f>
        <v>2183472.8344487934</v>
      </c>
      <c r="H486">
        <f t="shared" si="29"/>
        <v>-108.90393648855388</v>
      </c>
      <c r="I486">
        <f>G486-V$11*H486^2</f>
        <v>2183425.556250968</v>
      </c>
      <c r="J486">
        <f>(C486-C485)*V$12</f>
        <v>-2.4314558970794113</v>
      </c>
      <c r="K486">
        <f>I486-J486*V$13</f>
        <v>2183504.2115617613</v>
      </c>
      <c r="L486">
        <f>(K486-K485)*V$16</f>
        <v>-2.3480742254331975E-2</v>
      </c>
      <c r="M486">
        <f>(L486-L485)*V$15</f>
        <v>-2.121115996406987E-5</v>
      </c>
      <c r="N486">
        <f>I486-V$16*M486^2</f>
        <v>2183425.556250968</v>
      </c>
      <c r="O486">
        <f>(D486-D485)*V$17</f>
        <v>-5.1120872483643803E-2</v>
      </c>
      <c r="P486">
        <f>(O486-O485)*V$18</f>
        <v>-8.2049704837691309</v>
      </c>
      <c r="Q486">
        <f>N486-P486*V$19+V$20*P486^2</f>
        <v>2183518.4863399095</v>
      </c>
      <c r="R486">
        <f>Q486+U486</f>
        <v>2187238.4863399095</v>
      </c>
      <c r="S486">
        <f t="shared" si="27"/>
        <v>13.82081161264235</v>
      </c>
      <c r="T486">
        <f t="shared" si="28"/>
        <v>2183639.6827908964</v>
      </c>
      <c r="U486">
        <f t="shared" si="30"/>
        <v>3720</v>
      </c>
    </row>
    <row r="487" spans="1:21" x14ac:dyDescent="0.25">
      <c r="A487">
        <f>VLOOKUP('2024-03-18_windows_device_0'!P487,'2024-03-18_windows_device_0'!P487:P1396,1,0)</f>
        <v>41.065333333333335</v>
      </c>
      <c r="B487">
        <f>VLOOKUP('2024-03-18_windows_device_0'!Q487,'2024-03-18_windows_device_0'!Q$2:Q$911,1,0)+50</f>
        <v>2184373</v>
      </c>
      <c r="C487">
        <f>(A487-A486)*V$4</f>
        <v>-2.3100874510283269</v>
      </c>
      <c r="D487">
        <f>(A487)*(1-EXP(-V$2))</f>
        <v>1.4678486124473504</v>
      </c>
      <c r="E487">
        <f>B487-D487^2*V$3</f>
        <v>2184372.9995655362</v>
      </c>
      <c r="F487">
        <f>E487+V$7*C487</f>
        <v>2184293.2541913362</v>
      </c>
      <c r="G487">
        <f>F487-V$8*LN(D487)</f>
        <v>2183558.9250960918</v>
      </c>
      <c r="H487">
        <f t="shared" si="29"/>
        <v>86.090647298377007</v>
      </c>
      <c r="I487">
        <f>G487-V$11*H487^2</f>
        <v>2183529.3799798181</v>
      </c>
      <c r="J487">
        <f>(C487-C486)*V$12</f>
        <v>1.8911323643954177</v>
      </c>
      <c r="K487">
        <f>I487-J487*V$13</f>
        <v>2183468.2036269791</v>
      </c>
      <c r="L487">
        <f>(K487-K486)*V$16</f>
        <v>-3.960869068294582E-2</v>
      </c>
      <c r="M487">
        <f>(L487-L486)*V$15</f>
        <v>-9.5763946451014266E-6</v>
      </c>
      <c r="N487">
        <f>I487-V$16*M487^2</f>
        <v>2183529.3799798181</v>
      </c>
      <c r="O487">
        <f>(D487-D486)*V$17</f>
        <v>-2.4613753418045274E-2</v>
      </c>
      <c r="P487">
        <f>(O487-O486)*V$18</f>
        <v>6.3816437095991567</v>
      </c>
      <c r="Q487">
        <f>N487-P487*V$19+V$20*P487^2</f>
        <v>2183509.8646982233</v>
      </c>
      <c r="R487">
        <f>Q487+U487</f>
        <v>2187229.8646982233</v>
      </c>
      <c r="S487">
        <f t="shared" si="27"/>
        <v>13.812066676112456</v>
      </c>
      <c r="T487">
        <f t="shared" si="28"/>
        <v>2183630.9078268157</v>
      </c>
      <c r="U487">
        <f t="shared" si="30"/>
        <v>3720</v>
      </c>
    </row>
    <row r="488" spans="1:21" x14ac:dyDescent="0.25">
      <c r="A488">
        <f>VLOOKUP('2024-03-18_windows_device_0'!P488,'2024-03-18_windows_device_0'!P488:P1397,1,0)</f>
        <v>41.016666666666666</v>
      </c>
      <c r="B488">
        <f>VLOOKUP('2024-03-18_windows_device_0'!Q488,'2024-03-18_windows_device_0'!Q$2:Q$911,1,0)+50</f>
        <v>2184371</v>
      </c>
      <c r="C488">
        <f>(A488-A487)*V$4</f>
        <v>-4.3240098442333679</v>
      </c>
      <c r="D488">
        <f>(A488)*(1-EXP(-V$2))</f>
        <v>1.4661090600477811</v>
      </c>
      <c r="E488">
        <f>B488-D488^2*V$3</f>
        <v>2184370.9995665653</v>
      </c>
      <c r="F488">
        <f>E488+V$7*C488</f>
        <v>2184221.7325840881</v>
      </c>
      <c r="G488">
        <f>F488-V$8*LN(D488)</f>
        <v>2183489.6723189317</v>
      </c>
      <c r="H488">
        <f t="shared" si="29"/>
        <v>-69.252777160145342</v>
      </c>
      <c r="I488">
        <f>G488-V$11*H488^2</f>
        <v>2183470.5540685426</v>
      </c>
      <c r="J488">
        <f>(C488-C487)*V$12</f>
        <v>-1.5309166759392623</v>
      </c>
      <c r="K488">
        <f>I488-J488*V$13</f>
        <v>2183520.0777827455</v>
      </c>
      <c r="L488">
        <f>(K488-K487)*V$16</f>
        <v>5.7061517207698878E-2</v>
      </c>
      <c r="M488">
        <f>(L488-L487)*V$15</f>
        <v>5.7400484958295323E-5</v>
      </c>
      <c r="N488">
        <f>I488-V$16*M488^2</f>
        <v>2183470.5540685426</v>
      </c>
      <c r="O488">
        <f>(D488-D487)*V$17</f>
        <v>-4.6071897423537081E-2</v>
      </c>
      <c r="P488">
        <f>(O488-O487)*V$18</f>
        <v>-5.166092526820119</v>
      </c>
      <c r="Q488">
        <f>N488-P488*V$19+V$20*P488^2</f>
        <v>2183520.1669701114</v>
      </c>
      <c r="R488">
        <f>Q488+U488</f>
        <v>2187240.1669701114</v>
      </c>
      <c r="S488">
        <f t="shared" si="27"/>
        <v>13.79569794876163</v>
      </c>
      <c r="T488">
        <f t="shared" si="28"/>
        <v>2183640.9233714556</v>
      </c>
      <c r="U488">
        <f t="shared" si="30"/>
        <v>3720</v>
      </c>
    </row>
    <row r="489" spans="1:21" x14ac:dyDescent="0.25">
      <c r="A489">
        <f>VLOOKUP('2024-03-18_windows_device_0'!P489,'2024-03-18_windows_device_0'!P489:P1398,1,0)</f>
        <v>41.007333333333335</v>
      </c>
      <c r="B489">
        <f>VLOOKUP('2024-03-18_windows_device_0'!Q489,'2024-03-18_windows_device_0'!Q$2:Q$911,1,0)+50</f>
        <v>2184366</v>
      </c>
      <c r="C489">
        <f>(A489-A488)*V$4</f>
        <v>-0.82926216190747504</v>
      </c>
      <c r="D489">
        <f>(A489)*(1-EXP(-V$2))</f>
        <v>1.4657754472588227</v>
      </c>
      <c r="E489">
        <f>B489-D489^2*V$3</f>
        <v>2184365.9995667622</v>
      </c>
      <c r="F489">
        <f>E489+V$7*C489</f>
        <v>2184337.3730221777</v>
      </c>
      <c r="G489">
        <f>F489-V$8*LN(D489)</f>
        <v>2183605.7481827475</v>
      </c>
      <c r="H489">
        <f t="shared" si="29"/>
        <v>116.07586381584406</v>
      </c>
      <c r="I489">
        <f>G489-V$11*H489^2</f>
        <v>2183552.0378793464</v>
      </c>
      <c r="J489">
        <f>(C489-C488)*V$12</f>
        <v>2.656590702364809</v>
      </c>
      <c r="K489">
        <f>I489-J489*V$13</f>
        <v>2183466.0996694057</v>
      </c>
      <c r="L489">
        <f>(K489-K488)*V$16</f>
        <v>-5.9375868342792584E-2</v>
      </c>
      <c r="M489">
        <f>(L489-L488)*V$15</f>
        <v>-6.9137767919510409E-5</v>
      </c>
      <c r="N489">
        <f>I489-V$16*M489^2</f>
        <v>2183552.0378793464</v>
      </c>
      <c r="O489">
        <f>(D489-D488)*V$17</f>
        <v>-8.8357063551955887E-3</v>
      </c>
      <c r="P489">
        <f>(O489-O488)*V$18</f>
        <v>8.9646899730085092</v>
      </c>
      <c r="Q489">
        <f>N489-P489*V$19+V$20*P489^2</f>
        <v>2183537.7490431727</v>
      </c>
      <c r="R489">
        <f>Q489+U489</f>
        <v>2187257.7490431727</v>
      </c>
      <c r="S489">
        <f t="shared" si="27"/>
        <v>13.79255874077654</v>
      </c>
      <c r="T489">
        <f t="shared" si="28"/>
        <v>2183658.4504945851</v>
      </c>
      <c r="U489">
        <f t="shared" si="30"/>
        <v>3720</v>
      </c>
    </row>
    <row r="490" spans="1:21" x14ac:dyDescent="0.25">
      <c r="A490">
        <f>VLOOKUP('2024-03-18_windows_device_0'!P490,'2024-03-18_windows_device_0'!P490:P1399,1,0)</f>
        <v>40.957333333333331</v>
      </c>
      <c r="B490">
        <f>VLOOKUP('2024-03-18_windows_device_0'!Q490,'2024-03-18_windows_device_0'!Q$2:Q$911,1,0)+50</f>
        <v>2184368</v>
      </c>
      <c r="C490">
        <f>(A490-A489)*V$4</f>
        <v>-4.4424758673631874</v>
      </c>
      <c r="D490">
        <f>(A490)*(1-EXP(-V$2))</f>
        <v>1.4639882358894023</v>
      </c>
      <c r="E490">
        <f>B490-D490^2*V$3</f>
        <v>2184367.9995678184</v>
      </c>
      <c r="F490">
        <f>E490+V$7*C490</f>
        <v>2184214.6430789721</v>
      </c>
      <c r="G490">
        <f>F490-V$8*LN(D490)</f>
        <v>2183485.3525662124</v>
      </c>
      <c r="H490">
        <f t="shared" si="29"/>
        <v>-120.39561653509736</v>
      </c>
      <c r="I490">
        <f>G490-V$11*H490^2</f>
        <v>2183427.5702286395</v>
      </c>
      <c r="J490">
        <f>(C490-C489)*V$12</f>
        <v>-2.746644624478968</v>
      </c>
      <c r="K490">
        <f>I490-J490*V$13</f>
        <v>2183516.4215982393</v>
      </c>
      <c r="L490">
        <f>(K490-K489)*V$16</f>
        <v>5.5354069201593539E-2</v>
      </c>
      <c r="M490">
        <f>(L490-L489)*V$15</f>
        <v>6.8123925643486866E-5</v>
      </c>
      <c r="N490">
        <f>I490-V$16*M490^2</f>
        <v>2183427.5702286395</v>
      </c>
      <c r="O490">
        <f>(D490-D489)*V$17</f>
        <v>-4.7334141188560823E-2</v>
      </c>
      <c r="P490">
        <f>(O490-O489)*V$18</f>
        <v>-9.2685777687025617</v>
      </c>
      <c r="Q490">
        <f>N490-P490*V$19+V$20*P490^2</f>
        <v>2183538.1346304957</v>
      </c>
      <c r="R490">
        <f>Q490+U490</f>
        <v>2187258.1346304957</v>
      </c>
      <c r="S490">
        <f t="shared" si="27"/>
        <v>13.775741555142128</v>
      </c>
      <c r="T490">
        <f t="shared" si="28"/>
        <v>2183658.5419202149</v>
      </c>
      <c r="U490">
        <f t="shared" si="30"/>
        <v>3720</v>
      </c>
    </row>
    <row r="491" spans="1:21" x14ac:dyDescent="0.25">
      <c r="A491">
        <f>VLOOKUP('2024-03-18_windows_device_0'!P491,'2024-03-18_windows_device_0'!P491:P1400,1,0)</f>
        <v>40.934666666666665</v>
      </c>
      <c r="B491">
        <f>VLOOKUP('2024-03-18_windows_device_0'!Q491,'2024-03-18_windows_device_0'!Q$2:Q$911,1,0)+50</f>
        <v>2184365</v>
      </c>
      <c r="C491">
        <f>(A491-A490)*V$4</f>
        <v>-2.013922393204409</v>
      </c>
      <c r="D491">
        <f>(A491)*(1-EXP(-V$2))</f>
        <v>1.4631780334019318</v>
      </c>
      <c r="E491">
        <f>B491-D491^2*V$3</f>
        <v>2184364.9995682966</v>
      </c>
      <c r="F491">
        <f>E491+V$7*C491</f>
        <v>2184295.4779600198</v>
      </c>
      <c r="G491">
        <f>F491-V$8*LN(D491)</f>
        <v>2183567.2466142625</v>
      </c>
      <c r="H491">
        <f t="shared" si="29"/>
        <v>81.894048050045967</v>
      </c>
      <c r="I491">
        <f>G491-V$11*H491^2</f>
        <v>2183540.5117222038</v>
      </c>
      <c r="J491">
        <f>(C491-C490)*V$12</f>
        <v>1.8461054033383386</v>
      </c>
      <c r="K491">
        <f>I491-J491*V$13</f>
        <v>2183480.7919491944</v>
      </c>
      <c r="L491">
        <f>(K491-K490)*V$16</f>
        <v>-3.9192576766753605E-2</v>
      </c>
      <c r="M491">
        <f>(L491-L490)*V$15</f>
        <v>-5.6139564072341101E-5</v>
      </c>
      <c r="N491">
        <f>I491-V$16*M491^2</f>
        <v>2183540.5117222038</v>
      </c>
      <c r="O491">
        <f>(D491-D490)*V$17</f>
        <v>-2.1458144005480042E-2</v>
      </c>
      <c r="P491">
        <f>(O491-O490)*V$18</f>
        <v>6.2296998117507156</v>
      </c>
      <c r="Q491">
        <f>N491-P491*V$19+V$20*P491^2</f>
        <v>2183520.9245547703</v>
      </c>
      <c r="R491">
        <f>Q491+U491</f>
        <v>2187240.9245547703</v>
      </c>
      <c r="S491">
        <f t="shared" si="27"/>
        <v>13.768117764321195</v>
      </c>
      <c r="T491">
        <f t="shared" si="28"/>
        <v>2183641.1986094145</v>
      </c>
      <c r="U491">
        <f t="shared" si="30"/>
        <v>3720</v>
      </c>
    </row>
    <row r="492" spans="1:21" x14ac:dyDescent="0.25">
      <c r="A492">
        <f>VLOOKUP('2024-03-18_windows_device_0'!P492,'2024-03-18_windows_device_0'!P492:P1401,1,0)</f>
        <v>40.866666666666667</v>
      </c>
      <c r="B492">
        <f>VLOOKUP('2024-03-18_windows_device_0'!Q492,'2024-03-18_windows_device_0'!Q$2:Q$911,1,0)+50</f>
        <v>2184363</v>
      </c>
      <c r="C492">
        <f>(A492-A491)*V$4</f>
        <v>-6.0417671796132275</v>
      </c>
      <c r="D492">
        <f>(A492)*(1-EXP(-V$2))</f>
        <v>1.4607474259395203</v>
      </c>
      <c r="E492">
        <f>B492-D492^2*V$3</f>
        <v>2184362.9995697294</v>
      </c>
      <c r="F492">
        <f>E492+V$7*C492</f>
        <v>2184154.4347448987</v>
      </c>
      <c r="G492">
        <f>F492-V$8*LN(D492)</f>
        <v>2183429.3844226673</v>
      </c>
      <c r="H492">
        <f t="shared" si="29"/>
        <v>-137.86219159513712</v>
      </c>
      <c r="I492">
        <f>G492-V$11*H492^2</f>
        <v>2183353.6202101763</v>
      </c>
      <c r="J492">
        <f>(C492-C491)*V$12</f>
        <v>-3.0618333518775644</v>
      </c>
      <c r="K492">
        <f>I492-J492*V$13</f>
        <v>2183452.6676385826</v>
      </c>
      <c r="L492">
        <f>(K492-K491)*V$16</f>
        <v>-3.0936712322718898E-2</v>
      </c>
      <c r="M492">
        <f>(L492-L491)*V$15</f>
        <v>4.9021372062591816E-6</v>
      </c>
      <c r="N492">
        <f>I492-V$16*M492^2</f>
        <v>2183353.6202101763</v>
      </c>
      <c r="O492">
        <f>(D492-D491)*V$17</f>
        <v>-6.4374432016434252E-2</v>
      </c>
      <c r="P492">
        <f>(O492-O491)*V$18</f>
        <v>-10.332185053633157</v>
      </c>
      <c r="Q492">
        <f>N492-P492*V$19+V$20*P492^2</f>
        <v>2183483.1013754173</v>
      </c>
      <c r="R492">
        <f>Q492+U492</f>
        <v>2187203.1013754173</v>
      </c>
      <c r="S492">
        <f t="shared" si="27"/>
        <v>13.745246391858398</v>
      </c>
      <c r="T492">
        <f t="shared" si="28"/>
        <v>2183602.9761673692</v>
      </c>
      <c r="U492">
        <f t="shared" si="30"/>
        <v>3720</v>
      </c>
    </row>
    <row r="493" spans="1:21" x14ac:dyDescent="0.25">
      <c r="A493">
        <f>VLOOKUP('2024-03-18_windows_device_0'!P493,'2024-03-18_windows_device_0'!P493:P1402,1,0)</f>
        <v>40.816666666666663</v>
      </c>
      <c r="B493">
        <f>VLOOKUP('2024-03-18_windows_device_0'!Q493,'2024-03-18_windows_device_0'!Q$2:Q$911,1,0)+50</f>
        <v>2184358</v>
      </c>
      <c r="C493">
        <f>(A493-A492)*V$4</f>
        <v>-4.4424758673631874</v>
      </c>
      <c r="D493">
        <f>(A493)*(1-EXP(-V$2))</f>
        <v>1.4589602145700999</v>
      </c>
      <c r="E493">
        <f>B493-D493^2*V$3</f>
        <v>2184357.9995707818</v>
      </c>
      <c r="F493">
        <f>E493+V$7*C493</f>
        <v>2184204.6430819356</v>
      </c>
      <c r="G493">
        <f>F493-V$8*LN(D493)</f>
        <v>2183481.9351262534</v>
      </c>
      <c r="H493">
        <f t="shared" si="29"/>
        <v>52.55070358607918</v>
      </c>
      <c r="I493">
        <f>G493-V$11*H493^2</f>
        <v>2183470.9265583106</v>
      </c>
      <c r="J493">
        <f>(C493-C492)*V$12</f>
        <v>1.2157279485392256</v>
      </c>
      <c r="K493">
        <f>I493-J493*V$13</f>
        <v>2183431.5989029142</v>
      </c>
      <c r="L493">
        <f>(K493-K492)*V$16</f>
        <v>-2.3175587248192079E-2</v>
      </c>
      <c r="M493">
        <f>(L493-L492)*V$15</f>
        <v>4.6083726602075308E-6</v>
      </c>
      <c r="N493">
        <f>I493-V$16*M493^2</f>
        <v>2183470.9265583106</v>
      </c>
      <c r="O493">
        <f>(D493-D492)*V$17</f>
        <v>-4.7334141188560823E-2</v>
      </c>
      <c r="P493">
        <f>(O493-O492)*V$18</f>
        <v>4.1024852418824427</v>
      </c>
      <c r="Q493">
        <f>N493-P493*V$19+V$20*P493^2</f>
        <v>2183453.0810972829</v>
      </c>
      <c r="R493">
        <f>Q493+U493</f>
        <v>2187173.0810972829</v>
      </c>
      <c r="S493">
        <f t="shared" si="27"/>
        <v>13.728429206223986</v>
      </c>
      <c r="T493">
        <f t="shared" si="28"/>
        <v>2183572.6627372145</v>
      </c>
      <c r="U493">
        <f t="shared" si="30"/>
        <v>3720</v>
      </c>
    </row>
    <row r="494" spans="1:21" x14ac:dyDescent="0.25">
      <c r="A494">
        <f>VLOOKUP('2024-03-18_windows_device_0'!P494,'2024-03-18_windows_device_0'!P494:P1403,1,0)</f>
        <v>40.790666666666667</v>
      </c>
      <c r="B494">
        <f>VLOOKUP('2024-03-18_windows_device_0'!Q494,'2024-03-18_windows_device_0'!Q$2:Q$911,1,0)+50</f>
        <v>2184357</v>
      </c>
      <c r="C494">
        <f>(A494-A493)*V$4</f>
        <v>-2.3100874510283269</v>
      </c>
      <c r="D494">
        <f>(A494)*(1-EXP(-V$2))</f>
        <v>1.4580308646580014</v>
      </c>
      <c r="E494">
        <f>B494-D494^2*V$3</f>
        <v>2184356.9995713285</v>
      </c>
      <c r="F494">
        <f>E494+V$7*C494</f>
        <v>2184277.2541971286</v>
      </c>
      <c r="G494">
        <f>F494-V$8*LN(D494)</f>
        <v>2183555.7654062789</v>
      </c>
      <c r="H494">
        <f t="shared" si="29"/>
        <v>73.830280025489628</v>
      </c>
      <c r="I494">
        <f>G494-V$11*H494^2</f>
        <v>2183534.0362537582</v>
      </c>
      <c r="J494">
        <f>(C494-C493)*V$12</f>
        <v>1.6209705980534213</v>
      </c>
      <c r="K494">
        <f>I494-J494*V$13</f>
        <v>2183481.5993798962</v>
      </c>
      <c r="L494">
        <f>(K494-K493)*V$16</f>
        <v>5.5000472500261258E-2</v>
      </c>
      <c r="M494">
        <f>(L494-L493)*V$15</f>
        <v>4.6419096840735731E-5</v>
      </c>
      <c r="N494">
        <f>I494-V$16*M494^2</f>
        <v>2183534.0362537582</v>
      </c>
      <c r="O494">
        <f>(D494-D493)*V$17</f>
        <v>-2.4613753418051155E-2</v>
      </c>
      <c r="P494">
        <f>(O494-O493)*V$18</f>
        <v>5.4699803225127548</v>
      </c>
      <c r="Q494">
        <f>N494-P494*V$19+V$20*P494^2</f>
        <v>2183514.4822440092</v>
      </c>
      <c r="R494">
        <f>Q494+U494</f>
        <v>2187234.4822440092</v>
      </c>
      <c r="S494">
        <f t="shared" si="27"/>
        <v>13.719684269694094</v>
      </c>
      <c r="T494">
        <f t="shared" si="28"/>
        <v>2183633.9115867224</v>
      </c>
      <c r="U494">
        <f t="shared" si="30"/>
        <v>3720</v>
      </c>
    </row>
    <row r="495" spans="1:21" x14ac:dyDescent="0.25">
      <c r="A495">
        <f>VLOOKUP('2024-03-18_windows_device_0'!P495,'2024-03-18_windows_device_0'!P495:P1404,1,0)</f>
        <v>40.762666666666668</v>
      </c>
      <c r="B495">
        <f>VLOOKUP('2024-03-18_windows_device_0'!Q495,'2024-03-18_windows_device_0'!Q$2:Q$911,1,0)+50</f>
        <v>2184358</v>
      </c>
      <c r="C495">
        <f>(A495-A494)*V$4</f>
        <v>-2.4877864857230567</v>
      </c>
      <c r="D495">
        <f>(A495)*(1-EXP(-V$2))</f>
        <v>1.4570300262911262</v>
      </c>
      <c r="E495">
        <f>B495-D495^2*V$3</f>
        <v>2184357.9995719166</v>
      </c>
      <c r="F495">
        <f>E495+V$7*C495</f>
        <v>2184272.1199381626</v>
      </c>
      <c r="G495">
        <f>F495-V$8*LN(D495)</f>
        <v>2183551.9449634221</v>
      </c>
      <c r="H495">
        <f t="shared" si="29"/>
        <v>-3.8204428567551076</v>
      </c>
      <c r="I495">
        <f>G495-V$11*H495^2</f>
        <v>2183551.8867797437</v>
      </c>
      <c r="J495">
        <f>(C495-C494)*V$12</f>
        <v>-0.13508088317123862</v>
      </c>
      <c r="K495">
        <f>I495-J495*V$13</f>
        <v>2183556.2565192324</v>
      </c>
      <c r="L495">
        <f>(K495-K494)*V$16</f>
        <v>8.2122775358525926E-2</v>
      </c>
      <c r="M495">
        <f>(L495-L494)*V$15</f>
        <v>1.6104582489480861E-5</v>
      </c>
      <c r="N495">
        <f>I495-V$16*M495^2</f>
        <v>2183551.8867797437</v>
      </c>
      <c r="O495">
        <f>(D495-D494)*V$17</f>
        <v>-2.6507119065586768E-2</v>
      </c>
      <c r="P495">
        <f>(O495-O494)*V$18</f>
        <v>-0.45583169354107816</v>
      </c>
      <c r="Q495">
        <f>N495-P495*V$19+V$20*P495^2</f>
        <v>2183555.0473693823</v>
      </c>
      <c r="R495">
        <f>Q495+U495</f>
        <v>2187275.0473693823</v>
      </c>
      <c r="S495">
        <f t="shared" si="27"/>
        <v>13.710266645738823</v>
      </c>
      <c r="T495">
        <f t="shared" si="28"/>
        <v>2183674.3128082347</v>
      </c>
      <c r="U495">
        <f t="shared" si="30"/>
        <v>3720</v>
      </c>
    </row>
    <row r="496" spans="1:21" x14ac:dyDescent="0.25">
      <c r="A496">
        <f>VLOOKUP('2024-03-18_windows_device_0'!P496,'2024-03-18_windows_device_0'!P496:P1405,1,0)</f>
        <v>40.702666666666666</v>
      </c>
      <c r="B496">
        <f>VLOOKUP('2024-03-18_windows_device_0'!Q496,'2024-03-18_windows_device_0'!Q$2:Q$911,1,0)+50</f>
        <v>2184358</v>
      </c>
      <c r="C496">
        <f>(A496-A495)*V$4</f>
        <v>-5.3309710408355722</v>
      </c>
      <c r="D496">
        <f>(A496)*(1-EXP(-V$2))</f>
        <v>1.4548853726478217</v>
      </c>
      <c r="E496">
        <f>B496-D496^2*V$3</f>
        <v>2184357.9995731758</v>
      </c>
      <c r="F496">
        <f>E496+V$7*C496</f>
        <v>2184173.9717865605</v>
      </c>
      <c r="G496">
        <f>F496-V$8*LN(D496)</f>
        <v>2183456.6151736011</v>
      </c>
      <c r="H496">
        <f t="shared" si="29"/>
        <v>-95.329789821058512</v>
      </c>
      <c r="I496">
        <f>G496-V$11*H496^2</f>
        <v>2183420.3882856295</v>
      </c>
      <c r="J496">
        <f>(C496-C495)*V$12</f>
        <v>-2.1612941307374145</v>
      </c>
      <c r="K496">
        <f>I496-J496*V$13</f>
        <v>2183490.3041174454</v>
      </c>
      <c r="L496">
        <f>(K496-K495)*V$16</f>
        <v>-7.2547573138588436E-2</v>
      </c>
      <c r="M496">
        <f>(L496-L495)*V$15</f>
        <v>-9.1839597805003727E-5</v>
      </c>
      <c r="N496">
        <f>I496-V$16*M496^2</f>
        <v>2183420.3882856295</v>
      </c>
      <c r="O496">
        <f>(D496-D495)*V$17</f>
        <v>-5.6800969426274162E-2</v>
      </c>
      <c r="P496">
        <f>(O496-O495)*V$18</f>
        <v>-7.2933070966855595</v>
      </c>
      <c r="Q496">
        <f>N496-P496*V$19+V$20*P496^2</f>
        <v>2183499.2239750992</v>
      </c>
      <c r="R496">
        <f>Q496+U496</f>
        <v>2187219.2239750992</v>
      </c>
      <c r="S496">
        <f t="shared" si="27"/>
        <v>13.69008602297753</v>
      </c>
      <c r="T496">
        <f t="shared" si="28"/>
        <v>2183618.138570379</v>
      </c>
      <c r="U496">
        <f t="shared" si="30"/>
        <v>3720</v>
      </c>
    </row>
    <row r="497" spans="1:21" x14ac:dyDescent="0.25">
      <c r="A497">
        <f>VLOOKUP('2024-03-18_windows_device_0'!P497,'2024-03-18_windows_device_0'!P497:P1406,1,0)</f>
        <v>40.690666666666665</v>
      </c>
      <c r="B497">
        <f>VLOOKUP('2024-03-18_windows_device_0'!Q497,'2024-03-18_windows_device_0'!Q$2:Q$911,1,0)+50</f>
        <v>2184357</v>
      </c>
      <c r="C497">
        <f>(A497-A496)*V$4</f>
        <v>-1.0661942081671145</v>
      </c>
      <c r="D497">
        <f>(A497)*(1-EXP(-V$2))</f>
        <v>1.4544564419191608</v>
      </c>
      <c r="E497">
        <f>B497-D497^2*V$3</f>
        <v>2184356.9995734277</v>
      </c>
      <c r="F497">
        <f>E497+V$7*C497</f>
        <v>2184320.1940161046</v>
      </c>
      <c r="G497">
        <f>F497-V$8*LN(D497)</f>
        <v>2183603.4015740245</v>
      </c>
      <c r="H497">
        <f t="shared" si="29"/>
        <v>146.7864004233852</v>
      </c>
      <c r="I497">
        <f>G497-V$11*H497^2</f>
        <v>2183517.5110211549</v>
      </c>
      <c r="J497">
        <f>(C497-C496)*V$12</f>
        <v>3.2419411961058824</v>
      </c>
      <c r="K497">
        <f>I497-J497*V$13</f>
        <v>2183412.6372734308</v>
      </c>
      <c r="L497">
        <f>(K497-K496)*V$16</f>
        <v>-8.5433447363784512E-2</v>
      </c>
      <c r="M497">
        <f>(L497-L496)*V$15</f>
        <v>-7.6513275990320185E-6</v>
      </c>
      <c r="N497">
        <f>I497-V$16*M497^2</f>
        <v>2183517.5110211549</v>
      </c>
      <c r="O497">
        <f>(D497-D496)*V$17</f>
        <v>-1.1360193885254832E-2</v>
      </c>
      <c r="P497">
        <f>(O497-O496)*V$18</f>
        <v>10.939960645025508</v>
      </c>
      <c r="Q497">
        <f>N497-P497*V$19+V$20*P497^2</f>
        <v>2183512.3225079589</v>
      </c>
      <c r="R497">
        <f>Q497+U497</f>
        <v>2187232.3225079589</v>
      </c>
      <c r="S497">
        <f t="shared" si="27"/>
        <v>13.686049898425271</v>
      </c>
      <c r="T497">
        <f t="shared" si="28"/>
        <v>2183631.16699654</v>
      </c>
      <c r="U497">
        <f t="shared" si="30"/>
        <v>3720</v>
      </c>
    </row>
    <row r="498" spans="1:21" x14ac:dyDescent="0.25">
      <c r="A498">
        <f>VLOOKUP('2024-03-18_windows_device_0'!P498,'2024-03-18_windows_device_0'!P498:P1407,1,0)</f>
        <v>40.648666666666664</v>
      </c>
      <c r="B498">
        <f>VLOOKUP('2024-03-18_windows_device_0'!Q498,'2024-03-18_windows_device_0'!Q$2:Q$911,1,0)+50</f>
        <v>2184351</v>
      </c>
      <c r="C498">
        <f>(A498-A497)*V$4</f>
        <v>-3.7316797285849006</v>
      </c>
      <c r="D498">
        <f>(A498)*(1-EXP(-V$2))</f>
        <v>1.4529551843688477</v>
      </c>
      <c r="E498">
        <f>B498-D498^2*V$3</f>
        <v>2184350.9995743078</v>
      </c>
      <c r="F498">
        <f>E498+V$7*C498</f>
        <v>2184222.180123677</v>
      </c>
      <c r="G498">
        <f>F498-V$8*LN(D498)</f>
        <v>2183507.363590742</v>
      </c>
      <c r="H498">
        <f t="shared" si="29"/>
        <v>-96.037983282469213</v>
      </c>
      <c r="I498">
        <f>G498-V$11*H498^2</f>
        <v>2183470.596453147</v>
      </c>
      <c r="J498">
        <f>(C498-C497)*V$12</f>
        <v>-2.0262132475661763</v>
      </c>
      <c r="K498">
        <f>I498-J498*V$13</f>
        <v>2183536.1425454747</v>
      </c>
      <c r="L498">
        <f>(K498-K497)*V$16</f>
        <v>0.13585567035959217</v>
      </c>
      <c r="M498">
        <f>(L498-L497)*V$15</f>
        <v>1.313962486527804E-4</v>
      </c>
      <c r="N498">
        <f>I498-V$16*M498^2</f>
        <v>2183470.596453147</v>
      </c>
      <c r="O498">
        <f>(D498-D497)*V$17</f>
        <v>-3.9760678598388971E-2</v>
      </c>
      <c r="P498">
        <f>(O498-O497)*V$18</f>
        <v>-6.8374754031402345</v>
      </c>
      <c r="Q498">
        <f>N498-P498*V$19+V$20*P498^2</f>
        <v>2183542.7382710716</v>
      </c>
      <c r="R498">
        <f>Q498+U498</f>
        <v>2187262.7382710716</v>
      </c>
      <c r="S498">
        <f t="shared" si="27"/>
        <v>13.671923462492366</v>
      </c>
      <c r="T498">
        <f t="shared" si="28"/>
        <v>2183661.3375489996</v>
      </c>
      <c r="U498">
        <f t="shared" si="30"/>
        <v>3720</v>
      </c>
    </row>
    <row r="499" spans="1:21" x14ac:dyDescent="0.25">
      <c r="A499">
        <f>VLOOKUP('2024-03-18_windows_device_0'!P499,'2024-03-18_windows_device_0'!P499:P1408,1,0)</f>
        <v>40.600666666666669</v>
      </c>
      <c r="B499">
        <f>VLOOKUP('2024-03-18_windows_device_0'!Q499,'2024-03-18_windows_device_0'!Q$2:Q$911,1,0)+50</f>
        <v>2184348</v>
      </c>
      <c r="C499">
        <f>(A499-A498)*V$4</f>
        <v>-4.2647768326678266</v>
      </c>
      <c r="D499">
        <f>(A499)*(1-EXP(-V$2))</f>
        <v>1.4512394614542043</v>
      </c>
      <c r="E499">
        <f>B499-D499^2*V$3</f>
        <v>2184347.9995753127</v>
      </c>
      <c r="F499">
        <f>E499+V$7*C499</f>
        <v>2184200.7773460206</v>
      </c>
      <c r="G499">
        <f>F499-V$8*LN(D499)</f>
        <v>2183488.221496419</v>
      </c>
      <c r="H499">
        <f t="shared" si="29"/>
        <v>-19.142094322945923</v>
      </c>
      <c r="I499">
        <f>G499-V$11*H499^2</f>
        <v>2183486.7608245648</v>
      </c>
      <c r="J499">
        <f>(C499-C498)*V$12</f>
        <v>-0.4052426495127554</v>
      </c>
      <c r="K499">
        <f>I499-J499*V$13</f>
        <v>2183499.8700430305</v>
      </c>
      <c r="L499">
        <f>(K499-K498)*V$16</f>
        <v>-3.9899714835079599E-2</v>
      </c>
      <c r="M499">
        <f>(L499-L498)*V$15</f>
        <v>-1.0435939431948267E-4</v>
      </c>
      <c r="N499">
        <f>I499-V$16*M499^2</f>
        <v>2183486.7608245648</v>
      </c>
      <c r="O499">
        <f>(D499-D498)*V$17</f>
        <v>-4.5440775541013445E-2</v>
      </c>
      <c r="P499">
        <f>(O499-O498)*V$18</f>
        <v>-1.3674950806274802</v>
      </c>
      <c r="Q499">
        <f>N499-P499*V$19+V$20*P499^2</f>
        <v>2183496.9492498618</v>
      </c>
      <c r="R499">
        <f>Q499+U499</f>
        <v>2187216.9492498618</v>
      </c>
      <c r="S499">
        <f t="shared" si="27"/>
        <v>13.655778964283334</v>
      </c>
      <c r="T499">
        <f t="shared" si="28"/>
        <v>2183615.2685971227</v>
      </c>
      <c r="U499">
        <f t="shared" si="30"/>
        <v>3720</v>
      </c>
    </row>
    <row r="500" spans="1:21" x14ac:dyDescent="0.25">
      <c r="A500">
        <f>VLOOKUP('2024-03-18_windows_device_0'!P500,'2024-03-18_windows_device_0'!P500:P1409,1,0)</f>
        <v>40.588000000000001</v>
      </c>
      <c r="B500">
        <f>VLOOKUP('2024-03-18_windows_device_0'!Q500,'2024-03-18_windows_device_0'!Q$2:Q$911,1,0)+50</f>
        <v>2184347</v>
      </c>
      <c r="C500">
        <f>(A500-A499)*V$4</f>
        <v>-1.1254272197320243</v>
      </c>
      <c r="D500">
        <f>(A500)*(1-EXP(-V$2))</f>
        <v>1.4507867012406179</v>
      </c>
      <c r="E500">
        <f>B500-D500^2*V$3</f>
        <v>2184346.9995755777</v>
      </c>
      <c r="F500">
        <f>E500+V$7*C500</f>
        <v>2184308.14926507</v>
      </c>
      <c r="G500">
        <f>F500-V$8*LN(D500)</f>
        <v>2183596.1904303916</v>
      </c>
      <c r="H500">
        <f t="shared" si="29"/>
        <v>107.96893397253007</v>
      </c>
      <c r="I500">
        <f>G500-V$11*H500^2</f>
        <v>2183549.7205682746</v>
      </c>
      <c r="J500">
        <f>(C500-C499)*V$12</f>
        <v>2.3864289360218525</v>
      </c>
      <c r="K500">
        <f>I500-J500*V$13</f>
        <v>2183472.5218373109</v>
      </c>
      <c r="L500">
        <f>(K500-K499)*V$16</f>
        <v>-3.0082997751300695E-2</v>
      </c>
      <c r="M500">
        <f>(L500-L499)*V$15</f>
        <v>5.8289346180440256E-6</v>
      </c>
      <c r="N500">
        <f>I500-V$16*M500^2</f>
        <v>2183549.7205682746</v>
      </c>
      <c r="O500">
        <f>(D500-D499)*V$17</f>
        <v>-1.1991315767766703E-2</v>
      </c>
      <c r="P500">
        <f>(O500-O499)*V$18</f>
        <v>8.0530265859206889</v>
      </c>
      <c r="Q500">
        <f>N500-P500*V$19+V$20*P500^2</f>
        <v>2183532.7234131726</v>
      </c>
      <c r="R500">
        <f>Q500+U500</f>
        <v>2187252.7234131726</v>
      </c>
      <c r="S500">
        <f t="shared" si="27"/>
        <v>13.651518610589282</v>
      </c>
      <c r="T500">
        <f t="shared" si="28"/>
        <v>2183650.968944998</v>
      </c>
      <c r="U500">
        <f t="shared" si="30"/>
        <v>3720</v>
      </c>
    </row>
    <row r="501" spans="1:21" x14ac:dyDescent="0.25">
      <c r="A501">
        <f>VLOOKUP('2024-03-18_windows_device_0'!P501,'2024-03-18_windows_device_0'!P501:P1410,1,0)</f>
        <v>40.558666666666667</v>
      </c>
      <c r="B501">
        <f>VLOOKUP('2024-03-18_windows_device_0'!Q501,'2024-03-18_windows_device_0'!Q$2:Q$911,1,0)+50</f>
        <v>2184347</v>
      </c>
      <c r="C501">
        <f>(A501-A500)*V$4</f>
        <v>-2.6062525088528763</v>
      </c>
      <c r="D501">
        <f>(A501)*(1-EXP(-V$2))</f>
        <v>1.4497382039038913</v>
      </c>
      <c r="E501">
        <f>B501-D501^2*V$3</f>
        <v>2184346.9995761905</v>
      </c>
      <c r="F501">
        <f>E501+V$7*C501</f>
        <v>2184257.0304360674</v>
      </c>
      <c r="G501">
        <f>F501-V$8*LN(D501)</f>
        <v>2183546.4548779009</v>
      </c>
      <c r="H501">
        <f t="shared" si="29"/>
        <v>-49.73555249068886</v>
      </c>
      <c r="I501">
        <f>G501-V$11*H501^2</f>
        <v>2183536.5941800731</v>
      </c>
      <c r="J501">
        <f>(C501-C500)*V$12</f>
        <v>-1.1256740264255469</v>
      </c>
      <c r="K501">
        <f>I501-J501*V$13</f>
        <v>2183573.0086758109</v>
      </c>
      <c r="L501">
        <f>(K501-K500)*V$16</f>
        <v>0.11053541748312255</v>
      </c>
      <c r="M501">
        <f>(L501-L500)*V$15</f>
        <v>8.3495891905534697E-5</v>
      </c>
      <c r="N501">
        <f>I501-V$16*M501^2</f>
        <v>2183536.5941800731</v>
      </c>
      <c r="O501">
        <f>(D501-D500)*V$17</f>
        <v>-2.7769362830622271E-2</v>
      </c>
      <c r="P501">
        <f>(O501-O500)*V$18</f>
        <v>-3.798597446189806</v>
      </c>
      <c r="Q501">
        <f>N501-P501*V$19+V$20*P501^2</f>
        <v>2183570.1298531671</v>
      </c>
      <c r="R501">
        <f>Q501+U501</f>
        <v>2187290.1298531671</v>
      </c>
      <c r="S501">
        <f t="shared" si="27"/>
        <v>13.641652528350427</v>
      </c>
      <c r="T501">
        <f t="shared" si="28"/>
        <v>2183688.2045324137</v>
      </c>
      <c r="U501">
        <f t="shared" si="30"/>
        <v>3720</v>
      </c>
    </row>
    <row r="502" spans="1:21" x14ac:dyDescent="0.25">
      <c r="A502">
        <f>VLOOKUP('2024-03-18_windows_device_0'!P502,'2024-03-18_windows_device_0'!P502:P1411,1,0)</f>
        <v>40.504666666666665</v>
      </c>
      <c r="B502">
        <f>VLOOKUP('2024-03-18_windows_device_0'!Q502,'2024-03-18_windows_device_0'!Q$2:Q$911,1,0)+50</f>
        <v>2184344</v>
      </c>
      <c r="C502">
        <f>(A502-A501)*V$4</f>
        <v>-4.7978739367520147</v>
      </c>
      <c r="D502">
        <f>(A502)*(1-EXP(-V$2))</f>
        <v>1.4478080156249173</v>
      </c>
      <c r="E502">
        <f>B502-D502^2*V$3</f>
        <v>2184343.9995773183</v>
      </c>
      <c r="F502">
        <f>E502+V$7*C502</f>
        <v>2184178.3745693644</v>
      </c>
      <c r="G502">
        <f>F502-V$8*LN(D502)</f>
        <v>2183470.3481155643</v>
      </c>
      <c r="H502">
        <f t="shared" si="29"/>
        <v>-76.106762336567044</v>
      </c>
      <c r="I502">
        <f>G502-V$11*H502^2</f>
        <v>2183447.2583113178</v>
      </c>
      <c r="J502">
        <f>(C502-C501)*V$12</f>
        <v>-1.6659975591100202</v>
      </c>
      <c r="K502">
        <f>I502-J502*V$13</f>
        <v>2183501.1517650094</v>
      </c>
      <c r="L502">
        <f>(K502-K501)*V$16</f>
        <v>-7.9042526892606602E-2</v>
      </c>
      <c r="M502">
        <f>(L502-L501)*V$15</f>
        <v>-1.1256690330979091E-4</v>
      </c>
      <c r="N502">
        <f>I502-V$16*M502^2</f>
        <v>2183447.2583113178</v>
      </c>
      <c r="O502">
        <f>(D502-D501)*V$17</f>
        <v>-5.1120872483643803E-2</v>
      </c>
      <c r="P502">
        <f>(O502-O501)*V$18</f>
        <v>-5.6219242203597792</v>
      </c>
      <c r="Q502">
        <f>N502-P502*V$19+V$20*P502^2</f>
        <v>2183502.7013932993</v>
      </c>
      <c r="R502">
        <f>Q502+U502</f>
        <v>2187222.7013932993</v>
      </c>
      <c r="S502">
        <f t="shared" si="27"/>
        <v>13.623489967865263</v>
      </c>
      <c r="T502">
        <f t="shared" si="28"/>
        <v>2183620.4618714806</v>
      </c>
      <c r="U502">
        <f t="shared" si="30"/>
        <v>3720</v>
      </c>
    </row>
    <row r="503" spans="1:21" x14ac:dyDescent="0.25">
      <c r="A503">
        <f>VLOOKUP('2024-03-18_windows_device_0'!P503,'2024-03-18_windows_device_0'!P503:P1412,1,0)</f>
        <v>40.468000000000004</v>
      </c>
      <c r="B503">
        <f>VLOOKUP('2024-03-18_windows_device_0'!Q503,'2024-03-18_windows_device_0'!Q$2:Q$911,1,0)+50</f>
        <v>2184345</v>
      </c>
      <c r="C503">
        <f>(A503-A502)*V$4</f>
        <v>-3.2578156360656219</v>
      </c>
      <c r="D503">
        <f>(A503)*(1-EXP(-V$2))</f>
        <v>1.4464973939540093</v>
      </c>
      <c r="E503">
        <f>B503-D503^2*V$3</f>
        <v>2184344.9995780834</v>
      </c>
      <c r="F503">
        <f>E503+V$7*C503</f>
        <v>2184232.5381529294</v>
      </c>
      <c r="G503">
        <f>F503-V$8*LN(D503)</f>
        <v>2183526.2445104192</v>
      </c>
      <c r="H503">
        <f t="shared" si="29"/>
        <v>55.896394854877144</v>
      </c>
      <c r="I503">
        <f>G503-V$11*H503^2</f>
        <v>2183513.7895786325</v>
      </c>
      <c r="J503">
        <f>(C503-C502)*V$12</f>
        <v>1.170700987483106</v>
      </c>
      <c r="K503">
        <f>I503-J503*V$13</f>
        <v>2183475.9185030656</v>
      </c>
      <c r="L503">
        <f>(K503-K502)*V$16</f>
        <v>-2.7756561805035961E-2</v>
      </c>
      <c r="M503">
        <f>(L503-L502)*V$15</f>
        <v>3.0452394091371853E-5</v>
      </c>
      <c r="N503">
        <f>I503-V$16*M503^2</f>
        <v>2183513.7895786325</v>
      </c>
      <c r="O503">
        <f>(D503-D502)*V$17</f>
        <v>-3.4711703538270487E-2</v>
      </c>
      <c r="P503">
        <f>(O503-O502)*V$18</f>
        <v>3.9505413440382471</v>
      </c>
      <c r="Q503">
        <f>N503-P503*V$19+V$20*P503^2</f>
        <v>2183496.2648186446</v>
      </c>
      <c r="R503">
        <f>Q503+U503</f>
        <v>2187216.2648186446</v>
      </c>
      <c r="S503">
        <f t="shared" si="27"/>
        <v>13.611157365066697</v>
      </c>
      <c r="T503">
        <f t="shared" si="28"/>
        <v>2183613.8121890444</v>
      </c>
      <c r="U503">
        <f t="shared" si="30"/>
        <v>3720</v>
      </c>
    </row>
    <row r="504" spans="1:21" x14ac:dyDescent="0.25">
      <c r="A504">
        <f>VLOOKUP('2024-03-18_windows_device_0'!P504,'2024-03-18_windows_device_0'!P504:P1413,1,0)</f>
        <v>40.42</v>
      </c>
      <c r="B504">
        <f>VLOOKUP('2024-03-18_windows_device_0'!Q504,'2024-03-18_windows_device_0'!Q$2:Q$911,1,0)+50</f>
        <v>2184336</v>
      </c>
      <c r="C504">
        <f>(A504-A503)*V$4</f>
        <v>-4.2647768326684581</v>
      </c>
      <c r="D504">
        <f>(A504)*(1-EXP(-V$2))</f>
        <v>1.4447816710393657</v>
      </c>
      <c r="E504">
        <f>B504-D504^2*V$3</f>
        <v>2184335.9995790836</v>
      </c>
      <c r="F504">
        <f>E504+V$7*C504</f>
        <v>2184188.7773497915</v>
      </c>
      <c r="G504">
        <f>F504-V$8*LN(D504)</f>
        <v>2183484.7544892752</v>
      </c>
      <c r="H504">
        <f t="shared" si="29"/>
        <v>-41.490021144039929</v>
      </c>
      <c r="I504">
        <f>G504-V$11*H504^2</f>
        <v>2183477.8923256504</v>
      </c>
      <c r="J504">
        <f>(C504-C503)*V$12</f>
        <v>-0.76545833796987117</v>
      </c>
      <c r="K504">
        <f>I504-J504*V$13</f>
        <v>2183502.6541827521</v>
      </c>
      <c r="L504">
        <f>(K504-K503)*V$16</f>
        <v>2.9409219754144698E-2</v>
      </c>
      <c r="M504">
        <f>(L504-L503)*V$15</f>
        <v>3.3943690161801119E-5</v>
      </c>
      <c r="N504">
        <f>I504-V$16*M504^2</f>
        <v>2183477.8923256504</v>
      </c>
      <c r="O504">
        <f>(D504-D503)*V$17</f>
        <v>-4.5440775541019329E-2</v>
      </c>
      <c r="P504">
        <f>(O504-O503)*V$18</f>
        <v>-2.5830462634107669</v>
      </c>
      <c r="Q504">
        <f>N504-P504*V$19+V$20*P504^2</f>
        <v>2183498.916856172</v>
      </c>
      <c r="R504">
        <f>Q504+U504</f>
        <v>2187218.916856172</v>
      </c>
      <c r="S504">
        <f t="shared" si="27"/>
        <v>13.595012866857662</v>
      </c>
      <c r="T504">
        <f t="shared" si="28"/>
        <v>2183616.1855408167</v>
      </c>
      <c r="U504">
        <f t="shared" si="30"/>
        <v>3720</v>
      </c>
    </row>
    <row r="505" spans="1:21" x14ac:dyDescent="0.25">
      <c r="A505">
        <f>VLOOKUP('2024-03-18_windows_device_0'!P505,'2024-03-18_windows_device_0'!P505:P1414,1,0)</f>
        <v>40.408666666666669</v>
      </c>
      <c r="B505">
        <f>VLOOKUP('2024-03-18_windows_device_0'!Q505,'2024-03-18_windows_device_0'!Q$2:Q$911,1,0)+50</f>
        <v>2184333</v>
      </c>
      <c r="C505">
        <f>(A505-A504)*V$4</f>
        <v>-1.0069611966022045</v>
      </c>
      <c r="D505">
        <f>(A505)*(1-EXP(-V$2))</f>
        <v>1.4443765697956306</v>
      </c>
      <c r="E505">
        <f>B505-D505^2*V$3</f>
        <v>2184332.9995793197</v>
      </c>
      <c r="F505">
        <f>E505+V$7*C505</f>
        <v>2184298.2387751811</v>
      </c>
      <c r="G505">
        <f>F505-V$8*LN(D505)</f>
        <v>2183594.7524650381</v>
      </c>
      <c r="H505">
        <f t="shared" si="29"/>
        <v>109.99797576293349</v>
      </c>
      <c r="I505">
        <f>G505-V$11*H505^2</f>
        <v>2183546.519590728</v>
      </c>
      <c r="J505">
        <f>(C505-C504)*V$12</f>
        <v>2.4764828581364915</v>
      </c>
      <c r="K505">
        <f>I505-J505*V$13</f>
        <v>2183466.4077001056</v>
      </c>
      <c r="L505">
        <f>(K505-K504)*V$16</f>
        <v>-3.9871093084807102E-2</v>
      </c>
      <c r="M505">
        <f>(L505-L504)*V$15</f>
        <v>-4.1137012548031315E-5</v>
      </c>
      <c r="N505">
        <f>I505-V$16*M505^2</f>
        <v>2183546.519590728</v>
      </c>
      <c r="O505">
        <f>(D505-D504)*V$17</f>
        <v>-1.0729072002737081E-2</v>
      </c>
      <c r="P505">
        <f>(O505-O504)*V$18</f>
        <v>8.3569143816175728</v>
      </c>
      <c r="Q505">
        <f>N505-P505*V$19+V$20*P505^2</f>
        <v>2183530.3205187679</v>
      </c>
      <c r="R505">
        <f>Q505+U505</f>
        <v>2187250.3205187679</v>
      </c>
      <c r="S505">
        <f t="shared" si="27"/>
        <v>13.591200971447195</v>
      </c>
      <c r="T505">
        <f t="shared" si="28"/>
        <v>2183647.5234508761</v>
      </c>
      <c r="U505">
        <f t="shared" si="30"/>
        <v>3720</v>
      </c>
    </row>
    <row r="506" spans="1:21" x14ac:dyDescent="0.25">
      <c r="A506">
        <f>VLOOKUP('2024-03-18_windows_device_0'!P506,'2024-03-18_windows_device_0'!P506:P1415,1,0)</f>
        <v>40.345333333333336</v>
      </c>
      <c r="B506">
        <f>VLOOKUP('2024-03-18_windows_device_0'!Q506,'2024-03-18_windows_device_0'!Q$2:Q$911,1,0)+50</f>
        <v>2184333</v>
      </c>
      <c r="C506">
        <f>(A506-A505)*V$4</f>
        <v>-5.6271360986594896</v>
      </c>
      <c r="D506">
        <f>(A506)*(1-EXP(-V$2))</f>
        <v>1.4421127687276982</v>
      </c>
      <c r="E506">
        <f>B506-D506^2*V$3</f>
        <v>2184332.9995806376</v>
      </c>
      <c r="F506">
        <f>E506+V$7*C506</f>
        <v>2184138.7480280991</v>
      </c>
      <c r="G506">
        <f>F506-V$8*LN(D506)</f>
        <v>2183438.2628606325</v>
      </c>
      <c r="H506">
        <f t="shared" si="29"/>
        <v>-156.48960440559313</v>
      </c>
      <c r="I506">
        <f>G506-V$11*H506^2</f>
        <v>2183340.6415256397</v>
      </c>
      <c r="J506">
        <f>(C506-C505)*V$12</f>
        <v>-3.5121029624478788</v>
      </c>
      <c r="K506">
        <f>I506-J506*V$13</f>
        <v>2183454.2547523407</v>
      </c>
      <c r="L506">
        <f>(K506-K505)*V$16</f>
        <v>-1.3368229858653314E-2</v>
      </c>
      <c r="M506">
        <f>(L506-L505)*V$15</f>
        <v>1.5736773874382253E-5</v>
      </c>
      <c r="N506">
        <f>I506-V$16*M506^2</f>
        <v>2183340.6415256397</v>
      </c>
      <c r="O506">
        <f>(D506-D505)*V$17</f>
        <v>-5.9956578838839397E-2</v>
      </c>
      <c r="P506">
        <f>(O506-O505)*V$18</f>
        <v>-11.851624032110497</v>
      </c>
      <c r="Q506">
        <f>N506-P506*V$19+V$20*P506^2</f>
        <v>2183499.3712975513</v>
      </c>
      <c r="R506">
        <f>Q506+U506</f>
        <v>2187219.3712975513</v>
      </c>
      <c r="S506">
        <f t="shared" si="27"/>
        <v>13.569899202976943</v>
      </c>
      <c r="T506">
        <f t="shared" si="28"/>
        <v>2183616.2071284419</v>
      </c>
      <c r="U506">
        <f t="shared" si="30"/>
        <v>3720</v>
      </c>
    </row>
    <row r="507" spans="1:21" x14ac:dyDescent="0.25">
      <c r="A507">
        <f>VLOOKUP('2024-03-18_windows_device_0'!P507,'2024-03-18_windows_device_0'!P507:P1416,1,0)</f>
        <v>40.31733333333333</v>
      </c>
      <c r="B507">
        <f>VLOOKUP('2024-03-18_windows_device_0'!Q507,'2024-03-18_windows_device_0'!Q$2:Q$911,1,0)+50</f>
        <v>2184335</v>
      </c>
      <c r="C507">
        <f>(A507-A506)*V$4</f>
        <v>-2.4877864857236878</v>
      </c>
      <c r="D507">
        <f>(A507)*(1-EXP(-V$2))</f>
        <v>1.4411119303608226</v>
      </c>
      <c r="E507">
        <f>B507-D507^2*V$3</f>
        <v>2184334.9995812192</v>
      </c>
      <c r="F507">
        <f>E507+V$7*C507</f>
        <v>2184249.1199474651</v>
      </c>
      <c r="G507">
        <f>F507-V$8*LN(D507)</f>
        <v>2183549.9631030955</v>
      </c>
      <c r="H507">
        <f t="shared" si="29"/>
        <v>111.70024246303365</v>
      </c>
      <c r="I507">
        <f>G507-V$11*H507^2</f>
        <v>2183500.2258279589</v>
      </c>
      <c r="J507">
        <f>(C507-C506)*V$12</f>
        <v>2.386428936021852</v>
      </c>
      <c r="K507">
        <f>I507-J507*V$13</f>
        <v>2183423.0270969952</v>
      </c>
      <c r="L507">
        <f>(K507-K506)*V$16</f>
        <v>-3.4350388291313969E-2</v>
      </c>
      <c r="M507">
        <f>(L507-L506)*V$15</f>
        <v>-1.2458709831977739E-5</v>
      </c>
      <c r="N507">
        <f>I507-V$16*M507^2</f>
        <v>2183500.2258279589</v>
      </c>
      <c r="O507">
        <f>(D507-D506)*V$17</f>
        <v>-2.6507119065598529E-2</v>
      </c>
      <c r="P507">
        <f>(O507-O506)*V$18</f>
        <v>8.0530265859192749</v>
      </c>
      <c r="Q507">
        <f>N507-P507*V$19+V$20*P507^2</f>
        <v>2183483.2286728569</v>
      </c>
      <c r="R507">
        <f>Q507+U507</f>
        <v>2187203.2286728569</v>
      </c>
      <c r="S507">
        <f t="shared" si="27"/>
        <v>13.560481579021671</v>
      </c>
      <c r="T507">
        <f t="shared" si="28"/>
        <v>2183599.9023899264</v>
      </c>
      <c r="U507">
        <f t="shared" si="30"/>
        <v>3720</v>
      </c>
    </row>
    <row r="508" spans="1:21" x14ac:dyDescent="0.25">
      <c r="A508">
        <f>VLOOKUP('2024-03-18_windows_device_0'!P508,'2024-03-18_windows_device_0'!P508:P1417,1,0)</f>
        <v>40.28</v>
      </c>
      <c r="B508">
        <f>VLOOKUP('2024-03-18_windows_device_0'!Q508,'2024-03-18_windows_device_0'!Q$2:Q$911,1,0)+50</f>
        <v>2184328</v>
      </c>
      <c r="C508">
        <f>(A508-A507)*V$4</f>
        <v>-3.3170486476305316</v>
      </c>
      <c r="D508">
        <f>(A508)*(1-EXP(-V$2))</f>
        <v>1.4397774792049889</v>
      </c>
      <c r="E508">
        <f>B508-D508^2*V$3</f>
        <v>2184327.9995819945</v>
      </c>
      <c r="F508">
        <f>E508+V$7*C508</f>
        <v>2184213.4934036559</v>
      </c>
      <c r="G508">
        <f>F508-V$8*LN(D508)</f>
        <v>2183516.1090924805</v>
      </c>
      <c r="H508">
        <f t="shared" si="29"/>
        <v>-33.854010615032166</v>
      </c>
      <c r="I508">
        <f>G508-V$11*H508^2</f>
        <v>2183511.5403780919</v>
      </c>
      <c r="J508">
        <f>(C508-C507)*V$12</f>
        <v>-0.63037745479767282</v>
      </c>
      <c r="K508">
        <f>I508-J508*V$13</f>
        <v>2183531.9324957049</v>
      </c>
      <c r="L508">
        <f>(K508-K507)*V$16</f>
        <v>0.11979582492826364</v>
      </c>
      <c r="M508">
        <f>(L508-L507)*V$15</f>
        <v>9.1528378663441594E-5</v>
      </c>
      <c r="N508">
        <f>I508-V$16*M508^2</f>
        <v>2183511.5403780919</v>
      </c>
      <c r="O508">
        <f>(D508-D507)*V$17</f>
        <v>-3.5342825420788239E-2</v>
      </c>
      <c r="P508">
        <f>(O508-O507)*V$18</f>
        <v>-2.1272145698640261</v>
      </c>
      <c r="Q508">
        <f>N508-P508*V$19+V$20*P508^2</f>
        <v>2183528.3050757148</v>
      </c>
      <c r="R508">
        <f>Q508+U508</f>
        <v>2187248.3050757148</v>
      </c>
      <c r="S508">
        <f t="shared" si="27"/>
        <v>13.547924747081312</v>
      </c>
      <c r="T508">
        <f t="shared" si="28"/>
        <v>2183644.7628160967</v>
      </c>
      <c r="U508">
        <f t="shared" si="30"/>
        <v>3720</v>
      </c>
    </row>
    <row r="509" spans="1:21" x14ac:dyDescent="0.25">
      <c r="A509">
        <f>VLOOKUP('2024-03-18_windows_device_0'!P509,'2024-03-18_windows_device_0'!P509:P1418,1,0)</f>
        <v>40.236666666666665</v>
      </c>
      <c r="B509">
        <f>VLOOKUP('2024-03-18_windows_device_0'!Q509,'2024-03-18_windows_device_0'!Q$2:Q$911,1,0)+50</f>
        <v>2184328</v>
      </c>
      <c r="C509">
        <f>(A509-A508)*V$4</f>
        <v>-3.8501457517147202</v>
      </c>
      <c r="D509">
        <f>(A509)*(1-EXP(-V$2))</f>
        <v>1.4382285626848246</v>
      </c>
      <c r="E509">
        <f>B509-D509^2*V$3</f>
        <v>2184327.9995828932</v>
      </c>
      <c r="F509">
        <f>E509+V$7*C509</f>
        <v>2184195.0906258933</v>
      </c>
      <c r="G509">
        <f>F509-V$8*LN(D509)</f>
        <v>2183499.7657806077</v>
      </c>
      <c r="H509">
        <f t="shared" si="29"/>
        <v>-16.343311872798949</v>
      </c>
      <c r="I509">
        <f>G509-V$11*H509^2</f>
        <v>2183498.7010152973</v>
      </c>
      <c r="J509">
        <f>(C509-C508)*V$12</f>
        <v>-0.40524264951371514</v>
      </c>
      <c r="K509">
        <f>I509-J509*V$13</f>
        <v>2183511.810233763</v>
      </c>
      <c r="L509">
        <f>(K509-K508)*V$16</f>
        <v>-2.213446713673025E-2</v>
      </c>
      <c r="M509">
        <f>(L509-L508)*V$15</f>
        <v>-8.4274853365568883E-5</v>
      </c>
      <c r="N509">
        <f>I509-V$16*M509^2</f>
        <v>2183498.7010152973</v>
      </c>
      <c r="O509">
        <f>(D509-D508)*V$17</f>
        <v>-4.1022922363418597E-2</v>
      </c>
      <c r="P509">
        <f>(O509-O508)*V$18</f>
        <v>-1.3674950806288968</v>
      </c>
      <c r="Q509">
        <f>N509-P509*V$19+V$20*P509^2</f>
        <v>2183508.8894405942</v>
      </c>
      <c r="R509">
        <f>Q509+U509</f>
        <v>2187228.8894405942</v>
      </c>
      <c r="S509">
        <f t="shared" si="27"/>
        <v>13.533349852864822</v>
      </c>
      <c r="T509">
        <f t="shared" si="28"/>
        <v>2183625.0967446519</v>
      </c>
      <c r="U509">
        <f t="shared" si="30"/>
        <v>3720</v>
      </c>
    </row>
    <row r="510" spans="1:21" x14ac:dyDescent="0.25">
      <c r="A510">
        <f>VLOOKUP('2024-03-18_windows_device_0'!P510,'2024-03-18_windows_device_0'!P510:P1419,1,0)</f>
        <v>40.213333333333331</v>
      </c>
      <c r="B510">
        <f>VLOOKUP('2024-03-18_windows_device_0'!Q510,'2024-03-18_windows_device_0'!Q$2:Q$911,1,0)+50</f>
        <v>2184333</v>
      </c>
      <c r="C510">
        <f>(A510-A509)*V$4</f>
        <v>-2.0731554047693188</v>
      </c>
      <c r="D510">
        <f>(A510)*(1-EXP(-V$2))</f>
        <v>1.4373945307124283</v>
      </c>
      <c r="E510">
        <f>B510-D510^2*V$3</f>
        <v>2184332.999583377</v>
      </c>
      <c r="F510">
        <f>E510+V$7*C510</f>
        <v>2184261.4332219153</v>
      </c>
      <c r="G510">
        <f>F510-V$8*LN(D510)</f>
        <v>2183567.2182386755</v>
      </c>
      <c r="H510">
        <f t="shared" si="29"/>
        <v>67.452458067797124</v>
      </c>
      <c r="I510">
        <f>G510-V$11*H510^2</f>
        <v>2183549.0810772511</v>
      </c>
      <c r="J510">
        <f>(C510-C509)*V$12</f>
        <v>1.3508088317109443</v>
      </c>
      <c r="K510">
        <f>I510-J510*V$13</f>
        <v>2183505.383682366</v>
      </c>
      <c r="L510">
        <f>(K510-K509)*V$16</f>
        <v>-7.0691998299801861E-3</v>
      </c>
      <c r="M510">
        <f>(L510-L509)*V$15</f>
        <v>8.9453997079641334E-6</v>
      </c>
      <c r="N510">
        <f>I510-V$16*M510^2</f>
        <v>2183549.0810772511</v>
      </c>
      <c r="O510">
        <f>(D510-D509)*V$17</f>
        <v>-2.2089265887997794E-2</v>
      </c>
      <c r="P510">
        <f>(O510-O509)*V$18</f>
        <v>4.558316935426352</v>
      </c>
      <c r="Q510">
        <f>N510-P510*V$19+V$20*P510^2</f>
        <v>2183530.4305478558</v>
      </c>
      <c r="R510">
        <f>Q510+U510</f>
        <v>2187250.4305478558</v>
      </c>
      <c r="S510">
        <f t="shared" si="27"/>
        <v>13.525501832902096</v>
      </c>
      <c r="T510">
        <f t="shared" si="28"/>
        <v>2183646.5031132395</v>
      </c>
      <c r="U510">
        <f t="shared" si="30"/>
        <v>3720</v>
      </c>
    </row>
    <row r="511" spans="1:21" x14ac:dyDescent="0.25">
      <c r="A511">
        <f>VLOOKUP('2024-03-18_windows_device_0'!P511,'2024-03-18_windows_device_0'!P511:P1420,1,0)</f>
        <v>40.173999999999999</v>
      </c>
      <c r="B511">
        <f>VLOOKUP('2024-03-18_windows_device_0'!Q511,'2024-03-18_windows_device_0'!Q$2:Q$911,1,0)+50</f>
        <v>2184335</v>
      </c>
      <c r="C511">
        <f>(A511-A510)*V$4</f>
        <v>-3.494747682325261</v>
      </c>
      <c r="D511">
        <f>(A511)*(1-EXP(-V$2))</f>
        <v>1.4359885911018178</v>
      </c>
      <c r="E511">
        <f>B511-D511^2*V$3</f>
        <v>2184334.9995841915</v>
      </c>
      <c r="F511">
        <f>E511+V$7*C511</f>
        <v>2184214.3591462993</v>
      </c>
      <c r="G511">
        <f>F511-V$8*LN(D511)</f>
        <v>2183522.0165319466</v>
      </c>
      <c r="H511">
        <f t="shared" si="29"/>
        <v>-45.201706728897989</v>
      </c>
      <c r="I511">
        <f>G511-V$11*H511^2</f>
        <v>2183513.8716757009</v>
      </c>
      <c r="J511">
        <f>(C511-C510)*V$12</f>
        <v>-1.0806470653684674</v>
      </c>
      <c r="K511">
        <f>I511-J511*V$13</f>
        <v>2183548.8295916091</v>
      </c>
      <c r="L511">
        <f>(K511-K510)*V$16</f>
        <v>4.7790454827739817E-2</v>
      </c>
      <c r="M511">
        <f>(L511-L510)*V$15</f>
        <v>3.257436650555166E-5</v>
      </c>
      <c r="N511">
        <f>I511-V$16*M511^2</f>
        <v>2183513.8716757009</v>
      </c>
      <c r="O511">
        <f>(D511-D510)*V$17</f>
        <v>-3.7236191068329733E-2</v>
      </c>
      <c r="P511">
        <f>(O511-O510)*V$18</f>
        <v>-3.6466535483399491</v>
      </c>
      <c r="Q511">
        <f>N511-P511*V$19+V$20*P511^2</f>
        <v>2183545.7518523685</v>
      </c>
      <c r="R511">
        <f>Q511+U511</f>
        <v>2187265.7518523685</v>
      </c>
      <c r="S511">
        <f t="shared" si="27"/>
        <v>13.512272313536361</v>
      </c>
      <c r="T511">
        <f t="shared" si="28"/>
        <v>2183661.5974637684</v>
      </c>
      <c r="U511">
        <f t="shared" si="30"/>
        <v>3720</v>
      </c>
    </row>
    <row r="512" spans="1:21" x14ac:dyDescent="0.25">
      <c r="A512">
        <f>VLOOKUP('2024-03-18_windows_device_0'!P512,'2024-03-18_windows_device_0'!P512:P1421,1,0)</f>
        <v>40.122</v>
      </c>
      <c r="B512">
        <f>VLOOKUP('2024-03-18_windows_device_0'!Q512,'2024-03-18_windows_device_0'!Q$2:Q$911,1,0)+50</f>
        <v>2184333</v>
      </c>
      <c r="C512">
        <f>(A512-A511)*V$4</f>
        <v>-4.6201749020572853</v>
      </c>
      <c r="D512">
        <f>(A512)*(1-EXP(-V$2))</f>
        <v>1.4341298912776208</v>
      </c>
      <c r="E512">
        <f>B512-D512^2*V$3</f>
        <v>2184332.9995852672</v>
      </c>
      <c r="F512">
        <f>E512+V$7*C512</f>
        <v>2184173.5088368673</v>
      </c>
      <c r="G512">
        <f>F512-V$8*LN(D512)</f>
        <v>2183483.6443733922</v>
      </c>
      <c r="H512">
        <f t="shared" si="29"/>
        <v>-38.372158554382622</v>
      </c>
      <c r="I512">
        <f>G512-V$11*H512^2</f>
        <v>2183477.7748043202</v>
      </c>
      <c r="J512">
        <f>(C512-C511)*V$12</f>
        <v>-0.85551226008354997</v>
      </c>
      <c r="K512">
        <f>I512-J512*V$13</f>
        <v>2183505.4498210805</v>
      </c>
      <c r="L512">
        <f>(K512-K511)*V$16</f>
        <v>-4.7717702310754291E-2</v>
      </c>
      <c r="M512">
        <f>(L512-L511)*V$15</f>
        <v>-5.6710486682972993E-5</v>
      </c>
      <c r="N512">
        <f>I512-V$16*M512^2</f>
        <v>2183477.7748043202</v>
      </c>
      <c r="O512">
        <f>(D512-D511)*V$17</f>
        <v>-4.9227506836096432E-2</v>
      </c>
      <c r="P512">
        <f>(O512-O511)*V$18</f>
        <v>-2.8869340591034023</v>
      </c>
      <c r="Q512">
        <f>N512-P512*V$19+V$20*P512^2</f>
        <v>2183501.7700857334</v>
      </c>
      <c r="R512">
        <f>Q512+U512</f>
        <v>2187221.7700857334</v>
      </c>
      <c r="S512">
        <f t="shared" si="27"/>
        <v>13.494782440476573</v>
      </c>
      <c r="T512">
        <f t="shared" si="28"/>
        <v>2183617.3159971698</v>
      </c>
      <c r="U512">
        <f t="shared" si="30"/>
        <v>3720</v>
      </c>
    </row>
    <row r="513" spans="1:21" x14ac:dyDescent="0.25">
      <c r="A513">
        <f>VLOOKUP('2024-03-18_windows_device_0'!P513,'2024-03-18_windows_device_0'!P513:P1422,1,0)</f>
        <v>40.080666666666666</v>
      </c>
      <c r="B513">
        <f>VLOOKUP('2024-03-18_windows_device_0'!Q513,'2024-03-18_windows_device_0'!Q$2:Q$911,1,0)+50</f>
        <v>2184329</v>
      </c>
      <c r="C513">
        <f>(A513-A512)*V$4</f>
        <v>-3.6724467170199908</v>
      </c>
      <c r="D513">
        <f>(A513)*(1-EXP(-V$2))</f>
        <v>1.4326524632122333</v>
      </c>
      <c r="E513">
        <f>B513-D513^2*V$3</f>
        <v>2184328.9995861212</v>
      </c>
      <c r="F513">
        <f>E513+V$7*C513</f>
        <v>2184202.2248886749</v>
      </c>
      <c r="G513">
        <f>F513-V$8*LN(D513)</f>
        <v>2183514.3325296422</v>
      </c>
      <c r="H513">
        <f t="shared" si="29"/>
        <v>30.688156249932945</v>
      </c>
      <c r="I513">
        <f>G513-V$11*H513^2</f>
        <v>2183510.578347405</v>
      </c>
      <c r="J513">
        <f>(C513-C512)*V$12</f>
        <v>0.72043137691231141</v>
      </c>
      <c r="K513">
        <f>I513-J513*V$13</f>
        <v>2183487.2730701328</v>
      </c>
      <c r="L513">
        <f>(K513-K512)*V$16</f>
        <v>-1.9994407073447823E-2</v>
      </c>
      <c r="M513">
        <f>(L513-L512)*V$15</f>
        <v>1.6461437561648109E-5</v>
      </c>
      <c r="N513">
        <f>I513-V$16*M513^2</f>
        <v>2183510.578347405</v>
      </c>
      <c r="O513">
        <f>(D513-D512)*V$17</f>
        <v>-3.9129556715877103E-2</v>
      </c>
      <c r="P513">
        <f>(O513-O512)*V$18</f>
        <v>2.4311023655594934</v>
      </c>
      <c r="Q513">
        <f>N513-P513*V$19+V$20*P513^2</f>
        <v>2183497.7000830346</v>
      </c>
      <c r="R513">
        <f>Q513+U513</f>
        <v>2187217.7000830346</v>
      </c>
      <c r="S513">
        <f t="shared" si="27"/>
        <v>13.480880233685459</v>
      </c>
      <c r="T513">
        <f t="shared" si="28"/>
        <v>2183613.0080483253</v>
      </c>
      <c r="U513">
        <f t="shared" si="30"/>
        <v>3720</v>
      </c>
    </row>
    <row r="514" spans="1:21" x14ac:dyDescent="0.25">
      <c r="A514">
        <f>VLOOKUP('2024-03-18_windows_device_0'!P514,'2024-03-18_windows_device_0'!P514:P1423,1,0)</f>
        <v>40.055333333333337</v>
      </c>
      <c r="B514">
        <f>VLOOKUP('2024-03-18_windows_device_0'!Q514,'2024-03-18_windows_device_0'!Q$2:Q$911,1,0)+50</f>
        <v>2184325</v>
      </c>
      <c r="C514">
        <f>(A514-A513)*V$4</f>
        <v>-2.2508544394634171</v>
      </c>
      <c r="D514">
        <f>(A514)*(1-EXP(-V$2))</f>
        <v>1.4317469427850604</v>
      </c>
      <c r="E514">
        <f>B514-D514^2*V$3</f>
        <v>2184324.9995866446</v>
      </c>
      <c r="F514">
        <f>E514+V$7*C514</f>
        <v>2184247.2989656292</v>
      </c>
      <c r="G514">
        <f>F514-V$8*LN(D514)</f>
        <v>2183560.6163212517</v>
      </c>
      <c r="H514">
        <f t="shared" si="29"/>
        <v>46.283791609574109</v>
      </c>
      <c r="I514">
        <f>G514-V$11*H514^2</f>
        <v>2183552.076837508</v>
      </c>
      <c r="J514">
        <f>(C514-C513)*V$12</f>
        <v>1.0806470653689475</v>
      </c>
      <c r="K514">
        <f>I514-J514*V$13</f>
        <v>2183517.1189215998</v>
      </c>
      <c r="L514">
        <f>(K514-K513)*V$16</f>
        <v>3.2830405466907089E-2</v>
      </c>
      <c r="M514">
        <f>(L514-L513)*V$15</f>
        <v>3.1366125343161195E-5</v>
      </c>
      <c r="N514">
        <f>I514-V$16*M514^2</f>
        <v>2183552.076837508</v>
      </c>
      <c r="O514">
        <f>(D514-D513)*V$17</f>
        <v>-2.3982631535533407E-2</v>
      </c>
      <c r="P514">
        <f>(O514-O513)*V$18</f>
        <v>3.6466535483427798</v>
      </c>
      <c r="Q514">
        <f>N514-P514*V$19+V$20*P514^2</f>
        <v>2183535.2719969749</v>
      </c>
      <c r="R514">
        <f>Q514+U514</f>
        <v>2187255.2719969749</v>
      </c>
      <c r="S514">
        <f t="shared" si="27"/>
        <v>13.47235952629736</v>
      </c>
      <c r="T514">
        <f t="shared" si="28"/>
        <v>2183650.4342455301</v>
      </c>
      <c r="U514">
        <f t="shared" si="30"/>
        <v>3720</v>
      </c>
    </row>
    <row r="515" spans="1:21" x14ac:dyDescent="0.25">
      <c r="A515">
        <f>VLOOKUP('2024-03-18_windows_device_0'!P515,'2024-03-18_windows_device_0'!P515:P1424,1,0)</f>
        <v>40.00866666666667</v>
      </c>
      <c r="B515">
        <f>VLOOKUP('2024-03-18_windows_device_0'!Q515,'2024-03-18_windows_device_0'!Q$2:Q$911,1,0)+50</f>
        <v>2184324</v>
      </c>
      <c r="C515">
        <f>(A515-A514)*V$4</f>
        <v>-4.1463108095386376</v>
      </c>
      <c r="D515">
        <f>(A515)*(1-EXP(-V$2))</f>
        <v>1.4300788788402683</v>
      </c>
      <c r="E515">
        <f>B515-D515^2*V$3</f>
        <v>2184323.9995876071</v>
      </c>
      <c r="F515">
        <f>E515+V$7*C515</f>
        <v>2184180.866864684</v>
      </c>
      <c r="G515">
        <f>F515-V$8*LN(D515)</f>
        <v>2183496.4146461952</v>
      </c>
      <c r="H515">
        <f t="shared" si="29"/>
        <v>-64.201675056479871</v>
      </c>
      <c r="I515">
        <f>G515-V$11*H515^2</f>
        <v>2183479.9835523749</v>
      </c>
      <c r="J515">
        <f>(C515-C514)*V$12</f>
        <v>-1.4408627538251029</v>
      </c>
      <c r="K515">
        <f>I515-J515*V$13</f>
        <v>2183526.5941069191</v>
      </c>
      <c r="L515">
        <f>(K515-K514)*V$16</f>
        <v>1.0422693963054152E-2</v>
      </c>
      <c r="M515">
        <f>(L515-L514)*V$15</f>
        <v>-1.3305169557323411E-5</v>
      </c>
      <c r="N515">
        <f>I515-V$16*M515^2</f>
        <v>2183479.9835523749</v>
      </c>
      <c r="O515">
        <f>(D515-D514)*V$17</f>
        <v>-4.4178531775983826E-2</v>
      </c>
      <c r="P515">
        <f>(O515-O514)*V$18</f>
        <v>-4.8622047311218184</v>
      </c>
      <c r="Q515">
        <f>N515-P515*V$19+V$20*P515^2</f>
        <v>2183525.8405292952</v>
      </c>
      <c r="R515">
        <f>Q515+U515</f>
        <v>2187245.8405292952</v>
      </c>
      <c r="S515">
        <f t="shared" ref="S515:S578" si="31">V$21^2*A515</f>
        <v>13.456663486371911</v>
      </c>
      <c r="T515">
        <f t="shared" ref="T515:T578" si="32">Q515+V$22*S515^2-V$23*S515</f>
        <v>2183640.7345934571</v>
      </c>
      <c r="U515">
        <f t="shared" si="30"/>
        <v>3720</v>
      </c>
    </row>
    <row r="516" spans="1:21" x14ac:dyDescent="0.25">
      <c r="A516">
        <f>VLOOKUP('2024-03-18_windows_device_0'!P516,'2024-03-18_windows_device_0'!P516:P1425,1,0)</f>
        <v>39.988</v>
      </c>
      <c r="B516">
        <f>VLOOKUP('2024-03-18_windows_device_0'!Q516,'2024-03-18_windows_device_0'!Q$2:Q$911,1,0)+50</f>
        <v>2184324</v>
      </c>
      <c r="C516">
        <f>(A516-A515)*V$4</f>
        <v>-1.8362233585103109</v>
      </c>
      <c r="D516">
        <f>(A516)*(1-EXP(-V$2))</f>
        <v>1.4293401648075743</v>
      </c>
      <c r="E516">
        <f>B516-D516^2*V$3</f>
        <v>2184323.9995880327</v>
      </c>
      <c r="F516">
        <f>E516+V$7*C516</f>
        <v>2184260.6122393096</v>
      </c>
      <c r="G516">
        <f>F516-V$8*LN(D516)</f>
        <v>2183577.1486121668</v>
      </c>
      <c r="H516">
        <f t="shared" ref="H516:H579" si="33">G516-G515</f>
        <v>80.733965971507132</v>
      </c>
      <c r="I516">
        <f>G516-V$11*H516^2</f>
        <v>2183551.1657893602</v>
      </c>
      <c r="J516">
        <f>(C516-C515)*V$12</f>
        <v>1.7560514812236994</v>
      </c>
      <c r="K516">
        <f>I516-J516*V$13</f>
        <v>2183494.3591760094</v>
      </c>
      <c r="L516">
        <f>(K516-K515)*V$16</f>
        <v>-3.5458390360676356E-2</v>
      </c>
      <c r="M516">
        <f>(L516-L515)*V$15</f>
        <v>-2.7243103620649601E-5</v>
      </c>
      <c r="N516">
        <f>I516-V$16*M516^2</f>
        <v>2183551.1657893602</v>
      </c>
      <c r="O516">
        <f>(D516-D515)*V$17</f>
        <v>-1.9564778357944432E-2</v>
      </c>
      <c r="P516">
        <f>(O516-O515)*V$18</f>
        <v>5.9258120160524159</v>
      </c>
      <c r="Q516">
        <f>N516-P516*V$19+V$20*P516^2</f>
        <v>2183531.513367625</v>
      </c>
      <c r="R516">
        <f>Q516+U516</f>
        <v>2187251.513367625</v>
      </c>
      <c r="S516">
        <f t="shared" si="31"/>
        <v>13.449712382976353</v>
      </c>
      <c r="T516">
        <f t="shared" si="32"/>
        <v>2183646.2887642956</v>
      </c>
      <c r="U516">
        <f t="shared" si="30"/>
        <v>3720</v>
      </c>
    </row>
    <row r="517" spans="1:21" x14ac:dyDescent="0.25">
      <c r="A517">
        <f>VLOOKUP('2024-03-18_windows_device_0'!P517,'2024-03-18_windows_device_0'!P517:P1426,1,0)</f>
        <v>39.934666666666665</v>
      </c>
      <c r="B517">
        <f>VLOOKUP('2024-03-18_windows_device_0'!Q517,'2024-03-18_windows_device_0'!Q$2:Q$911,1,0)+50</f>
        <v>2184323</v>
      </c>
      <c r="C517">
        <f>(A517-A516)*V$4</f>
        <v>-4.7386409251871049</v>
      </c>
      <c r="D517">
        <f>(A517)*(1-EXP(-V$2))</f>
        <v>1.4274338060135259</v>
      </c>
      <c r="E517">
        <f>B517-D517^2*V$3</f>
        <v>2184322.9995891312</v>
      </c>
      <c r="F517">
        <f>E517+V$7*C517</f>
        <v>2184159.4193343618</v>
      </c>
      <c r="G517">
        <f>F517-V$8*LN(D517)</f>
        <v>2183478.5092731607</v>
      </c>
      <c r="H517">
        <f t="shared" si="33"/>
        <v>-98.639339006040245</v>
      </c>
      <c r="I517">
        <f>G517-V$11*H517^2</f>
        <v>2183439.7233561622</v>
      </c>
      <c r="J517">
        <f>(C517-C516)*V$12</f>
        <v>-2.2063210917940141</v>
      </c>
      <c r="K517">
        <f>I517-J517*V$13</f>
        <v>2183511.0957678077</v>
      </c>
      <c r="L517">
        <f>(K517-K516)*V$16</f>
        <v>1.8410233511966401E-2</v>
      </c>
      <c r="M517">
        <f>(L517-L516)*V$15</f>
        <v>3.1985915845174634E-5</v>
      </c>
      <c r="N517">
        <f>I517-V$16*M517^2</f>
        <v>2183439.7233561622</v>
      </c>
      <c r="O517">
        <f>(D517-D516)*V$17</f>
        <v>-5.0489750601131936E-2</v>
      </c>
      <c r="P517">
        <f>(O517-O516)*V$18</f>
        <v>-7.4452509945297543</v>
      </c>
      <c r="Q517">
        <f>N517-P517*V$19+V$20*P517^2</f>
        <v>2183520.8426810643</v>
      </c>
      <c r="R517">
        <f>Q517+U517</f>
        <v>2187240.8426810643</v>
      </c>
      <c r="S517">
        <f t="shared" si="31"/>
        <v>13.431774051632981</v>
      </c>
      <c r="T517">
        <f t="shared" si="32"/>
        <v>2183635.3121223305</v>
      </c>
      <c r="U517">
        <f t="shared" si="30"/>
        <v>3720</v>
      </c>
    </row>
    <row r="518" spans="1:21" x14ac:dyDescent="0.25">
      <c r="A518">
        <f>VLOOKUP('2024-03-18_windows_device_0'!P518,'2024-03-18_windows_device_0'!P518:P1427,1,0)</f>
        <v>39.920666666666669</v>
      </c>
      <c r="B518">
        <f>VLOOKUP('2024-03-18_windows_device_0'!Q518,'2024-03-18_windows_device_0'!Q$2:Q$911,1,0)+50</f>
        <v>2184322</v>
      </c>
      <c r="C518">
        <f>(A518-A517)*V$4</f>
        <v>-1.2438932428612126</v>
      </c>
      <c r="D518">
        <f>(A518)*(1-EXP(-V$2))</f>
        <v>1.4269333868300884</v>
      </c>
      <c r="E518">
        <f>B518-D518^2*V$3</f>
        <v>2184321.999589419</v>
      </c>
      <c r="F518">
        <f>E518+V$7*C518</f>
        <v>2184279.0597725422</v>
      </c>
      <c r="G518">
        <f>F518-V$8*LN(D518)</f>
        <v>2183598.8205875088</v>
      </c>
      <c r="H518">
        <f t="shared" si="33"/>
        <v>120.31131434813142</v>
      </c>
      <c r="I518">
        <f>G518-V$11*H518^2</f>
        <v>2183541.11914112</v>
      </c>
      <c r="J518">
        <f>(C518-C517)*V$12</f>
        <v>2.6565907023648085</v>
      </c>
      <c r="K518">
        <f>I518-J518*V$13</f>
        <v>2183455.1809311793</v>
      </c>
      <c r="L518">
        <f>(K518-K517)*V$16</f>
        <v>-6.150626193912645E-2</v>
      </c>
      <c r="M518">
        <f>(L518-L517)*V$15</f>
        <v>-4.7452526431403941E-5</v>
      </c>
      <c r="N518">
        <f>I518-V$16*M518^2</f>
        <v>2183541.11914112</v>
      </c>
      <c r="O518">
        <f>(D518-D517)*V$17</f>
        <v>-1.3253559532790444E-2</v>
      </c>
      <c r="P518">
        <f>(O518-O517)*V$18</f>
        <v>8.9646899730085092</v>
      </c>
      <c r="Q518">
        <f>N518-P518*V$19+V$20*P518^2</f>
        <v>2183526.8303049463</v>
      </c>
      <c r="R518">
        <f>Q518+U518</f>
        <v>2187246.8303049463</v>
      </c>
      <c r="S518">
        <f t="shared" si="31"/>
        <v>13.427065239655347</v>
      </c>
      <c r="T518">
        <f t="shared" si="32"/>
        <v>2183641.2195005813</v>
      </c>
      <c r="U518">
        <f t="shared" si="30"/>
        <v>3720</v>
      </c>
    </row>
    <row r="519" spans="1:21" x14ac:dyDescent="0.25">
      <c r="A519">
        <f>VLOOKUP('2024-03-18_windows_device_0'!P519,'2024-03-18_windows_device_0'!P519:P1428,1,0)</f>
        <v>39.868000000000002</v>
      </c>
      <c r="B519">
        <f>VLOOKUP('2024-03-18_windows_device_0'!Q519,'2024-03-18_windows_device_0'!Q$2:Q$911,1,0)+50</f>
        <v>2184312</v>
      </c>
      <c r="C519">
        <f>(A519-A518)*V$4</f>
        <v>-4.6794079136221951</v>
      </c>
      <c r="D519">
        <f>(A519)*(1-EXP(-V$2))</f>
        <v>1.4250508575209657</v>
      </c>
      <c r="E519">
        <f>B519-D519^2*V$3</f>
        <v>2184311.9995905017</v>
      </c>
      <c r="F519">
        <f>E519+V$7*C519</f>
        <v>2184150.4640889168</v>
      </c>
      <c r="G519">
        <f>F519-V$8*LN(D519)</f>
        <v>2183472.7507851878</v>
      </c>
      <c r="H519">
        <f t="shared" si="33"/>
        <v>-126.06980232102796</v>
      </c>
      <c r="I519">
        <f>G519-V$11*H519^2</f>
        <v>2183409.3935961411</v>
      </c>
      <c r="J519">
        <f>(C519-C518)*V$12</f>
        <v>-2.6115637413077293</v>
      </c>
      <c r="K519">
        <f>I519-J519*V$13</f>
        <v>2183493.8752262522</v>
      </c>
      <c r="L519">
        <f>(K519-K518)*V$16</f>
        <v>4.256368419930516E-2</v>
      </c>
      <c r="M519">
        <f>(L519-L518)*V$15</f>
        <v>6.1794274660991513E-5</v>
      </c>
      <c r="N519">
        <f>I519-V$16*M519^2</f>
        <v>2183409.3935961411</v>
      </c>
      <c r="O519">
        <f>(D519-D518)*V$17</f>
        <v>-4.9858628718614184E-2</v>
      </c>
      <c r="P519">
        <f>(O519-O518)*V$18</f>
        <v>-8.8127460751600672</v>
      </c>
      <c r="Q519">
        <f>N519-P519*V$19+V$20*P519^2</f>
        <v>2183512.2434005681</v>
      </c>
      <c r="R519">
        <f>Q519+U519</f>
        <v>2187232.2434005681</v>
      </c>
      <c r="S519">
        <f t="shared" si="31"/>
        <v>13.409351137453767</v>
      </c>
      <c r="T519">
        <f t="shared" si="32"/>
        <v>2183626.3309717998</v>
      </c>
      <c r="U519">
        <f t="shared" si="30"/>
        <v>3720</v>
      </c>
    </row>
    <row r="520" spans="1:21" x14ac:dyDescent="0.25">
      <c r="A520">
        <f>VLOOKUP('2024-03-18_windows_device_0'!P520,'2024-03-18_windows_device_0'!P520:P1429,1,0)</f>
        <v>39.840000000000003</v>
      </c>
      <c r="B520">
        <f>VLOOKUP('2024-03-18_windows_device_0'!Q520,'2024-03-18_windows_device_0'!Q$2:Q$911,1,0)+50</f>
        <v>2184312</v>
      </c>
      <c r="C520">
        <f>(A520-A519)*V$4</f>
        <v>-2.4877864857230567</v>
      </c>
      <c r="D520">
        <f>(A520)*(1-EXP(-V$2))</f>
        <v>1.4240500191540904</v>
      </c>
      <c r="E520">
        <f>B520-D520^2*V$3</f>
        <v>2184311.9995910767</v>
      </c>
      <c r="F520">
        <f>E520+V$7*C520</f>
        <v>2184226.1199573227</v>
      </c>
      <c r="G520">
        <f>F520-V$8*LN(D520)</f>
        <v>2183549.7508860831</v>
      </c>
      <c r="H520">
        <f t="shared" si="33"/>
        <v>77.000100895296782</v>
      </c>
      <c r="I520">
        <f>G520-V$11*H520^2</f>
        <v>2183526.1158458707</v>
      </c>
      <c r="J520">
        <f>(C520-C519)*V$12</f>
        <v>1.6659975591100202</v>
      </c>
      <c r="K520">
        <f>I520-J520*V$13</f>
        <v>2183472.2223921791</v>
      </c>
      <c r="L520">
        <f>(K520-K519)*V$16</f>
        <v>-2.3818094883846744E-2</v>
      </c>
      <c r="M520">
        <f>(L520-L519)*V$15</f>
        <v>-3.9415931701291931E-5</v>
      </c>
      <c r="N520">
        <f>I520-V$16*M520^2</f>
        <v>2183526.1158458707</v>
      </c>
      <c r="O520">
        <f>(D520-D519)*V$17</f>
        <v>-2.6507119065592648E-2</v>
      </c>
      <c r="P520">
        <f>(O520-O519)*V$18</f>
        <v>5.6219242203597801</v>
      </c>
      <c r="Q520">
        <f>N520-P520*V$19+V$20*P520^2</f>
        <v>2183506.5028596674</v>
      </c>
      <c r="R520">
        <f>Q520+U520</f>
        <v>2187226.5028596674</v>
      </c>
      <c r="S520">
        <f t="shared" si="31"/>
        <v>13.399933513498498</v>
      </c>
      <c r="T520">
        <f t="shared" si="32"/>
        <v>2183620.4302357435</v>
      </c>
      <c r="U520">
        <f t="shared" si="30"/>
        <v>3720</v>
      </c>
    </row>
    <row r="521" spans="1:21" x14ac:dyDescent="0.25">
      <c r="A521">
        <f>VLOOKUP('2024-03-18_windows_device_0'!P521,'2024-03-18_windows_device_0'!P521:P1430,1,0)</f>
        <v>39.800666666666665</v>
      </c>
      <c r="B521">
        <f>VLOOKUP('2024-03-18_windows_device_0'!Q521,'2024-03-18_windows_device_0'!Q$2:Q$911,1,0)+50</f>
        <v>2184318</v>
      </c>
      <c r="C521">
        <f>(A521-A520)*V$4</f>
        <v>-3.4947476823258925</v>
      </c>
      <c r="D521">
        <f>(A521)*(1-EXP(-V$2))</f>
        <v>1.4226440795434796</v>
      </c>
      <c r="E521">
        <f>B521-D521^2*V$3</f>
        <v>2184317.9995918837</v>
      </c>
      <c r="F521">
        <f>E521+V$7*C521</f>
        <v>2184197.3591539916</v>
      </c>
      <c r="G521">
        <f>F521-V$8*LN(D521)</f>
        <v>2183522.8800059329</v>
      </c>
      <c r="H521">
        <f t="shared" si="33"/>
        <v>-26.870880150236189</v>
      </c>
      <c r="I521">
        <f>G521-V$11*H521^2</f>
        <v>2183520.0016961033</v>
      </c>
      <c r="J521">
        <f>(C521-C520)*V$12</f>
        <v>-0.76545833796987084</v>
      </c>
      <c r="K521">
        <f>I521-J521*V$13</f>
        <v>2183544.7635532049</v>
      </c>
      <c r="L521">
        <f>(K521-K520)*V$16</f>
        <v>7.979520142535089E-2</v>
      </c>
      <c r="M521">
        <f>(L521-L520)*V$15</f>
        <v>6.152312678383163E-5</v>
      </c>
      <c r="N521">
        <f>I521-V$16*M521^2</f>
        <v>2183520.0016961033</v>
      </c>
      <c r="O521">
        <f>(D521-D520)*V$17</f>
        <v>-3.723619106833561E-2</v>
      </c>
      <c r="P521">
        <f>(O521-O520)*V$18</f>
        <v>-2.5830462634093512</v>
      </c>
      <c r="Q521">
        <f>N521-P521*V$19+V$20*P521^2</f>
        <v>2183541.0262266248</v>
      </c>
      <c r="R521">
        <f>Q521+U521</f>
        <v>2187261.0262266248</v>
      </c>
      <c r="S521">
        <f t="shared" si="31"/>
        <v>13.386703994132759</v>
      </c>
      <c r="T521">
        <f t="shared" si="32"/>
        <v>2183654.7287567477</v>
      </c>
      <c r="U521">
        <f t="shared" si="30"/>
        <v>3720</v>
      </c>
    </row>
    <row r="522" spans="1:21" x14ac:dyDescent="0.25">
      <c r="A522">
        <f>VLOOKUP('2024-03-18_windows_device_0'!P522,'2024-03-18_windows_device_0'!P522:P1431,1,0)</f>
        <v>39.785333333333334</v>
      </c>
      <c r="B522">
        <f>VLOOKUP('2024-03-18_windows_device_0'!Q522,'2024-03-18_windows_device_0'!Q$2:Q$911,1,0)+50</f>
        <v>2184314</v>
      </c>
      <c r="C522">
        <f>(A522-A521)*V$4</f>
        <v>-1.3623592659910322</v>
      </c>
      <c r="D522">
        <f>(A522)*(1-EXP(-V$2))</f>
        <v>1.4220960013901909</v>
      </c>
      <c r="E522">
        <f>B522-D522^2*V$3</f>
        <v>2184313.9995921981</v>
      </c>
      <c r="F522">
        <f>E522+V$7*C522</f>
        <v>2184266.9702689517</v>
      </c>
      <c r="G522">
        <f>F522-V$8*LN(D522)</f>
        <v>2183593.2283766214</v>
      </c>
      <c r="H522">
        <f t="shared" si="33"/>
        <v>70.348370688501745</v>
      </c>
      <c r="I522">
        <f>G522-V$11*H522^2</f>
        <v>2183573.5004318347</v>
      </c>
      <c r="J522">
        <f>(C522-C521)*V$12</f>
        <v>1.6209705980534213</v>
      </c>
      <c r="K522">
        <f>I522-J522*V$13</f>
        <v>2183521.0635579727</v>
      </c>
      <c r="L522">
        <f>(K522-K521)*V$16</f>
        <v>-2.6069970022469358E-2</v>
      </c>
      <c r="M522">
        <f>(L522-L521)*V$15</f>
        <v>-6.2860237025372506E-5</v>
      </c>
      <c r="N522">
        <f>I522-V$16*M522^2</f>
        <v>2183573.5004318347</v>
      </c>
      <c r="O522">
        <f>(D522-D521)*V$17</f>
        <v>-1.4515803297820064E-2</v>
      </c>
      <c r="P522">
        <f>(O522-O521)*V$18</f>
        <v>5.4699803225141697</v>
      </c>
      <c r="Q522">
        <f>N522-P522*V$19+V$20*P522^2</f>
        <v>2183553.9464220856</v>
      </c>
      <c r="R522">
        <f>Q522+U522</f>
        <v>2187273.9464220856</v>
      </c>
      <c r="S522">
        <f t="shared" si="31"/>
        <v>13.381546723871541</v>
      </c>
      <c r="T522">
        <f t="shared" si="32"/>
        <v>2183667.5613605622</v>
      </c>
      <c r="U522">
        <f t="shared" ref="U522:U585" si="34">U521</f>
        <v>3720</v>
      </c>
    </row>
    <row r="523" spans="1:21" x14ac:dyDescent="0.25">
      <c r="A523">
        <f>VLOOKUP('2024-03-18_windows_device_0'!P523,'2024-03-18_windows_device_0'!P523:P1432,1,0)</f>
        <v>39.743333333333332</v>
      </c>
      <c r="B523">
        <f>VLOOKUP('2024-03-18_windows_device_0'!Q523,'2024-03-18_windows_device_0'!Q$2:Q$911,1,0)+50</f>
        <v>2184306</v>
      </c>
      <c r="C523">
        <f>(A523-A522)*V$4</f>
        <v>-3.7316797285849006</v>
      </c>
      <c r="D523">
        <f>(A523)*(1-EXP(-V$2))</f>
        <v>1.4205947438398776</v>
      </c>
      <c r="E523">
        <f>B523-D523^2*V$3</f>
        <v>2184305.9995930586</v>
      </c>
      <c r="F523">
        <f>E523+V$7*C523</f>
        <v>2184177.1801424278</v>
      </c>
      <c r="G523">
        <f>F523-V$8*LN(D523)</f>
        <v>2183505.4591457066</v>
      </c>
      <c r="H523">
        <f t="shared" si="33"/>
        <v>-87.769230914767832</v>
      </c>
      <c r="I523">
        <f>G523-V$11*H523^2</f>
        <v>2183474.7506641271</v>
      </c>
      <c r="J523">
        <f>(C523-C522)*V$12</f>
        <v>-1.8010784422812589</v>
      </c>
      <c r="K523">
        <f>I523-J523*V$13</f>
        <v>2183533.0138573074</v>
      </c>
      <c r="L523">
        <f>(K523-K522)*V$16</f>
        <v>1.3145316796990342E-2</v>
      </c>
      <c r="M523">
        <f>(L523-L522)*V$15</f>
        <v>2.3285110587141625E-5</v>
      </c>
      <c r="N523">
        <f>I523-V$16*M523^2</f>
        <v>2183474.7506641271</v>
      </c>
      <c r="O523">
        <f>(D523-D522)*V$17</f>
        <v>-3.9760678598394855E-2</v>
      </c>
      <c r="P523">
        <f>(O523-O522)*V$18</f>
        <v>-6.0777559139051061</v>
      </c>
      <c r="Q523">
        <f>N523-P523*V$19+V$20*P523^2</f>
        <v>2183536.2594786477</v>
      </c>
      <c r="R523">
        <f>Q523+U523</f>
        <v>2187256.2594786477</v>
      </c>
      <c r="S523">
        <f t="shared" si="31"/>
        <v>13.367420287938636</v>
      </c>
      <c r="T523">
        <f t="shared" si="32"/>
        <v>2183649.6346650203</v>
      </c>
      <c r="U523">
        <f t="shared" si="34"/>
        <v>3720</v>
      </c>
    </row>
    <row r="524" spans="1:21" x14ac:dyDescent="0.25">
      <c r="A524">
        <f>VLOOKUP('2024-03-18_windows_device_0'!P524,'2024-03-18_windows_device_0'!P524:P1433,1,0)</f>
        <v>39.707999999999998</v>
      </c>
      <c r="B524">
        <f>VLOOKUP('2024-03-18_windows_device_0'!Q524,'2024-03-18_windows_device_0'!Q$2:Q$911,1,0)+50</f>
        <v>2184306</v>
      </c>
      <c r="C524">
        <f>(A524-A523)*V$4</f>
        <v>-3.1393496129364333</v>
      </c>
      <c r="D524">
        <f>(A524)*(1-EXP(-V$2))</f>
        <v>1.4193317811388206</v>
      </c>
      <c r="E524">
        <f>B524-D524^2*V$3</f>
        <v>2184305.9995937822</v>
      </c>
      <c r="F524">
        <f>E524+V$7*C524</f>
        <v>2184197.6276749978</v>
      </c>
      <c r="G524">
        <f>F524-V$8*LN(D524)</f>
        <v>2183527.6084515559</v>
      </c>
      <c r="H524">
        <f t="shared" si="33"/>
        <v>22.149305849336088</v>
      </c>
      <c r="I524">
        <f>G524-V$11*H524^2</f>
        <v>2183525.6527886544</v>
      </c>
      <c r="J524">
        <f>(C524-C523)*V$12</f>
        <v>0.45026961057031489</v>
      </c>
      <c r="K524">
        <f>I524-J524*V$13</f>
        <v>2183511.0869903592</v>
      </c>
      <c r="L524">
        <f>(K524-K523)*V$16</f>
        <v>-2.411953076032982E-2</v>
      </c>
      <c r="M524">
        <f>(L524-L523)*V$15</f>
        <v>-2.2126985845596063E-5</v>
      </c>
      <c r="N524">
        <f>I524-V$16*M524^2</f>
        <v>2183525.6527886544</v>
      </c>
      <c r="O524">
        <f>(D524-D523)*V$17</f>
        <v>-3.3449459773246745E-2</v>
      </c>
      <c r="P524">
        <f>(O524-O523)*V$18</f>
        <v>1.5194389784773388</v>
      </c>
      <c r="Q524">
        <f>N524-P524*V$19+V$20*P524^2</f>
        <v>2183516.8186996658</v>
      </c>
      <c r="R524">
        <f>Q524+U524</f>
        <v>2187236.8186996658</v>
      </c>
      <c r="S524">
        <f t="shared" si="31"/>
        <v>13.355536143423652</v>
      </c>
      <c r="T524">
        <f t="shared" si="32"/>
        <v>2183629.9923859523</v>
      </c>
      <c r="U524">
        <f t="shared" si="34"/>
        <v>3720</v>
      </c>
    </row>
    <row r="525" spans="1:21" x14ac:dyDescent="0.25">
      <c r="A525">
        <f>VLOOKUP('2024-03-18_windows_device_0'!P525,'2024-03-18_windows_device_0'!P525:P1434,1,0)</f>
        <v>39.668666666666667</v>
      </c>
      <c r="B525">
        <f>VLOOKUP('2024-03-18_windows_device_0'!Q525,'2024-03-18_windows_device_0'!Q$2:Q$911,1,0)+50</f>
        <v>2184308</v>
      </c>
      <c r="C525">
        <f>(A525-A524)*V$4</f>
        <v>-3.494747682325261</v>
      </c>
      <c r="D525">
        <f>(A525)*(1-EXP(-V$2))</f>
        <v>1.4179258415282101</v>
      </c>
      <c r="E525">
        <f>B525-D525^2*V$3</f>
        <v>2184307.9995945864</v>
      </c>
      <c r="F525">
        <f>E525+V$7*C525</f>
        <v>2184187.3591566943</v>
      </c>
      <c r="G525">
        <f>F525-V$8*LN(D525)</f>
        <v>2183519.2361421571</v>
      </c>
      <c r="H525">
        <f t="shared" si="33"/>
        <v>-8.3723093988373876</v>
      </c>
      <c r="I525">
        <f>G525-V$11*H525^2</f>
        <v>2183518.9567177771</v>
      </c>
      <c r="J525">
        <f>(C525-C524)*V$12</f>
        <v>-0.27016176634199685</v>
      </c>
      <c r="K525">
        <f>I525-J525*V$13</f>
        <v>2183527.696196754</v>
      </c>
      <c r="L525">
        <f>(K525-K524)*V$16</f>
        <v>1.8270109701059516E-2</v>
      </c>
      <c r="M525">
        <f>(L525-L524)*V$15</f>
        <v>2.5169966764155451E-5</v>
      </c>
      <c r="N525">
        <f>I525-V$16*M525^2</f>
        <v>2183518.9567177771</v>
      </c>
      <c r="O525">
        <f>(D525-D524)*V$17</f>
        <v>-3.7236191068329733E-2</v>
      </c>
      <c r="P525">
        <f>(O525-O524)*V$18</f>
        <v>-0.91166338708498795</v>
      </c>
      <c r="Q525">
        <f>N525-P525*V$19+V$20*P525^2</f>
        <v>2183525.5134491813</v>
      </c>
      <c r="R525">
        <f>Q525+U525</f>
        <v>2187245.5134491813</v>
      </c>
      <c r="S525">
        <f t="shared" si="31"/>
        <v>13.342306624057915</v>
      </c>
      <c r="T525">
        <f t="shared" si="32"/>
        <v>2183638.4630348543</v>
      </c>
      <c r="U525">
        <f t="shared" si="34"/>
        <v>3720</v>
      </c>
    </row>
    <row r="526" spans="1:21" x14ac:dyDescent="0.25">
      <c r="A526">
        <f>VLOOKUP('2024-03-18_windows_device_0'!P526,'2024-03-18_windows_device_0'!P526:P1435,1,0)</f>
        <v>39.640666666666668</v>
      </c>
      <c r="B526">
        <f>VLOOKUP('2024-03-18_windows_device_0'!Q526,'2024-03-18_windows_device_0'!Q$2:Q$911,1,0)+50</f>
        <v>2184299</v>
      </c>
      <c r="C526">
        <f>(A526-A525)*V$4</f>
        <v>-2.4877864857230567</v>
      </c>
      <c r="D526">
        <f>(A526)*(1-EXP(-V$2))</f>
        <v>1.4169250031613347</v>
      </c>
      <c r="E526">
        <f>B526-D526^2*V$3</f>
        <v>2184298.9995951583</v>
      </c>
      <c r="F526">
        <f>E526+V$7*C526</f>
        <v>2184213.1199614042</v>
      </c>
      <c r="G526">
        <f>F526-V$8*LN(D526)</f>
        <v>2183546.3479364524</v>
      </c>
      <c r="H526">
        <f t="shared" si="33"/>
        <v>27.111794295255095</v>
      </c>
      <c r="I526">
        <f>G526-V$11*H526^2</f>
        <v>2183543.4177835835</v>
      </c>
      <c r="J526">
        <f>(C526-C525)*V$12</f>
        <v>0.76545833796939078</v>
      </c>
      <c r="K526">
        <f>I526-J526*V$13</f>
        <v>2183518.6559264818</v>
      </c>
      <c r="L526">
        <f>(K526-K525)*V$16</f>
        <v>-9.9442878650736078E-3</v>
      </c>
      <c r="M526">
        <f>(L526-L525)*V$15</f>
        <v>-1.6753042518892917E-5</v>
      </c>
      <c r="N526">
        <f>I526-V$16*M526^2</f>
        <v>2183543.4177835835</v>
      </c>
      <c r="O526">
        <f>(D526-D525)*V$17</f>
        <v>-2.6507119065592648E-2</v>
      </c>
      <c r="P526">
        <f>(O526-O525)*V$18</f>
        <v>2.5830462634079359</v>
      </c>
      <c r="Q526">
        <f>N526-P526*V$19+V$20*P526^2</f>
        <v>2183529.9570935881</v>
      </c>
      <c r="R526">
        <f>Q526+U526</f>
        <v>2187249.9570935881</v>
      </c>
      <c r="S526">
        <f t="shared" si="31"/>
        <v>13.332889000102647</v>
      </c>
      <c r="T526">
        <f t="shared" si="32"/>
        <v>2183642.7472853358</v>
      </c>
      <c r="U526">
        <f t="shared" si="34"/>
        <v>3720</v>
      </c>
    </row>
    <row r="527" spans="1:21" x14ac:dyDescent="0.25">
      <c r="A527">
        <f>VLOOKUP('2024-03-18_windows_device_0'!P527,'2024-03-18_windows_device_0'!P527:P1436,1,0)</f>
        <v>39.61933333333333</v>
      </c>
      <c r="B527">
        <f>VLOOKUP('2024-03-18_windows_device_0'!Q527,'2024-03-18_windows_device_0'!Q$2:Q$911,1,0)+50</f>
        <v>2184293</v>
      </c>
      <c r="C527">
        <f>(A527-A526)*V$4</f>
        <v>-1.8954563700752207</v>
      </c>
      <c r="D527">
        <f>(A527)*(1-EXP(-V$2))</f>
        <v>1.4161624596437152</v>
      </c>
      <c r="E527">
        <f>B527-D527^2*V$3</f>
        <v>2184292.9995955941</v>
      </c>
      <c r="F527">
        <f>E527+V$7*C527</f>
        <v>2184227.5674936865</v>
      </c>
      <c r="G527">
        <f>F527-V$8*LN(D527)</f>
        <v>2183561.8254347914</v>
      </c>
      <c r="H527">
        <f t="shared" si="33"/>
        <v>15.477498339023441</v>
      </c>
      <c r="I527">
        <f>G527-V$11*H527^2</f>
        <v>2183560.8704965417</v>
      </c>
      <c r="J527">
        <f>(C527-C526)*V$12</f>
        <v>0.450269610569835</v>
      </c>
      <c r="K527">
        <f>I527-J527*V$13</f>
        <v>2183546.3046982465</v>
      </c>
      <c r="L527">
        <f>(K527-K526)*V$16</f>
        <v>3.0413620087245373E-2</v>
      </c>
      <c r="M527">
        <f>(L527-L526)*V$15</f>
        <v>2.396357201368488E-5</v>
      </c>
      <c r="N527">
        <f>I527-V$16*M527^2</f>
        <v>2183560.8704965417</v>
      </c>
      <c r="O527">
        <f>(D527-D526)*V$17</f>
        <v>-2.0195900240456303E-2</v>
      </c>
      <c r="P527">
        <f>(O527-O526)*V$18</f>
        <v>1.5194389784745064</v>
      </c>
      <c r="Q527">
        <f>N527-P527*V$19+V$20*P527^2</f>
        <v>2183552.0364075531</v>
      </c>
      <c r="R527">
        <f>Q527+U527</f>
        <v>2187272.0364075531</v>
      </c>
      <c r="S527">
        <f t="shared" si="31"/>
        <v>13.325713667565296</v>
      </c>
      <c r="T527">
        <f t="shared" si="32"/>
        <v>2183664.7052318519</v>
      </c>
      <c r="U527">
        <f t="shared" si="34"/>
        <v>3720</v>
      </c>
    </row>
    <row r="528" spans="1:21" x14ac:dyDescent="0.25">
      <c r="A528">
        <f>VLOOKUP('2024-03-18_windows_device_0'!P528,'2024-03-18_windows_device_0'!P528:P1437,1,0)</f>
        <v>39.555999999999997</v>
      </c>
      <c r="B528">
        <f>VLOOKUP('2024-03-18_windows_device_0'!Q528,'2024-03-18_windows_device_0'!Q$2:Q$911,1,0)+50</f>
        <v>2184297</v>
      </c>
      <c r="C528">
        <f>(A528-A527)*V$4</f>
        <v>-5.6271360986594896</v>
      </c>
      <c r="D528">
        <f>(A528)*(1-EXP(-V$2))</f>
        <v>1.4138986585757829</v>
      </c>
      <c r="E528">
        <f>B528-D528^2*V$3</f>
        <v>2184296.9995968859</v>
      </c>
      <c r="F528">
        <f>E528+V$7*C528</f>
        <v>2184102.7480443474</v>
      </c>
      <c r="G528">
        <f>F528-V$8*LN(D528)</f>
        <v>2183440.0669675479</v>
      </c>
      <c r="H528">
        <f t="shared" si="33"/>
        <v>-121.75846724351868</v>
      </c>
      <c r="I528">
        <f>G528-V$11*H528^2</f>
        <v>2183380.969060346</v>
      </c>
      <c r="J528">
        <f>(C528-C527)*V$12</f>
        <v>-2.8366985465921668</v>
      </c>
      <c r="K528">
        <f>I528-J528*V$13</f>
        <v>2183472.7335896045</v>
      </c>
      <c r="L528">
        <f>(K528-K527)*V$16</f>
        <v>-8.0928142728285468E-2</v>
      </c>
      <c r="M528">
        <f>(L528-L527)*V$15</f>
        <v>-6.6112107558025251E-5</v>
      </c>
      <c r="N528">
        <f>I528-V$16*M528^2</f>
        <v>2183380.969060346</v>
      </c>
      <c r="O528">
        <f>(D528-D527)*V$17</f>
        <v>-5.9956578838839397E-2</v>
      </c>
      <c r="P528">
        <f>(O528-O527)*V$18</f>
        <v>-9.5724655643951966</v>
      </c>
      <c r="Q528">
        <f>N528-P528*V$19+V$20*P528^2</f>
        <v>2183496.8073894479</v>
      </c>
      <c r="R528">
        <f>Q528+U528</f>
        <v>2187216.8073894479</v>
      </c>
      <c r="S528">
        <f t="shared" si="31"/>
        <v>13.304411899095042</v>
      </c>
      <c r="T528">
        <f t="shared" si="32"/>
        <v>2183609.116289021</v>
      </c>
      <c r="U528">
        <f t="shared" si="34"/>
        <v>3720</v>
      </c>
    </row>
    <row r="529" spans="1:21" x14ac:dyDescent="0.25">
      <c r="A529">
        <f>VLOOKUP('2024-03-18_windows_device_0'!P529,'2024-03-18_windows_device_0'!P529:P1438,1,0)</f>
        <v>39.535333333333334</v>
      </c>
      <c r="B529">
        <f>VLOOKUP('2024-03-18_windows_device_0'!Q529,'2024-03-18_windows_device_0'!Q$2:Q$911,1,0)+50</f>
        <v>2184295</v>
      </c>
      <c r="C529">
        <f>(A529-A528)*V$4</f>
        <v>-1.8362233585096797</v>
      </c>
      <c r="D529">
        <f>(A529)*(1-EXP(-V$2))</f>
        <v>1.4131599445430894</v>
      </c>
      <c r="E529">
        <f>B529-D529^2*V$3</f>
        <v>2184294.9995973073</v>
      </c>
      <c r="F529">
        <f>E529+V$7*C529</f>
        <v>2184231.6122485842</v>
      </c>
      <c r="G529">
        <f>F529-V$8*LN(D529)</f>
        <v>2183569.9310792214</v>
      </c>
      <c r="H529">
        <f t="shared" si="33"/>
        <v>129.86411167355254</v>
      </c>
      <c r="I529">
        <f>G529-V$11*H529^2</f>
        <v>2183502.7027906971</v>
      </c>
      <c r="J529">
        <f>(C529-C528)*V$12</f>
        <v>2.8817255076497261</v>
      </c>
      <c r="K529">
        <f>I529-J529*V$13</f>
        <v>2183409.4816816091</v>
      </c>
      <c r="L529">
        <f>(K529-K528)*V$16</f>
        <v>-6.9577032786025395E-2</v>
      </c>
      <c r="M529">
        <f>(L529-L528)*V$15</f>
        <v>6.7400208370060893E-6</v>
      </c>
      <c r="N529">
        <f>I529-V$16*M529^2</f>
        <v>2183502.7027906971</v>
      </c>
      <c r="O529">
        <f>(D529-D528)*V$17</f>
        <v>-1.9564778357932671E-2</v>
      </c>
      <c r="P529">
        <f>(O529-O528)*V$18</f>
        <v>9.7244094622450525</v>
      </c>
      <c r="Q529">
        <f>N529-P529*V$19+V$20*P529^2</f>
        <v>2183491.3906295742</v>
      </c>
      <c r="R529">
        <f>Q529+U529</f>
        <v>2187211.3906295742</v>
      </c>
      <c r="S529">
        <f t="shared" si="31"/>
        <v>13.297460795699488</v>
      </c>
      <c r="T529">
        <f t="shared" si="32"/>
        <v>2183603.5822046325</v>
      </c>
      <c r="U529">
        <f t="shared" si="34"/>
        <v>3720</v>
      </c>
    </row>
    <row r="530" spans="1:21" x14ac:dyDescent="0.25">
      <c r="A530">
        <f>VLOOKUP('2024-03-18_windows_device_0'!P530,'2024-03-18_windows_device_0'!P530:P1439,1,0)</f>
        <v>39.49666666666667</v>
      </c>
      <c r="B530">
        <f>VLOOKUP('2024-03-18_windows_device_0'!Q530,'2024-03-18_windows_device_0'!Q$2:Q$911,1,0)+50</f>
        <v>2184292</v>
      </c>
      <c r="C530">
        <f>(A530-A529)*V$4</f>
        <v>-3.4355146707603512</v>
      </c>
      <c r="D530">
        <f>(A530)*(1-EXP(-V$2))</f>
        <v>1.4117778344174043</v>
      </c>
      <c r="E530">
        <f>B530-D530^2*V$3</f>
        <v>2184291.9995980943</v>
      </c>
      <c r="F530">
        <f>E530+V$7*C530</f>
        <v>2184173.4039133866</v>
      </c>
      <c r="G530">
        <f>F530-V$8*LN(D530)</f>
        <v>2183513.5949431905</v>
      </c>
      <c r="H530">
        <f t="shared" si="33"/>
        <v>-56.336136030964553</v>
      </c>
      <c r="I530">
        <f>G530-V$11*H530^2</f>
        <v>2183500.9432727718</v>
      </c>
      <c r="J530">
        <f>(C530-C529)*V$12</f>
        <v>-1.2157279485397057</v>
      </c>
      <c r="K530">
        <f>I530-J530*V$13</f>
        <v>2183540.2709281682</v>
      </c>
      <c r="L530">
        <f>(K530-K529)*V$16</f>
        <v>0.14386803472492279</v>
      </c>
      <c r="M530">
        <f>(L530-L529)*V$15</f>
        <v>1.2673863700535384E-4</v>
      </c>
      <c r="N530">
        <f>I530-V$16*M530^2</f>
        <v>2183500.9432727718</v>
      </c>
      <c r="O530">
        <f>(D530-D529)*V$17</f>
        <v>-3.6605069185817858E-2</v>
      </c>
      <c r="P530">
        <f>(O530-O529)*V$18</f>
        <v>-4.1024852418852733</v>
      </c>
      <c r="Q530">
        <f>N530-P530*V$19+V$20*P530^2</f>
        <v>2183537.868456095</v>
      </c>
      <c r="R530">
        <f>Q530+U530</f>
        <v>2187257.868456095</v>
      </c>
      <c r="S530">
        <f t="shared" si="31"/>
        <v>13.284455505475544</v>
      </c>
      <c r="T530">
        <f t="shared" si="32"/>
        <v>2183649.8406854444</v>
      </c>
      <c r="U530">
        <f t="shared" si="34"/>
        <v>3720</v>
      </c>
    </row>
    <row r="531" spans="1:21" x14ac:dyDescent="0.25">
      <c r="A531">
        <f>VLOOKUP('2024-03-18_windows_device_0'!P531,'2024-03-18_windows_device_0'!P531:P1440,1,0)</f>
        <v>39.480666666666664</v>
      </c>
      <c r="B531">
        <f>VLOOKUP('2024-03-18_windows_device_0'!Q531,'2024-03-18_windows_device_0'!Q$2:Q$911,1,0)+50</f>
        <v>2184292</v>
      </c>
      <c r="C531">
        <f>(A531-A530)*V$4</f>
        <v>-1.4215922775565735</v>
      </c>
      <c r="D531">
        <f>(A531)*(1-EXP(-V$2))</f>
        <v>1.4112059267791897</v>
      </c>
      <c r="E531">
        <f>B531-D531^2*V$3</f>
        <v>2184291.9995984202</v>
      </c>
      <c r="F531">
        <f>E531+V$7*C531</f>
        <v>2184242.9255219894</v>
      </c>
      <c r="G531">
        <f>F531-V$8*LN(D531)</f>
        <v>2183583.8917910806</v>
      </c>
      <c r="H531">
        <f t="shared" si="33"/>
        <v>70.296847890131176</v>
      </c>
      <c r="I531">
        <f>G531-V$11*H531^2</f>
        <v>2183564.1927330098</v>
      </c>
      <c r="J531">
        <f>(C531-C530)*V$12</f>
        <v>1.5309166759383022</v>
      </c>
      <c r="K531">
        <f>I531-J531*V$13</f>
        <v>2183514.6690188069</v>
      </c>
      <c r="L531">
        <f>(K531-K530)*V$16</f>
        <v>-2.8162073579590972E-2</v>
      </c>
      <c r="M531">
        <f>(L531-L530)*V$15</f>
        <v>-1.0214741293695694E-4</v>
      </c>
      <c r="N531">
        <f>I531-V$16*M531^2</f>
        <v>2183564.1927330098</v>
      </c>
      <c r="O531">
        <f>(D531-D530)*V$17</f>
        <v>-1.5146925180343697E-2</v>
      </c>
      <c r="P531">
        <f>(O531-O530)*V$18</f>
        <v>5.1660925268158708</v>
      </c>
      <c r="Q531">
        <f>N531-P531*V$19+V$20*P531^2</f>
        <v>2183544.8351935446</v>
      </c>
      <c r="R531">
        <f>Q531+U531</f>
        <v>2187264.8351935446</v>
      </c>
      <c r="S531">
        <f t="shared" si="31"/>
        <v>13.279074006072531</v>
      </c>
      <c r="T531">
        <f t="shared" si="32"/>
        <v>2183656.7167219343</v>
      </c>
      <c r="U531">
        <f t="shared" si="34"/>
        <v>3720</v>
      </c>
    </row>
    <row r="532" spans="1:21" x14ac:dyDescent="0.25">
      <c r="A532">
        <f>VLOOKUP('2024-03-18_windows_device_0'!P532,'2024-03-18_windows_device_0'!P532:P1441,1,0)</f>
        <v>39.417333333333332</v>
      </c>
      <c r="B532">
        <f>VLOOKUP('2024-03-18_windows_device_0'!Q532,'2024-03-18_windows_device_0'!Q$2:Q$911,1,0)+50</f>
        <v>2184294</v>
      </c>
      <c r="C532">
        <f>(A532-A531)*V$4</f>
        <v>-5.6271360986594896</v>
      </c>
      <c r="D532">
        <f>(A532)*(1-EXP(-V$2))</f>
        <v>1.4089421257112573</v>
      </c>
      <c r="E532">
        <f>B532-D532^2*V$3</f>
        <v>2184293.9995997073</v>
      </c>
      <c r="F532">
        <f>E532+V$7*C532</f>
        <v>2184099.7480471688</v>
      </c>
      <c r="G532">
        <f>F532-V$8*LN(D532)</f>
        <v>2183443.7860579784</v>
      </c>
      <c r="H532">
        <f t="shared" si="33"/>
        <v>-140.10573310218751</v>
      </c>
      <c r="I532">
        <f>G532-V$11*H532^2</f>
        <v>2183365.5358373243</v>
      </c>
      <c r="J532">
        <f>(C532-C531)*V$12</f>
        <v>-3.1969142350483222</v>
      </c>
      <c r="K532">
        <f>I532-J532*V$13</f>
        <v>2183468.9530052189</v>
      </c>
      <c r="L532">
        <f>(K532-K531)*V$16</f>
        <v>-5.0287567238113007E-2</v>
      </c>
      <c r="M532">
        <f>(L532-L531)*V$15</f>
        <v>-1.3137595270070362E-5</v>
      </c>
      <c r="N532">
        <f>I532-V$16*M532^2</f>
        <v>2183365.5358373243</v>
      </c>
      <c r="O532">
        <f>(D532-D531)*V$17</f>
        <v>-5.9956578838839397E-2</v>
      </c>
      <c r="P532">
        <f>(O532-O531)*V$18</f>
        <v>-10.788016747175652</v>
      </c>
      <c r="Q532">
        <f>N532-P532*V$19+V$20*P532^2</f>
        <v>2183503.5167737515</v>
      </c>
      <c r="R532">
        <f>Q532+U532</f>
        <v>2187223.5167737515</v>
      </c>
      <c r="S532">
        <f t="shared" si="31"/>
        <v>13.257772237602277</v>
      </c>
      <c r="T532">
        <f t="shared" si="32"/>
        <v>2183615.0396381505</v>
      </c>
      <c r="U532">
        <f t="shared" si="34"/>
        <v>3720</v>
      </c>
    </row>
    <row r="533" spans="1:21" x14ac:dyDescent="0.25">
      <c r="A533">
        <f>VLOOKUP('2024-03-18_windows_device_0'!P533,'2024-03-18_windows_device_0'!P533:P1442,1,0)</f>
        <v>39.404666666666664</v>
      </c>
      <c r="B533">
        <f>VLOOKUP('2024-03-18_windows_device_0'!Q533,'2024-03-18_windows_device_0'!Q$2:Q$911,1,0)+50</f>
        <v>2184294</v>
      </c>
      <c r="C533">
        <f>(A533-A532)*V$4</f>
        <v>-1.1254272197320243</v>
      </c>
      <c r="D533">
        <f>(A533)*(1-EXP(-V$2))</f>
        <v>1.4084893654976709</v>
      </c>
      <c r="E533">
        <f>B533-D533^2*V$3</f>
        <v>2184293.9995999644</v>
      </c>
      <c r="F533">
        <f>E533+V$7*C533</f>
        <v>2184255.1492894567</v>
      </c>
      <c r="G533">
        <f>F533-V$8*LN(D533)</f>
        <v>2183599.8022408364</v>
      </c>
      <c r="H533">
        <f t="shared" si="33"/>
        <v>156.01618285803124</v>
      </c>
      <c r="I533">
        <f>G533-V$11*H533^2</f>
        <v>2183502.7706719935</v>
      </c>
      <c r="J533">
        <f>(C533-C532)*V$12</f>
        <v>3.4220490403337194</v>
      </c>
      <c r="K533">
        <f>I533-J533*V$13</f>
        <v>2183392.0706049511</v>
      </c>
      <c r="L533">
        <f>(K533-K532)*V$16</f>
        <v>-8.4570560060955646E-2</v>
      </c>
      <c r="M533">
        <f>(L533-L532)*V$15</f>
        <v>-2.0356430970739286E-5</v>
      </c>
      <c r="N533">
        <f>I533-V$16*M533^2</f>
        <v>2183502.7706719935</v>
      </c>
      <c r="O533">
        <f>(D533-D532)*V$17</f>
        <v>-1.1991315767766703E-2</v>
      </c>
      <c r="P533">
        <f>(O533-O532)*V$18</f>
        <v>11.547736236415028</v>
      </c>
      <c r="Q533">
        <f>N533-P533*V$19+V$20*P533^2</f>
        <v>2183501.2721217666</v>
      </c>
      <c r="R533">
        <f>Q533+U533</f>
        <v>2187221.2721217666</v>
      </c>
      <c r="S533">
        <f t="shared" si="31"/>
        <v>13.253511883908226</v>
      </c>
      <c r="T533">
        <f t="shared" si="32"/>
        <v>2183612.7233224656</v>
      </c>
      <c r="U533">
        <f t="shared" si="34"/>
        <v>3720</v>
      </c>
    </row>
    <row r="534" spans="1:21" x14ac:dyDescent="0.25">
      <c r="A534">
        <f>VLOOKUP('2024-03-18_windows_device_0'!P534,'2024-03-18_windows_device_0'!P534:P1443,1,0)</f>
        <v>39.372</v>
      </c>
      <c r="B534">
        <f>VLOOKUP('2024-03-18_windows_device_0'!Q534,'2024-03-18_windows_device_0'!Q$2:Q$911,1,0)+50</f>
        <v>2184289</v>
      </c>
      <c r="C534">
        <f>(A534-A533)*V$4</f>
        <v>-2.9024175666767942</v>
      </c>
      <c r="D534">
        <f>(A534)*(1-EXP(-V$2))</f>
        <v>1.4073217207363162</v>
      </c>
      <c r="E534">
        <f>B534-D534^2*V$3</f>
        <v>2184288.9996006275</v>
      </c>
      <c r="F534">
        <f>E534+V$7*C534</f>
        <v>2184188.8066945812</v>
      </c>
      <c r="G534">
        <f>F534-V$8*LN(D534)</f>
        <v>2183535.0464580352</v>
      </c>
      <c r="H534">
        <f t="shared" si="33"/>
        <v>-64.755782801192254</v>
      </c>
      <c r="I534">
        <f>G534-V$11*H534^2</f>
        <v>2183518.3305153842</v>
      </c>
      <c r="J534">
        <f>(C534-C533)*V$12</f>
        <v>-1.3508088317104643</v>
      </c>
      <c r="K534">
        <f>I534-J534*V$13</f>
        <v>2183562.0279102693</v>
      </c>
      <c r="L534">
        <f>(K534-K533)*V$16</f>
        <v>0.18695285848456675</v>
      </c>
      <c r="M534">
        <f>(L534-L533)*V$15</f>
        <v>1.6122418935602065E-4</v>
      </c>
      <c r="N534">
        <f>I534-V$16*M534^2</f>
        <v>2183518.3305153842</v>
      </c>
      <c r="O534">
        <f>(D534-D533)*V$17</f>
        <v>-3.0924972243193384E-2</v>
      </c>
      <c r="P534">
        <f>(O534-O533)*V$18</f>
        <v>-4.5583169354277668</v>
      </c>
      <c r="Q534">
        <f>N534-P534*V$19+V$20*P534^2</f>
        <v>2183560.5362574896</v>
      </c>
      <c r="R534">
        <f>Q534+U534</f>
        <v>2187280.5362574896</v>
      </c>
      <c r="S534">
        <f t="shared" si="31"/>
        <v>13.242524655960413</v>
      </c>
      <c r="T534">
        <f t="shared" si="32"/>
        <v>2183671.8027475723</v>
      </c>
      <c r="U534">
        <f t="shared" si="34"/>
        <v>3720</v>
      </c>
    </row>
    <row r="535" spans="1:21" x14ac:dyDescent="0.25">
      <c r="A535">
        <f>VLOOKUP('2024-03-18_windows_device_0'!P535,'2024-03-18_windows_device_0'!P535:P1444,1,0)</f>
        <v>39.323333333333331</v>
      </c>
      <c r="B535">
        <f>VLOOKUP('2024-03-18_windows_device_0'!Q535,'2024-03-18_windows_device_0'!Q$2:Q$911,1,0)+50</f>
        <v>2184287</v>
      </c>
      <c r="C535">
        <f>(A535-A534)*V$4</f>
        <v>-4.3240098442333679</v>
      </c>
      <c r="D535">
        <f>(A535)*(1-EXP(-V$2))</f>
        <v>1.4055821683367471</v>
      </c>
      <c r="E535">
        <f>B535-D535^2*V$3</f>
        <v>2184286.9996016142</v>
      </c>
      <c r="F535">
        <f>E535+V$7*C535</f>
        <v>2184137.732619137</v>
      </c>
      <c r="G535">
        <f>F535-V$8*LN(D535)</f>
        <v>2183486.3388521816</v>
      </c>
      <c r="H535">
        <f t="shared" si="33"/>
        <v>-48.707605853676796</v>
      </c>
      <c r="I535">
        <f>G535-V$11*H535^2</f>
        <v>2183476.8815487544</v>
      </c>
      <c r="J535">
        <f>(C535-C534)*V$12</f>
        <v>-1.0806470653689475</v>
      </c>
      <c r="K535">
        <f>I535-J535*V$13</f>
        <v>2183511.8394646626</v>
      </c>
      <c r="L535">
        <f>(K535-K534)*V$16</f>
        <v>-5.5207237791330709E-2</v>
      </c>
      <c r="M535">
        <f>(L535-L534)*V$15</f>
        <v>-1.4378894249930736E-4</v>
      </c>
      <c r="N535">
        <f>I535-V$16*M535^2</f>
        <v>2183476.8815487544</v>
      </c>
      <c r="O535">
        <f>(D535-D534)*V$17</f>
        <v>-4.6071897423531197E-2</v>
      </c>
      <c r="P535">
        <f>(O535-O534)*V$18</f>
        <v>-3.6466535483413631</v>
      </c>
      <c r="Q535">
        <f>N535-P535*V$19+V$20*P535^2</f>
        <v>2183508.761725422</v>
      </c>
      <c r="R535">
        <f>Q535+U535</f>
        <v>2187228.761725422</v>
      </c>
      <c r="S535">
        <f t="shared" si="31"/>
        <v>13.226155928609584</v>
      </c>
      <c r="T535">
        <f t="shared" si="32"/>
        <v>2183619.7533184951</v>
      </c>
      <c r="U535">
        <f t="shared" si="34"/>
        <v>3720</v>
      </c>
    </row>
    <row r="536" spans="1:21" x14ac:dyDescent="0.25">
      <c r="A536">
        <f>VLOOKUP('2024-03-18_windows_device_0'!P536,'2024-03-18_windows_device_0'!P536:P1445,1,0)</f>
        <v>39.301333333333332</v>
      </c>
      <c r="B536">
        <f>VLOOKUP('2024-03-18_windows_device_0'!Q536,'2024-03-18_windows_device_0'!Q$2:Q$911,1,0)+50</f>
        <v>2184278</v>
      </c>
      <c r="C536">
        <f>(A536-A535)*V$4</f>
        <v>-1.9546893816394992</v>
      </c>
      <c r="D536">
        <f>(A536)*(1-EXP(-V$2))</f>
        <v>1.4047957953342023</v>
      </c>
      <c r="E536">
        <f>B536-D536^2*V$3</f>
        <v>2184277.9996020598</v>
      </c>
      <c r="F536">
        <f>E536+V$7*C536</f>
        <v>2184210.5227469676</v>
      </c>
      <c r="G536">
        <f>F536-V$8*LN(D536)</f>
        <v>2183560.1997153242</v>
      </c>
      <c r="H536">
        <f t="shared" si="33"/>
        <v>73.860863142646849</v>
      </c>
      <c r="I536">
        <f>G536-V$11*H536^2</f>
        <v>2183538.4525571056</v>
      </c>
      <c r="J536">
        <f>(C536-C535)*V$12</f>
        <v>1.8010784422812591</v>
      </c>
      <c r="K536">
        <f>I536-J536*V$13</f>
        <v>2183480.1893639253</v>
      </c>
      <c r="L536">
        <f>(K536-K535)*V$16</f>
        <v>-3.481507778140238E-2</v>
      </c>
      <c r="M536">
        <f>(L536-L535)*V$15</f>
        <v>1.2108382711260516E-5</v>
      </c>
      <c r="N536">
        <f>I536-V$16*M536^2</f>
        <v>2183538.4525571056</v>
      </c>
      <c r="O536">
        <f>(D536-D535)*V$17</f>
        <v>-2.082702212296229E-2</v>
      </c>
      <c r="P536">
        <f>(O536-O535)*V$18</f>
        <v>6.0777559139036894</v>
      </c>
      <c r="Q536">
        <f>N536-P536*V$19+V$20*P536^2</f>
        <v>2183518.8196762917</v>
      </c>
      <c r="R536">
        <f>Q536+U536</f>
        <v>2187238.8196762917</v>
      </c>
      <c r="S536">
        <f t="shared" si="31"/>
        <v>13.218756366930444</v>
      </c>
      <c r="T536">
        <f t="shared" si="32"/>
        <v>2183629.6871124436</v>
      </c>
      <c r="U536">
        <f t="shared" si="34"/>
        <v>3720</v>
      </c>
    </row>
    <row r="537" spans="1:21" x14ac:dyDescent="0.25">
      <c r="A537">
        <f>VLOOKUP('2024-03-18_windows_device_0'!P537,'2024-03-18_windows_device_0'!P537:P1446,1,0)</f>
        <v>39.260666666666665</v>
      </c>
      <c r="B537">
        <f>VLOOKUP('2024-03-18_windows_device_0'!Q537,'2024-03-18_windows_device_0'!Q$2:Q$911,1,0)+50</f>
        <v>2184273</v>
      </c>
      <c r="C537">
        <f>(A537-A536)*V$4</f>
        <v>-3.6132137054550806</v>
      </c>
      <c r="D537">
        <f>(A537)*(1-EXP(-V$2))</f>
        <v>1.4033421967537405</v>
      </c>
      <c r="E537">
        <f>B537-D537^2*V$3</f>
        <v>2184272.9996028831</v>
      </c>
      <c r="F537">
        <f>E537+V$7*C537</f>
        <v>2184148.2696586214</v>
      </c>
      <c r="G537">
        <f>F537-V$8*LN(D537)</f>
        <v>2183499.9274438866</v>
      </c>
      <c r="H537">
        <f t="shared" si="33"/>
        <v>-60.272271437570453</v>
      </c>
      <c r="I537">
        <f>G537-V$11*H537^2</f>
        <v>2183485.4460997432</v>
      </c>
      <c r="J537">
        <f>(C537-C536)*V$12</f>
        <v>-1.2607549095967852</v>
      </c>
      <c r="K537">
        <f>I537-J537*V$13</f>
        <v>2183526.2303349692</v>
      </c>
      <c r="L537">
        <f>(K537-K536)*V$16</f>
        <v>5.0645020100562668E-2</v>
      </c>
      <c r="M537">
        <f>(L537-L536)*V$15</f>
        <v>5.074418654977266E-5</v>
      </c>
      <c r="N537">
        <f>I537-V$16*M537^2</f>
        <v>2183485.4460997432</v>
      </c>
      <c r="O537">
        <f>(D537-D536)*V$17</f>
        <v>-3.8498434833359352E-2</v>
      </c>
      <c r="P537">
        <f>(O537-O536)*V$18</f>
        <v>-4.2544291397323004</v>
      </c>
      <c r="Q537">
        <f>N537-P537*V$19+V$20*P537^2</f>
        <v>2183524.1052968688</v>
      </c>
      <c r="R537">
        <f>Q537+U537</f>
        <v>2187244.1052968688</v>
      </c>
      <c r="S537">
        <f t="shared" si="31"/>
        <v>13.205078389281123</v>
      </c>
      <c r="T537">
        <f t="shared" si="32"/>
        <v>2183634.7434137552</v>
      </c>
      <c r="U537">
        <f t="shared" si="34"/>
        <v>3720</v>
      </c>
    </row>
    <row r="538" spans="1:21" x14ac:dyDescent="0.25">
      <c r="A538">
        <f>VLOOKUP('2024-03-18_windows_device_0'!P538,'2024-03-18_windows_device_0'!P538:P1447,1,0)</f>
        <v>39.239333333333335</v>
      </c>
      <c r="B538">
        <f>VLOOKUP('2024-03-18_windows_device_0'!Q538,'2024-03-18_windows_device_0'!Q$2:Q$911,1,0)+50</f>
        <v>2184277</v>
      </c>
      <c r="C538">
        <f>(A538-A537)*V$4</f>
        <v>-1.8954563700745894</v>
      </c>
      <c r="D538">
        <f>(A538)*(1-EXP(-V$2))</f>
        <v>1.4025796532361212</v>
      </c>
      <c r="E538">
        <f>B538-D538^2*V$3</f>
        <v>2184276.9996033143</v>
      </c>
      <c r="F538">
        <f>E538+V$7*C538</f>
        <v>2184211.5675014067</v>
      </c>
      <c r="G538">
        <f>F538-V$8*LN(D538)</f>
        <v>2183564.2652243758</v>
      </c>
      <c r="H538">
        <f t="shared" si="33"/>
        <v>64.337780489120632</v>
      </c>
      <c r="I538">
        <f>G538-V$11*H538^2</f>
        <v>2183547.7643899564</v>
      </c>
      <c r="J538">
        <f>(C538-C537)*V$12</f>
        <v>1.3057818706538646</v>
      </c>
      <c r="K538">
        <f>I538-J538*V$13</f>
        <v>2183505.5235749008</v>
      </c>
      <c r="L538">
        <f>(K538-K537)*V$16</f>
        <v>-2.2777414465932788E-2</v>
      </c>
      <c r="M538">
        <f>(L538-L537)*V$15</f>
        <v>-4.3596506544219432E-5</v>
      </c>
      <c r="N538">
        <f>I538-V$16*M538^2</f>
        <v>2183547.7643899564</v>
      </c>
      <c r="O538">
        <f>(D538-D537)*V$17</f>
        <v>-2.0195900240450423E-2</v>
      </c>
      <c r="P538">
        <f>(O538-O537)*V$18</f>
        <v>4.4063730375793249</v>
      </c>
      <c r="Q538">
        <f>N538-P538*V$19+V$20*P538^2</f>
        <v>2183529.3560442254</v>
      </c>
      <c r="R538">
        <f>Q538+U538</f>
        <v>2187249.3560442254</v>
      </c>
      <c r="S538">
        <f t="shared" si="31"/>
        <v>13.197903056743776</v>
      </c>
      <c r="T538">
        <f t="shared" si="32"/>
        <v>2183639.8739574184</v>
      </c>
      <c r="U538">
        <f t="shared" si="34"/>
        <v>3720</v>
      </c>
    </row>
    <row r="539" spans="1:21" x14ac:dyDescent="0.25">
      <c r="A539">
        <f>VLOOKUP('2024-03-18_windows_device_0'!P539,'2024-03-18_windows_device_0'!P539:P1448,1,0)</f>
        <v>39.211333333333336</v>
      </c>
      <c r="B539">
        <f>VLOOKUP('2024-03-18_windows_device_0'!Q539,'2024-03-18_windows_device_0'!Q$2:Q$911,1,0)+50</f>
        <v>2184282</v>
      </c>
      <c r="C539">
        <f>(A539-A538)*V$4</f>
        <v>-2.4877864857230567</v>
      </c>
      <c r="D539">
        <f>(A539)*(1-EXP(-V$2))</f>
        <v>1.4015788148692458</v>
      </c>
      <c r="E539">
        <f>B539-D539^2*V$3</f>
        <v>2184281.9996038806</v>
      </c>
      <c r="F539">
        <f>E539+V$7*C539</f>
        <v>2184196.1199701265</v>
      </c>
      <c r="G539">
        <f>F539-V$8*LN(D539)</f>
        <v>2183550.1834696783</v>
      </c>
      <c r="H539">
        <f t="shared" si="33"/>
        <v>-14.081754697486758</v>
      </c>
      <c r="I539">
        <f>G539-V$11*H539^2</f>
        <v>2183549.3929961943</v>
      </c>
      <c r="J539">
        <f>(C539-C538)*V$12</f>
        <v>-0.45026961057031489</v>
      </c>
      <c r="K539">
        <f>I539-J539*V$13</f>
        <v>2183563.9587944895</v>
      </c>
      <c r="L539">
        <f>(K539-K538)*V$16</f>
        <v>6.4278680565243815E-2</v>
      </c>
      <c r="M539">
        <f>(L539-L538)*V$15</f>
        <v>5.1691851940752608E-5</v>
      </c>
      <c r="N539">
        <f>I539-V$16*M539^2</f>
        <v>2183549.3929961943</v>
      </c>
      <c r="O539">
        <f>(D539-D538)*V$17</f>
        <v>-2.6507119065592648E-2</v>
      </c>
      <c r="P539">
        <f>(O539-O538)*V$18</f>
        <v>-1.5194389784759221</v>
      </c>
      <c r="Q539">
        <f>N539-P539*V$19+V$20*P539^2</f>
        <v>2183560.8443310396</v>
      </c>
      <c r="R539">
        <f>Q539+U539</f>
        <v>2187280.8443310396</v>
      </c>
      <c r="S539">
        <f t="shared" si="31"/>
        <v>13.188485432788505</v>
      </c>
      <c r="T539">
        <f t="shared" si="32"/>
        <v>2183671.2045760341</v>
      </c>
      <c r="U539">
        <f t="shared" si="34"/>
        <v>3720</v>
      </c>
    </row>
    <row r="540" spans="1:21" x14ac:dyDescent="0.25">
      <c r="A540">
        <f>VLOOKUP('2024-03-18_windows_device_0'!P540,'2024-03-18_windows_device_0'!P540:P1449,1,0)</f>
        <v>39.171999999999997</v>
      </c>
      <c r="B540">
        <f>VLOOKUP('2024-03-18_windows_device_0'!Q540,'2024-03-18_windows_device_0'!Q$2:Q$911,1,0)+50</f>
        <v>2184278</v>
      </c>
      <c r="C540">
        <f>(A540-A539)*V$4</f>
        <v>-3.4947476823258925</v>
      </c>
      <c r="D540">
        <f>(A540)*(1-EXP(-V$2))</f>
        <v>1.4001728752586351</v>
      </c>
      <c r="E540">
        <f>B540-D540^2*V$3</f>
        <v>2184277.9996046745</v>
      </c>
      <c r="F540">
        <f>E540+V$7*C540</f>
        <v>2184157.3591667823</v>
      </c>
      <c r="G540">
        <f>F540-V$8*LN(D540)</f>
        <v>2183513.3429054469</v>
      </c>
      <c r="H540">
        <f t="shared" si="33"/>
        <v>-36.840564231388271</v>
      </c>
      <c r="I540">
        <f>G540-V$11*H540^2</f>
        <v>2183507.9325437094</v>
      </c>
      <c r="J540">
        <f>(C540-C539)*V$12</f>
        <v>-0.76545833796987084</v>
      </c>
      <c r="K540">
        <f>I540-J540*V$13</f>
        <v>2183532.6944008111</v>
      </c>
      <c r="L540">
        <f>(K540-K539)*V$16</f>
        <v>-3.4390800419083586E-2</v>
      </c>
      <c r="M540">
        <f>(L540-L539)*V$15</f>
        <v>-5.8587606074981821E-5</v>
      </c>
      <c r="N540">
        <f>I540-V$16*M540^2</f>
        <v>2183507.9325437094</v>
      </c>
      <c r="O540">
        <f>(D540-D539)*V$17</f>
        <v>-3.723619106833561E-2</v>
      </c>
      <c r="P540">
        <f>(O540-O539)*V$18</f>
        <v>-2.5830462634093512</v>
      </c>
      <c r="Q540">
        <f>N540-P540*V$19+V$20*P540^2</f>
        <v>2183528.957074231</v>
      </c>
      <c r="R540">
        <f>Q540+U540</f>
        <v>2187248.957074231</v>
      </c>
      <c r="S540">
        <f t="shared" si="31"/>
        <v>13.175255913422768</v>
      </c>
      <c r="T540">
        <f t="shared" si="32"/>
        <v>2183639.0960230459</v>
      </c>
      <c r="U540">
        <f t="shared" si="34"/>
        <v>3720</v>
      </c>
    </row>
    <row r="541" spans="1:21" x14ac:dyDescent="0.25">
      <c r="A541">
        <f>VLOOKUP('2024-03-18_windows_device_0'!P541,'2024-03-18_windows_device_0'!P541:P1450,1,0)</f>
        <v>39.13066666666667</v>
      </c>
      <c r="B541">
        <f>VLOOKUP('2024-03-18_windows_device_0'!Q541,'2024-03-18_windows_device_0'!Q$2:Q$911,1,0)+50</f>
        <v>2184278</v>
      </c>
      <c r="C541">
        <f>(A541-A540)*V$4</f>
        <v>-3.6724467170193593</v>
      </c>
      <c r="D541">
        <f>(A541)*(1-EXP(-V$2))</f>
        <v>1.3986954471932478</v>
      </c>
      <c r="E541">
        <f>B541-D541^2*V$3</f>
        <v>2184277.9996055085</v>
      </c>
      <c r="F541">
        <f>E541+V$7*C541</f>
        <v>2184151.2249080623</v>
      </c>
      <c r="G541">
        <f>F541-V$8*LN(D541)</f>
        <v>2183509.2286039344</v>
      </c>
      <c r="H541">
        <f t="shared" si="33"/>
        <v>-4.1143015124835074</v>
      </c>
      <c r="I541">
        <f>G541-V$11*H541^2</f>
        <v>2183509.1611253461</v>
      </c>
      <c r="J541">
        <f>(C541-C540)*V$12</f>
        <v>-0.13508088317027853</v>
      </c>
      <c r="K541">
        <f>I541-J541*V$13</f>
        <v>2183513.5308648348</v>
      </c>
      <c r="L541">
        <f>(K541-K540)*V$16</f>
        <v>-2.1079869575105485E-2</v>
      </c>
      <c r="M541">
        <f>(L541-L540)*V$15</f>
        <v>7.9037161744287078E-6</v>
      </c>
      <c r="N541">
        <f>I541-V$16*M541^2</f>
        <v>2183509.1611253461</v>
      </c>
      <c r="O541">
        <f>(D541-D540)*V$17</f>
        <v>-3.9129556715871219E-2</v>
      </c>
      <c r="P541">
        <f>(O541-O540)*V$18</f>
        <v>-0.45583169354107733</v>
      </c>
      <c r="Q541">
        <f>N541-P541*V$19+V$20*P541^2</f>
        <v>2183512.3217149847</v>
      </c>
      <c r="R541">
        <f>Q541+U541</f>
        <v>2187232.3217149847</v>
      </c>
      <c r="S541">
        <f t="shared" si="31"/>
        <v>13.161353706631656</v>
      </c>
      <c r="T541">
        <f t="shared" si="32"/>
        <v>2183622.2283545947</v>
      </c>
      <c r="U541">
        <f t="shared" si="34"/>
        <v>3720</v>
      </c>
    </row>
    <row r="542" spans="1:21" x14ac:dyDescent="0.25">
      <c r="A542">
        <f>VLOOKUP('2024-03-18_windows_device_0'!P542,'2024-03-18_windows_device_0'!P542:P1451,1,0)</f>
        <v>39.116</v>
      </c>
      <c r="B542">
        <f>VLOOKUP('2024-03-18_windows_device_0'!Q542,'2024-03-18_windows_device_0'!Q$2:Q$911,1,0)+50</f>
        <v>2184279</v>
      </c>
      <c r="C542">
        <f>(A542-A541)*V$4</f>
        <v>-1.3031262544267537</v>
      </c>
      <c r="D542">
        <f>(A542)*(1-EXP(-V$2))</f>
        <v>1.3981711985248844</v>
      </c>
      <c r="E542">
        <f>B542-D542^2*V$3</f>
        <v>2184278.9996058042</v>
      </c>
      <c r="F542">
        <f>E542+V$7*C542</f>
        <v>2184234.0150357424</v>
      </c>
      <c r="G542">
        <f>F542-V$8*LN(D542)</f>
        <v>2183592.7360035391</v>
      </c>
      <c r="H542">
        <f t="shared" si="33"/>
        <v>83.507399604655802</v>
      </c>
      <c r="I542">
        <f>G542-V$11*H542^2</f>
        <v>2183564.9373553516</v>
      </c>
      <c r="J542">
        <f>(C542-C541)*V$12</f>
        <v>1.801078442280299</v>
      </c>
      <c r="K542">
        <f>I542-J542*V$13</f>
        <v>2183506.6741621718</v>
      </c>
      <c r="L542">
        <f>(K542-K541)*V$16</f>
        <v>-7.54236577372979E-3</v>
      </c>
      <c r="M542">
        <f>(L542-L541)*V$15</f>
        <v>8.0382498422136053E-6</v>
      </c>
      <c r="N542">
        <f>I542-V$16*M542^2</f>
        <v>2183564.9373553516</v>
      </c>
      <c r="O542">
        <f>(D542-D541)*V$17</f>
        <v>-1.3884681415314076E-2</v>
      </c>
      <c r="P542">
        <f>(O542-O541)*V$18</f>
        <v>6.077755913900857</v>
      </c>
      <c r="Q542">
        <f>N542-P542*V$19+V$20*P542^2</f>
        <v>2183545.3044745377</v>
      </c>
      <c r="R542">
        <f>Q542+U542</f>
        <v>2187265.3044745377</v>
      </c>
      <c r="S542">
        <f t="shared" si="31"/>
        <v>13.156420665512229</v>
      </c>
      <c r="T542">
        <f t="shared" si="32"/>
        <v>2183655.1287408029</v>
      </c>
      <c r="U542">
        <f t="shared" si="34"/>
        <v>3720</v>
      </c>
    </row>
    <row r="543" spans="1:21" x14ac:dyDescent="0.25">
      <c r="A543">
        <f>VLOOKUP('2024-03-18_windows_device_0'!P543,'2024-03-18_windows_device_0'!P543:P1452,1,0)</f>
        <v>39.076666666666668</v>
      </c>
      <c r="B543">
        <f>VLOOKUP('2024-03-18_windows_device_0'!Q543,'2024-03-18_windows_device_0'!Q$2:Q$911,1,0)+50</f>
        <v>2184274</v>
      </c>
      <c r="C543">
        <f>(A543-A542)*V$4</f>
        <v>-3.494747682325261</v>
      </c>
      <c r="D543">
        <f>(A543)*(1-EXP(-V$2))</f>
        <v>1.3967652589142738</v>
      </c>
      <c r="E543">
        <f>B543-D543^2*V$3</f>
        <v>2184273.9996065968</v>
      </c>
      <c r="F543">
        <f>E543+V$7*C543</f>
        <v>2184153.3591687046</v>
      </c>
      <c r="G543">
        <f>F543-V$8*LN(D543)</f>
        <v>2183514.0050579673</v>
      </c>
      <c r="H543">
        <f t="shared" si="33"/>
        <v>-78.730945571791381</v>
      </c>
      <c r="I543">
        <f>G543-V$11*H543^2</f>
        <v>2183489.2955161817</v>
      </c>
      <c r="J543">
        <f>(C543-C542)*V$12</f>
        <v>-1.6659975591095406</v>
      </c>
      <c r="K543">
        <f>I543-J543*V$13</f>
        <v>2183543.1889698734</v>
      </c>
      <c r="L543">
        <f>(K543-K542)*V$16</f>
        <v>4.0166250365306071E-2</v>
      </c>
      <c r="M543">
        <f>(L543-L542)*V$15</f>
        <v>2.8328248824784335E-5</v>
      </c>
      <c r="N543">
        <f>I543-V$16*M543^2</f>
        <v>2183489.2955161817</v>
      </c>
      <c r="O543">
        <f>(D543-D542)*V$17</f>
        <v>-3.7236191068329733E-2</v>
      </c>
      <c r="P543">
        <f>(O543-O542)*V$18</f>
        <v>-5.6219242203583644</v>
      </c>
      <c r="Q543">
        <f>N543-P543*V$19+V$20*P543^2</f>
        <v>2183544.7385981632</v>
      </c>
      <c r="R543">
        <f>Q543+U543</f>
        <v>2187264.7385981632</v>
      </c>
      <c r="S543">
        <f t="shared" si="31"/>
        <v>13.143191146146492</v>
      </c>
      <c r="T543">
        <f t="shared" si="32"/>
        <v>2183654.3421065495</v>
      </c>
      <c r="U543">
        <f t="shared" si="34"/>
        <v>3720</v>
      </c>
    </row>
    <row r="544" spans="1:21" x14ac:dyDescent="0.25">
      <c r="A544">
        <f>VLOOKUP('2024-03-18_windows_device_0'!P544,'2024-03-18_windows_device_0'!P544:P1453,1,0)</f>
        <v>39.042666666666669</v>
      </c>
      <c r="B544">
        <f>VLOOKUP('2024-03-18_windows_device_0'!Q544,'2024-03-18_windows_device_0'!Q$2:Q$911,1,0)+50</f>
        <v>2184269</v>
      </c>
      <c r="C544">
        <f>(A544-A543)*V$4</f>
        <v>-3.0208835898066138</v>
      </c>
      <c r="D544">
        <f>(A544)*(1-EXP(-V$2))</f>
        <v>1.3955499551830681</v>
      </c>
      <c r="E544">
        <f>B544-D544^2*V$3</f>
        <v>2184268.9996072808</v>
      </c>
      <c r="F544">
        <f>E544+V$7*C544</f>
        <v>2184164.7171948655</v>
      </c>
      <c r="G544">
        <f>F544-V$8*LN(D544)</f>
        <v>2183527.0285612335</v>
      </c>
      <c r="H544">
        <f t="shared" si="33"/>
        <v>13.023503266274929</v>
      </c>
      <c r="I544">
        <f>G544-V$11*H544^2</f>
        <v>2183526.3524324829</v>
      </c>
      <c r="J544">
        <f>(C544-C543)*V$12</f>
        <v>0.3602156884561557</v>
      </c>
      <c r="K544">
        <f>I544-J544*V$13</f>
        <v>2183514.6997938468</v>
      </c>
      <c r="L544">
        <f>(K544-K543)*V$16</f>
        <v>-3.1338063898227686E-2</v>
      </c>
      <c r="M544">
        <f>(L544-L543)*V$15</f>
        <v>-4.2457572036879776E-5</v>
      </c>
      <c r="N544">
        <f>I544-V$16*M544^2</f>
        <v>2183526.3524324829</v>
      </c>
      <c r="O544">
        <f>(D544-D543)*V$17</f>
        <v>-3.2187216008217126E-2</v>
      </c>
      <c r="P544">
        <f>(O544-O543)*V$18</f>
        <v>1.215551182780455</v>
      </c>
      <c r="Q544">
        <f>N544-P544*V$19+V$20*P544^2</f>
        <v>2183519.0757816238</v>
      </c>
      <c r="R544">
        <f>Q544+U544</f>
        <v>2187239.0757816238</v>
      </c>
      <c r="S544">
        <f t="shared" si="31"/>
        <v>13.131755459915095</v>
      </c>
      <c r="T544">
        <f t="shared" si="32"/>
        <v>2183628.4886443685</v>
      </c>
      <c r="U544">
        <f t="shared" si="34"/>
        <v>3720</v>
      </c>
    </row>
    <row r="545" spans="1:21" x14ac:dyDescent="0.25">
      <c r="A545">
        <f>VLOOKUP('2024-03-18_windows_device_0'!P545,'2024-03-18_windows_device_0'!P545:P1454,1,0)</f>
        <v>39.017333333333333</v>
      </c>
      <c r="B545">
        <f>VLOOKUP('2024-03-18_windows_device_0'!Q545,'2024-03-18_windows_device_0'!Q$2:Q$911,1,0)+50</f>
        <v>2184265</v>
      </c>
      <c r="C545">
        <f>(A545-A544)*V$4</f>
        <v>-2.2508544394640486</v>
      </c>
      <c r="D545">
        <f>(A545)*(1-EXP(-V$2))</f>
        <v>1.3946444347558951</v>
      </c>
      <c r="E545">
        <f>B545-D545^2*V$3</f>
        <v>2184264.9996077903</v>
      </c>
      <c r="F545">
        <f>E545+V$7*C545</f>
        <v>2184187.2989867749</v>
      </c>
      <c r="G545">
        <f>F545-V$8*LN(D545)</f>
        <v>2183550.8522400735</v>
      </c>
      <c r="H545">
        <f t="shared" si="33"/>
        <v>23.823678839951754</v>
      </c>
      <c r="I545">
        <f>G545-V$11*H545^2</f>
        <v>2183548.589725378</v>
      </c>
      <c r="J545">
        <f>(C545-C544)*V$12</f>
        <v>0.58535049374107306</v>
      </c>
      <c r="K545">
        <f>I545-J545*V$13</f>
        <v>2183529.6541875945</v>
      </c>
      <c r="L545">
        <f>(K545-K544)*V$16</f>
        <v>1.6449817516269987E-2</v>
      </c>
      <c r="M545">
        <f>(L545-L544)*V$15</f>
        <v>2.837531467217558E-5</v>
      </c>
      <c r="N545">
        <f>I545-V$16*M545^2</f>
        <v>2183548.589725378</v>
      </c>
      <c r="O545">
        <f>(D545-D544)*V$17</f>
        <v>-2.3982631535539287E-2</v>
      </c>
      <c r="P545">
        <f>(O545-O544)*V$18</f>
        <v>1.9752706720170004</v>
      </c>
      <c r="Q545">
        <f>N545-P545*V$19+V$20*P545^2</f>
        <v>2183537.6157726352</v>
      </c>
      <c r="R545">
        <f>Q545+U545</f>
        <v>2187257.6157726352</v>
      </c>
      <c r="S545">
        <f t="shared" si="31"/>
        <v>13.123234752526992</v>
      </c>
      <c r="T545">
        <f t="shared" si="32"/>
        <v>2183646.8866935759</v>
      </c>
      <c r="U545">
        <f t="shared" si="34"/>
        <v>3720</v>
      </c>
    </row>
    <row r="546" spans="1:21" x14ac:dyDescent="0.25">
      <c r="A546">
        <f>VLOOKUP('2024-03-18_windows_device_0'!P546,'2024-03-18_windows_device_0'!P546:P1455,1,0)</f>
        <v>38.99</v>
      </c>
      <c r="B546">
        <f>VLOOKUP('2024-03-18_windows_device_0'!Q546,'2024-03-18_windows_device_0'!Q$2:Q$911,1,0)+50</f>
        <v>2184265</v>
      </c>
      <c r="C546">
        <f>(A546-A545)*V$4</f>
        <v>-2.4285534741581465</v>
      </c>
      <c r="D546">
        <f>(A546)*(1-EXP(-V$2))</f>
        <v>1.3936674258739454</v>
      </c>
      <c r="E546">
        <f>B546-D546^2*V$3</f>
        <v>2184264.9996083397</v>
      </c>
      <c r="F546">
        <f>E546+V$7*C546</f>
        <v>2184181.1647277703</v>
      </c>
      <c r="G546">
        <f>F546-V$8*LN(D546)</f>
        <v>2183546.0588163668</v>
      </c>
      <c r="H546">
        <f t="shared" si="33"/>
        <v>-4.7934237066656351</v>
      </c>
      <c r="I546">
        <f>G546-V$11*H546^2</f>
        <v>2183545.9672227106</v>
      </c>
      <c r="J546">
        <f>(C546-C545)*V$12</f>
        <v>-0.13508088317075823</v>
      </c>
      <c r="K546">
        <f>I546-J546*V$13</f>
        <v>2183550.3369621993</v>
      </c>
      <c r="L546">
        <f>(K546-K545)*V$16</f>
        <v>2.2751030480937507E-2</v>
      </c>
      <c r="M546">
        <f>(L546-L545)*V$15</f>
        <v>3.7415113496659437E-6</v>
      </c>
      <c r="N546">
        <f>I546-V$16*M546^2</f>
        <v>2183545.9672227106</v>
      </c>
      <c r="O546">
        <f>(D546-D545)*V$17</f>
        <v>-2.5875997183074897E-2</v>
      </c>
      <c r="P546">
        <f>(O546-O545)*V$18</f>
        <v>-0.45583169354107733</v>
      </c>
      <c r="Q546">
        <f>N546-P546*V$19+V$20*P546^2</f>
        <v>2183549.1278123492</v>
      </c>
      <c r="R546">
        <f>Q546+U546</f>
        <v>2187269.1278123492</v>
      </c>
      <c r="S546">
        <f t="shared" si="31"/>
        <v>13.114041357713514</v>
      </c>
      <c r="T546">
        <f t="shared" si="32"/>
        <v>2183658.2456888822</v>
      </c>
      <c r="U546">
        <f t="shared" si="34"/>
        <v>3720</v>
      </c>
    </row>
    <row r="547" spans="1:21" x14ac:dyDescent="0.25">
      <c r="A547">
        <f>VLOOKUP('2024-03-18_windows_device_0'!P547,'2024-03-18_windows_device_0'!P547:P1456,1,0)</f>
        <v>38.952666666666666</v>
      </c>
      <c r="B547">
        <f>VLOOKUP('2024-03-18_windows_device_0'!Q547,'2024-03-18_windows_device_0'!Q$2:Q$911,1,0)+50</f>
        <v>2184265</v>
      </c>
      <c r="C547">
        <f>(A547-A546)*V$4</f>
        <v>-3.3170486476311627</v>
      </c>
      <c r="D547">
        <f>(A547)*(1-EXP(-V$2))</f>
        <v>1.3923329747181115</v>
      </c>
      <c r="E547">
        <f>B547-D547^2*V$3</f>
        <v>2184264.9996090895</v>
      </c>
      <c r="F547">
        <f>E547+V$7*C547</f>
        <v>2184150.4934307509</v>
      </c>
      <c r="G547">
        <f>F547-V$8*LN(D547)</f>
        <v>2183517.2204236547</v>
      </c>
      <c r="H547">
        <f t="shared" si="33"/>
        <v>-28.838392712175846</v>
      </c>
      <c r="I547">
        <f>G547-V$11*H547^2</f>
        <v>2183513.9051768868</v>
      </c>
      <c r="J547">
        <f>(C547-C546)*V$12</f>
        <v>-0.67540441585571198</v>
      </c>
      <c r="K547">
        <f>I547-J547*V$13</f>
        <v>2183535.7538743294</v>
      </c>
      <c r="L547">
        <f>(K547-K546)*V$16</f>
        <v>-1.6041381438171149E-2</v>
      </c>
      <c r="M547">
        <f>(L547-L546)*V$15</f>
        <v>-2.3034017464591412E-5</v>
      </c>
      <c r="N547">
        <f>I547-V$16*M547^2</f>
        <v>2183513.9051768868</v>
      </c>
      <c r="O547">
        <f>(D547-D546)*V$17</f>
        <v>-3.5342825420794116E-2</v>
      </c>
      <c r="P547">
        <f>(O547-O546)*V$18</f>
        <v>-2.2791584677152987</v>
      </c>
      <c r="Q547">
        <f>N547-P547*V$19+V$20*P547^2</f>
        <v>2183532.063646351</v>
      </c>
      <c r="R547">
        <f>Q547+U547</f>
        <v>2187252.063646351</v>
      </c>
      <c r="S547">
        <f t="shared" si="31"/>
        <v>13.101484525773154</v>
      </c>
      <c r="T547">
        <f t="shared" si="32"/>
        <v>2183640.9726599073</v>
      </c>
      <c r="U547">
        <f t="shared" si="34"/>
        <v>3720</v>
      </c>
    </row>
    <row r="548" spans="1:21" x14ac:dyDescent="0.25">
      <c r="A548">
        <f>VLOOKUP('2024-03-18_windows_device_0'!P548,'2024-03-18_windows_device_0'!P548:P1457,1,0)</f>
        <v>38.944000000000003</v>
      </c>
      <c r="B548">
        <f>VLOOKUP('2024-03-18_windows_device_0'!Q548,'2024-03-18_windows_device_0'!Q$2:Q$911,1,0)+50</f>
        <v>2184265</v>
      </c>
      <c r="C548">
        <f>(A548-A547)*V$4</f>
        <v>-0.77002915034256525</v>
      </c>
      <c r="D548">
        <f>(A548)*(1-EXP(-V$2))</f>
        <v>1.3920231914140786</v>
      </c>
      <c r="E548">
        <f>B548-D548^2*V$3</f>
        <v>2184264.9996092631</v>
      </c>
      <c r="F548">
        <f>E548+V$7*C548</f>
        <v>2184238.4178178632</v>
      </c>
      <c r="G548">
        <f>F548-V$8*LN(D548)</f>
        <v>2183605.5705576451</v>
      </c>
      <c r="H548">
        <f t="shared" si="33"/>
        <v>88.350133990403265</v>
      </c>
      <c r="I548">
        <f>G548-V$11*H548^2</f>
        <v>2183574.4542410187</v>
      </c>
      <c r="J548">
        <f>(C548-C547)*V$12</f>
        <v>1.9361593254524971</v>
      </c>
      <c r="K548">
        <f>I548-J548*V$13</f>
        <v>2183511.8213083502</v>
      </c>
      <c r="L548">
        <f>(K548-K547)*V$16</f>
        <v>-2.6325797601366139E-2</v>
      </c>
      <c r="M548">
        <f>(L548-L547)*V$15</f>
        <v>-6.1066432788488157E-6</v>
      </c>
      <c r="N548">
        <f>I548-V$16*M548^2</f>
        <v>2183574.4542410187</v>
      </c>
      <c r="O548">
        <f>(D548-D547)*V$17</f>
        <v>-8.2045844726837194E-3</v>
      </c>
      <c r="P548">
        <f>(O548-O547)*V$18</f>
        <v>6.5335876074461821</v>
      </c>
      <c r="Q548">
        <f>N548-P548*V$19+V$20*P548^2</f>
        <v>2183555.0370177217</v>
      </c>
      <c r="R548">
        <f>Q548+U548</f>
        <v>2187275.0370177217</v>
      </c>
      <c r="S548">
        <f t="shared" si="31"/>
        <v>13.098569546929857</v>
      </c>
      <c r="T548">
        <f t="shared" si="32"/>
        <v>2183663.897573845</v>
      </c>
      <c r="U548">
        <f t="shared" si="34"/>
        <v>3720</v>
      </c>
    </row>
    <row r="549" spans="1:21" x14ac:dyDescent="0.25">
      <c r="A549">
        <f>VLOOKUP('2024-03-18_windows_device_0'!P549,'2024-03-18_windows_device_0'!P549:P1458,1,0)</f>
        <v>38.883333333333333</v>
      </c>
      <c r="B549">
        <f>VLOOKUP('2024-03-18_windows_device_0'!Q549,'2024-03-18_windows_device_0'!Q$2:Q$911,1,0)+50</f>
        <v>2184265</v>
      </c>
      <c r="C549">
        <f>(A549-A548)*V$4</f>
        <v>-5.3902040524004819</v>
      </c>
      <c r="D549">
        <f>(A549)*(1-EXP(-V$2))</f>
        <v>1.3898547082858486</v>
      </c>
      <c r="E549">
        <f>B549-D549^2*V$3</f>
        <v>2184264.9996104799</v>
      </c>
      <c r="F549">
        <f>E549+V$7*C549</f>
        <v>2184078.9270706801</v>
      </c>
      <c r="G549">
        <f>F549-V$8*LN(D549)</f>
        <v>2183449.0626941691</v>
      </c>
      <c r="H549">
        <f t="shared" si="33"/>
        <v>-156.50786347594112</v>
      </c>
      <c r="I549">
        <f>G549-V$11*H549^2</f>
        <v>2183351.4185771034</v>
      </c>
      <c r="J549">
        <f>(C549-C548)*V$12</f>
        <v>-3.5121029624483588</v>
      </c>
      <c r="K549">
        <f>I549-J549*V$13</f>
        <v>2183465.0318038044</v>
      </c>
      <c r="L549">
        <f>(K549-K548)*V$16</f>
        <v>-5.146840617133281E-2</v>
      </c>
      <c r="M549">
        <f>(L549-L548)*V$15</f>
        <v>-1.4929086804750163E-5</v>
      </c>
      <c r="N549">
        <f>I549-V$16*M549^2</f>
        <v>2183351.4185771034</v>
      </c>
      <c r="O549">
        <f>(D549-D548)*V$17</f>
        <v>-5.7432091308786029E-2</v>
      </c>
      <c r="P549">
        <f>(O549-O548)*V$18</f>
        <v>-11.851624032110495</v>
      </c>
      <c r="Q549">
        <f>N549-P549*V$19+V$20*P549^2</f>
        <v>2183510.148349015</v>
      </c>
      <c r="R549">
        <f>Q549+U549</f>
        <v>2187230.148349015</v>
      </c>
      <c r="S549">
        <f t="shared" si="31"/>
        <v>13.078164695026771</v>
      </c>
      <c r="T549">
        <f t="shared" si="32"/>
        <v>2183618.6700050212</v>
      </c>
      <c r="U549">
        <f t="shared" si="34"/>
        <v>3720</v>
      </c>
    </row>
    <row r="550" spans="1:21" x14ac:dyDescent="0.25">
      <c r="A550">
        <f>VLOOKUP('2024-03-18_windows_device_0'!P550,'2024-03-18_windows_device_0'!P550:P1459,1,0)</f>
        <v>38.856000000000002</v>
      </c>
      <c r="B550">
        <f>VLOOKUP('2024-03-18_windows_device_0'!Q550,'2024-03-18_windows_device_0'!Q$2:Q$911,1,0)+50</f>
        <v>2184262</v>
      </c>
      <c r="C550">
        <f>(A550-A549)*V$4</f>
        <v>-2.4285534741581465</v>
      </c>
      <c r="D550">
        <f>(A550)*(1-EXP(-V$2))</f>
        <v>1.3888776994038989</v>
      </c>
      <c r="E550">
        <f>B550-D550^2*V$3</f>
        <v>2184261.9996110271</v>
      </c>
      <c r="F550">
        <f>E550+V$7*C550</f>
        <v>2184178.1647304576</v>
      </c>
      <c r="G550">
        <f>F550-V$8*LN(D550)</f>
        <v>2183549.6458116653</v>
      </c>
      <c r="H550">
        <f t="shared" si="33"/>
        <v>100.58311749622226</v>
      </c>
      <c r="I550">
        <f>G550-V$11*H550^2</f>
        <v>2183509.3162091845</v>
      </c>
      <c r="J550">
        <f>(C550-C549)*V$12</f>
        <v>2.2513480528515739</v>
      </c>
      <c r="K550">
        <f>I550-J550*V$13</f>
        <v>2183436.4872177094</v>
      </c>
      <c r="L550">
        <f>(K550-K549)*V$16</f>
        <v>-3.1399014915732763E-2</v>
      </c>
      <c r="M550">
        <f>(L550-L549)*V$15</f>
        <v>1.191673025253418E-5</v>
      </c>
      <c r="N550">
        <f>I550-V$16*M550^2</f>
        <v>2183509.3162091845</v>
      </c>
      <c r="O550">
        <f>(D550-D549)*V$17</f>
        <v>-2.5875997183074897E-2</v>
      </c>
      <c r="P550">
        <f>(O550-O549)*V$18</f>
        <v>7.5971948923796102</v>
      </c>
      <c r="Q550">
        <f>N550-P550*V$19+V$20*P550^2</f>
        <v>2183491.3182228087</v>
      </c>
      <c r="R550">
        <f>Q550+U550</f>
        <v>2187211.3182228087</v>
      </c>
      <c r="S550">
        <f t="shared" si="31"/>
        <v>13.068971300213294</v>
      </c>
      <c r="T550">
        <f t="shared" si="32"/>
        <v>2183599.6873602024</v>
      </c>
      <c r="U550">
        <f t="shared" si="34"/>
        <v>3720</v>
      </c>
    </row>
    <row r="551" spans="1:21" x14ac:dyDescent="0.25">
      <c r="A551">
        <f>VLOOKUP('2024-03-18_windows_device_0'!P551,'2024-03-18_windows_device_0'!P551:P1460,1,0)</f>
        <v>38.839333333333336</v>
      </c>
      <c r="B551">
        <f>VLOOKUP('2024-03-18_windows_device_0'!Q551,'2024-03-18_windows_device_0'!Q$2:Q$911,1,0)+50</f>
        <v>2184261</v>
      </c>
      <c r="C551">
        <f>(A551-A550)*V$4</f>
        <v>-1.480825289120852</v>
      </c>
      <c r="D551">
        <f>(A551)*(1-EXP(-V$2))</f>
        <v>1.388281962280759</v>
      </c>
      <c r="E551">
        <f>B551-D551^2*V$3</f>
        <v>2184260.999611361</v>
      </c>
      <c r="F551">
        <f>E551+V$7*C551</f>
        <v>2184209.8807817455</v>
      </c>
      <c r="G551">
        <f>F551-V$8*LN(D551)</f>
        <v>2183582.1827285849</v>
      </c>
      <c r="H551">
        <f t="shared" si="33"/>
        <v>32.536916919518262</v>
      </c>
      <c r="I551">
        <f>G551-V$11*H551^2</f>
        <v>2183577.9625915466</v>
      </c>
      <c r="J551">
        <f>(C551-C550)*V$12</f>
        <v>0.72043137691231141</v>
      </c>
      <c r="K551">
        <f>I551-J551*V$13</f>
        <v>2183554.6573142745</v>
      </c>
      <c r="L551">
        <f>(K551-K550)*V$16</f>
        <v>0.12998698290060515</v>
      </c>
      <c r="M551">
        <f>(L551-L550)*V$15</f>
        <v>9.5827191668144507E-5</v>
      </c>
      <c r="N551">
        <f>I551-V$16*M551^2</f>
        <v>2183577.9625915466</v>
      </c>
      <c r="O551">
        <f>(D551-D550)*V$17</f>
        <v>-1.5778047062849687E-2</v>
      </c>
      <c r="P551">
        <f>(O551-O550)*V$18</f>
        <v>2.4311023655609092</v>
      </c>
      <c r="Q551">
        <f>N551-P551*V$19+V$20*P551^2</f>
        <v>2183565.0843271762</v>
      </c>
      <c r="R551">
        <f>Q551+U551</f>
        <v>2187285.0843271762</v>
      </c>
      <c r="S551">
        <f t="shared" si="31"/>
        <v>13.06336557166849</v>
      </c>
      <c r="T551">
        <f t="shared" si="32"/>
        <v>2183673.3605180532</v>
      </c>
      <c r="U551">
        <f t="shared" si="34"/>
        <v>3720</v>
      </c>
    </row>
    <row r="552" spans="1:21" x14ac:dyDescent="0.25">
      <c r="A552">
        <f>VLOOKUP('2024-03-18_windows_device_0'!P552,'2024-03-18_windows_device_0'!P552:P1461,1,0)</f>
        <v>38.798666666666669</v>
      </c>
      <c r="B552">
        <f>VLOOKUP('2024-03-18_windows_device_0'!Q552,'2024-03-18_windows_device_0'!Q$2:Q$911,1,0)+50</f>
        <v>2184252</v>
      </c>
      <c r="C552">
        <f>(A552-A551)*V$4</f>
        <v>-3.6132137054550806</v>
      </c>
      <c r="D552">
        <f>(A552)*(1-EXP(-V$2))</f>
        <v>1.3868283637002969</v>
      </c>
      <c r="E552">
        <f>B552-D552^2*V$3</f>
        <v>2184251.999612174</v>
      </c>
      <c r="F552">
        <f>E552+V$7*C552</f>
        <v>2184127.2696679123</v>
      </c>
      <c r="G552">
        <f>F552-V$8*LN(D552)</f>
        <v>2183501.5760061359</v>
      </c>
      <c r="H552">
        <f t="shared" si="33"/>
        <v>-80.606722448952496</v>
      </c>
      <c r="I552">
        <f>G552-V$11*H552^2</f>
        <v>2183475.6750210165</v>
      </c>
      <c r="J552">
        <f>(C552-C551)*V$12</f>
        <v>-1.6209705980529407</v>
      </c>
      <c r="K552">
        <f>I552-J552*V$13</f>
        <v>2183528.1118948786</v>
      </c>
      <c r="L552">
        <f>(K552-K551)*V$16</f>
        <v>-2.9199933633000847E-2</v>
      </c>
      <c r="M552">
        <f>(L552-L551)*V$15</f>
        <v>-9.452142917061979E-5</v>
      </c>
      <c r="N552">
        <f>I552-V$16*M552^2</f>
        <v>2183475.6750210165</v>
      </c>
      <c r="O552">
        <f>(D552-D551)*V$17</f>
        <v>-3.8498434833365229E-2</v>
      </c>
      <c r="P552">
        <f>(O552-O551)*V$18</f>
        <v>-5.4699803225141688</v>
      </c>
      <c r="Q552">
        <f>N552-P552*V$19+V$20*P552^2</f>
        <v>2183529.1485370686</v>
      </c>
      <c r="R552">
        <f>Q552+U552</f>
        <v>2187249.1485370686</v>
      </c>
      <c r="S552">
        <f t="shared" si="31"/>
        <v>13.049687594019169</v>
      </c>
      <c r="T552">
        <f t="shared" si="32"/>
        <v>2183637.1981057981</v>
      </c>
      <c r="U552">
        <f t="shared" si="34"/>
        <v>3720</v>
      </c>
    </row>
    <row r="553" spans="1:21" x14ac:dyDescent="0.25">
      <c r="A553">
        <f>VLOOKUP('2024-03-18_windows_device_0'!P553,'2024-03-18_windows_device_0'!P553:P1462,1,0)</f>
        <v>38.774000000000001</v>
      </c>
      <c r="B553">
        <f>VLOOKUP('2024-03-18_windows_device_0'!Q553,'2024-03-18_windows_device_0'!Q$2:Q$911,1,0)+50</f>
        <v>2184249</v>
      </c>
      <c r="C553">
        <f>(A553-A552)*V$4</f>
        <v>-2.1916214278991388</v>
      </c>
      <c r="D553">
        <f>(A553)*(1-EXP(-V$2))</f>
        <v>1.3859466727580496</v>
      </c>
      <c r="E553">
        <f>B553-D553^2*V$3</f>
        <v>2184248.9996126671</v>
      </c>
      <c r="F553">
        <f>E553+V$7*C553</f>
        <v>2184173.3437448363</v>
      </c>
      <c r="G553">
        <f>F553-V$8*LN(D553)</f>
        <v>2183548.8668853249</v>
      </c>
      <c r="H553">
        <f t="shared" si="33"/>
        <v>47.290879189036787</v>
      </c>
      <c r="I553">
        <f>G553-V$11*H553^2</f>
        <v>2183539.9517378178</v>
      </c>
      <c r="J553">
        <f>(C553-C552)*V$12</f>
        <v>1.080647065368467</v>
      </c>
      <c r="K553">
        <f>I553-J553*V$13</f>
        <v>2183504.9938219097</v>
      </c>
      <c r="L553">
        <f>(K553-K552)*V$16</f>
        <v>-2.5429856140046694E-2</v>
      </c>
      <c r="M553">
        <f>(L553-L552)*V$15</f>
        <v>2.2385829217489993E-6</v>
      </c>
      <c r="N553">
        <f>I553-V$16*M553^2</f>
        <v>2183539.9517378178</v>
      </c>
      <c r="O553">
        <f>(D553-D552)*V$17</f>
        <v>-2.3351509653021536E-2</v>
      </c>
      <c r="P553">
        <f>(O553-O552)*V$18</f>
        <v>3.6466535483427793</v>
      </c>
      <c r="Q553">
        <f>N553-P553*V$19+V$20*P553^2</f>
        <v>2183523.1468972848</v>
      </c>
      <c r="R553">
        <f>Q553+U553</f>
        <v>2187243.1468972848</v>
      </c>
      <c r="S553">
        <f t="shared" si="31"/>
        <v>13.041391115772859</v>
      </c>
      <c r="T553">
        <f t="shared" si="32"/>
        <v>2183631.0591223529</v>
      </c>
      <c r="U553">
        <f t="shared" si="34"/>
        <v>3720</v>
      </c>
    </row>
    <row r="554" spans="1:21" x14ac:dyDescent="0.25">
      <c r="A554">
        <f>VLOOKUP('2024-03-18_windows_device_0'!P554,'2024-03-18_windows_device_0'!P554:P1463,1,0)</f>
        <v>38.761333333333333</v>
      </c>
      <c r="B554">
        <f>VLOOKUP('2024-03-18_windows_device_0'!Q554,'2024-03-18_windows_device_0'!Q$2:Q$911,1,0)+50</f>
        <v>2184250</v>
      </c>
      <c r="C554">
        <f>(A554-A553)*V$4</f>
        <v>-1.1254272197320243</v>
      </c>
      <c r="D554">
        <f>(A554)*(1-EXP(-V$2))</f>
        <v>1.3854939125444632</v>
      </c>
      <c r="E554">
        <f>B554-D554^2*V$3</f>
        <v>2184249.99961292</v>
      </c>
      <c r="F554">
        <f>E554+V$7*C554</f>
        <v>2184211.1493024123</v>
      </c>
      <c r="G554">
        <f>F554-V$8*LN(D554)</f>
        <v>2183587.2975881547</v>
      </c>
      <c r="H554">
        <f t="shared" si="33"/>
        <v>38.430702829733491</v>
      </c>
      <c r="I554">
        <f>G554-V$11*H554^2</f>
        <v>2183581.4100950556</v>
      </c>
      <c r="J554">
        <f>(C554-C553)*V$12</f>
        <v>0.8104852990264706</v>
      </c>
      <c r="K554">
        <f>I554-J554*V$13</f>
        <v>2183555.1916581243</v>
      </c>
      <c r="L554">
        <f>(K554-K553)*V$16</f>
        <v>5.5217567450266861E-2</v>
      </c>
      <c r="M554">
        <f>(L554-L553)*V$15</f>
        <v>4.7886534287354697E-5</v>
      </c>
      <c r="N554">
        <f>I554-V$16*M554^2</f>
        <v>2183581.4100950556</v>
      </c>
      <c r="O554">
        <f>(D554-D553)*V$17</f>
        <v>-1.1991315767766703E-2</v>
      </c>
      <c r="P554">
        <f>(O554-O553)*V$18</f>
        <v>2.734990161256377</v>
      </c>
      <c r="Q554">
        <f>N554-P554*V$19+V$20*P554^2</f>
        <v>2183567.3931518933</v>
      </c>
      <c r="R554">
        <f>Q554+U554</f>
        <v>2187287.3931518933</v>
      </c>
      <c r="S554">
        <f t="shared" si="31"/>
        <v>13.037130762078808</v>
      </c>
      <c r="T554">
        <f t="shared" si="32"/>
        <v>2183675.2348830779</v>
      </c>
      <c r="U554">
        <f t="shared" si="34"/>
        <v>3720</v>
      </c>
    </row>
    <row r="555" spans="1:21" x14ac:dyDescent="0.25">
      <c r="A555">
        <f>VLOOKUP('2024-03-18_windows_device_0'!P555,'2024-03-18_windows_device_0'!P555:P1464,1,0)</f>
        <v>38.716666666666669</v>
      </c>
      <c r="B555">
        <f>VLOOKUP('2024-03-18_windows_device_0'!Q555,'2024-03-18_windows_device_0'!Q$2:Q$911,1,0)+50</f>
        <v>2184250</v>
      </c>
      <c r="C555">
        <f>(A555-A554)*V$4</f>
        <v>-3.9686117748439083</v>
      </c>
      <c r="D555">
        <f>(A555)*(1-EXP(-V$2))</f>
        <v>1.3838973370544478</v>
      </c>
      <c r="E555">
        <f>B555-D555^2*V$3</f>
        <v>2184249.9996138117</v>
      </c>
      <c r="F555">
        <f>E555+V$7*C555</f>
        <v>2184113.0011504423</v>
      </c>
      <c r="G555">
        <f>F555-V$8*LN(D555)</f>
        <v>2183491.3555272776</v>
      </c>
      <c r="H555">
        <f t="shared" si="33"/>
        <v>-95.942060877103359</v>
      </c>
      <c r="I555">
        <f>G555-V$11*H555^2</f>
        <v>2183454.6617987831</v>
      </c>
      <c r="J555">
        <f>(C555-C554)*V$12</f>
        <v>-2.1612941307369344</v>
      </c>
      <c r="K555">
        <f>I555-J555*V$13</f>
        <v>2183524.577630599</v>
      </c>
      <c r="L555">
        <f>(K555-K554)*V$16</f>
        <v>-3.3675398329385521E-2</v>
      </c>
      <c r="M555">
        <f>(L555-L554)*V$15</f>
        <v>-5.278254238270852E-5</v>
      </c>
      <c r="N555">
        <f>I555-V$16*M555^2</f>
        <v>2183454.6617987831</v>
      </c>
      <c r="O555">
        <f>(D555-D554)*V$17</f>
        <v>-4.2285166128442332E-2</v>
      </c>
      <c r="P555">
        <f>(O555-O554)*V$18</f>
        <v>-7.2933070966827271</v>
      </c>
      <c r="Q555">
        <f>N555-P555*V$19+V$20*P555^2</f>
        <v>2183533.4974882528</v>
      </c>
      <c r="R555">
        <f>Q555+U555</f>
        <v>2187253.4974882528</v>
      </c>
      <c r="S555">
        <f t="shared" si="31"/>
        <v>13.022107409578735</v>
      </c>
      <c r="T555">
        <f t="shared" si="32"/>
        <v>2183641.0908195581</v>
      </c>
      <c r="U555">
        <f t="shared" si="34"/>
        <v>3720</v>
      </c>
    </row>
    <row r="556" spans="1:21" x14ac:dyDescent="0.25">
      <c r="A556">
        <f>VLOOKUP('2024-03-18_windows_device_0'!P556,'2024-03-18_windows_device_0'!P556:P1465,1,0)</f>
        <v>38.694000000000003</v>
      </c>
      <c r="B556">
        <f>VLOOKUP('2024-03-18_windows_device_0'!Q556,'2024-03-18_windows_device_0'!Q$2:Q$911,1,0)+50</f>
        <v>2184245</v>
      </c>
      <c r="C556">
        <f>(A556-A555)*V$4</f>
        <v>-2.013922393204409</v>
      </c>
      <c r="D556">
        <f>(A556)*(1-EXP(-V$2))</f>
        <v>1.3830871345669773</v>
      </c>
      <c r="E556">
        <f>B556-D556^2*V$3</f>
        <v>2184244.9996142639</v>
      </c>
      <c r="F556">
        <f>E556+V$7*C556</f>
        <v>2184175.4780059871</v>
      </c>
      <c r="G556">
        <f>F556-V$8*LN(D556)</f>
        <v>2183554.9528654143</v>
      </c>
      <c r="H556">
        <f t="shared" si="33"/>
        <v>63.597338136751205</v>
      </c>
      <c r="I556">
        <f>G556-V$11*H556^2</f>
        <v>2183538.8296508184</v>
      </c>
      <c r="J556">
        <f>(C556-C555)*V$12</f>
        <v>1.4858897148817025</v>
      </c>
      <c r="K556">
        <f>I556-J556*V$13</f>
        <v>2183490.762516445</v>
      </c>
      <c r="L556">
        <f>(K556-K555)*V$16</f>
        <v>-3.7196590280356878E-2</v>
      </c>
      <c r="M556">
        <f>(L556-L555)*V$15</f>
        <v>-2.0908005685230559E-6</v>
      </c>
      <c r="N556">
        <f>I556-V$16*M556^2</f>
        <v>2183538.8296508184</v>
      </c>
      <c r="O556">
        <f>(D556-D555)*V$17</f>
        <v>-2.1458144005480042E-2</v>
      </c>
      <c r="P556">
        <f>(O556-O555)*V$18</f>
        <v>5.0141486289688446</v>
      </c>
      <c r="Q556">
        <f>N556-P556*V$19+V$20*P556^2</f>
        <v>2183519.6096051824</v>
      </c>
      <c r="R556">
        <f>Q556+U556</f>
        <v>2187239.6096051824</v>
      </c>
      <c r="S556">
        <f t="shared" si="31"/>
        <v>13.014483618757803</v>
      </c>
      <c r="T556">
        <f t="shared" si="32"/>
        <v>2183627.076992366</v>
      </c>
      <c r="U556">
        <f t="shared" si="34"/>
        <v>3720</v>
      </c>
    </row>
    <row r="557" spans="1:21" x14ac:dyDescent="0.25">
      <c r="A557">
        <f>VLOOKUP('2024-03-18_windows_device_0'!P557,'2024-03-18_windows_device_0'!P557:P1466,1,0)</f>
        <v>38.659333333333336</v>
      </c>
      <c r="B557">
        <f>VLOOKUP('2024-03-18_windows_device_0'!Q557,'2024-03-18_windows_device_0'!Q$2:Q$911,1,0)+50</f>
        <v>2184243</v>
      </c>
      <c r="C557">
        <f>(A557-A556)*V$4</f>
        <v>-3.0801166013715235</v>
      </c>
      <c r="D557">
        <f>(A557)*(1-EXP(-V$2))</f>
        <v>1.3818480013508458</v>
      </c>
      <c r="E557">
        <f>B557-D557^2*V$3</f>
        <v>2184242.9996149545</v>
      </c>
      <c r="F557">
        <f>E557+V$7*C557</f>
        <v>2184136.6724493545</v>
      </c>
      <c r="G557">
        <f>F557-V$8*LN(D557)</f>
        <v>2183517.8622582639</v>
      </c>
      <c r="H557">
        <f t="shared" si="33"/>
        <v>-37.090607150457799</v>
      </c>
      <c r="I557">
        <f>G557-V$11*H557^2</f>
        <v>2183512.3782052794</v>
      </c>
      <c r="J557">
        <f>(C557-C556)*V$12</f>
        <v>-0.8104852990264706</v>
      </c>
      <c r="K557">
        <f>I557-J557*V$13</f>
        <v>2183538.5966422106</v>
      </c>
      <c r="L557">
        <f>(K557-K556)*V$16</f>
        <v>5.2617488423022656E-2</v>
      </c>
      <c r="M557">
        <f>(L557-L556)*V$15</f>
        <v>5.332947746929799E-5</v>
      </c>
      <c r="N557">
        <f>I557-V$16*M557^2</f>
        <v>2183512.3782052794</v>
      </c>
      <c r="O557">
        <f>(D557-D556)*V$17</f>
        <v>-3.2818337890734878E-2</v>
      </c>
      <c r="P557">
        <f>(O557-O556)*V$18</f>
        <v>-2.7349901612563778</v>
      </c>
      <c r="Q557">
        <f>N557-P557*V$19+V$20*P557^2</f>
        <v>2183534.8750250177</v>
      </c>
      <c r="R557">
        <f>Q557+U557</f>
        <v>2187254.8750250177</v>
      </c>
      <c r="S557">
        <f t="shared" si="31"/>
        <v>13.002823703384612</v>
      </c>
      <c r="T557">
        <f t="shared" si="32"/>
        <v>2183642.1499344427</v>
      </c>
      <c r="U557">
        <f t="shared" si="34"/>
        <v>3720</v>
      </c>
    </row>
    <row r="558" spans="1:21" x14ac:dyDescent="0.25">
      <c r="A558">
        <f>VLOOKUP('2024-03-18_windows_device_0'!P558,'2024-03-18_windows_device_0'!P558:P1467,1,0)</f>
        <v>38.626666666666665</v>
      </c>
      <c r="B558">
        <f>VLOOKUP('2024-03-18_windows_device_0'!Q558,'2024-03-18_windows_device_0'!Q$2:Q$911,1,0)+50</f>
        <v>2184247</v>
      </c>
      <c r="C558">
        <f>(A558-A557)*V$4</f>
        <v>-2.9024175666774252</v>
      </c>
      <c r="D558">
        <f>(A558)*(1-EXP(-V$2))</f>
        <v>1.3806803565894912</v>
      </c>
      <c r="E558">
        <f>B558-D558^2*V$3</f>
        <v>2184246.999615605</v>
      </c>
      <c r="F558">
        <f>E558+V$7*C558</f>
        <v>2184146.8067095587</v>
      </c>
      <c r="G558">
        <f>F558-V$8*LN(D558)</f>
        <v>2183529.6139364494</v>
      </c>
      <c r="H558">
        <f t="shared" si="33"/>
        <v>11.751678185537457</v>
      </c>
      <c r="I558">
        <f>G558-V$11*H558^2</f>
        <v>2183529.0634158971</v>
      </c>
      <c r="J558">
        <f>(C558-C557)*V$12</f>
        <v>0.13508088317075856</v>
      </c>
      <c r="K558">
        <f>I558-J558*V$13</f>
        <v>2183524.6936764084</v>
      </c>
      <c r="L558">
        <f>(K558-K557)*V$16</f>
        <v>-1.5293247873483832E-2</v>
      </c>
      <c r="M558">
        <f>(L558-L557)*V$15</f>
        <v>-4.0323790362631685E-5</v>
      </c>
      <c r="N558">
        <f>I558-V$16*M558^2</f>
        <v>2183529.0634158971</v>
      </c>
      <c r="O558">
        <f>(D558-D557)*V$17</f>
        <v>-3.0924972243193384E-2</v>
      </c>
      <c r="P558">
        <f>(O558-O557)*V$18</f>
        <v>0.45583169354249398</v>
      </c>
      <c r="Q558">
        <f>N558-P558*V$19+V$20*P558^2</f>
        <v>2183526.1383783859</v>
      </c>
      <c r="R558">
        <f>Q558+U558</f>
        <v>2187246.1383783859</v>
      </c>
      <c r="S558">
        <f t="shared" si="31"/>
        <v>12.991836475436795</v>
      </c>
      <c r="T558">
        <f t="shared" si="32"/>
        <v>2183633.2320724172</v>
      </c>
      <c r="U558">
        <f t="shared" si="34"/>
        <v>3720</v>
      </c>
    </row>
    <row r="559" spans="1:21" x14ac:dyDescent="0.25">
      <c r="A559">
        <f>VLOOKUP('2024-03-18_windows_device_0'!P559,'2024-03-18_windows_device_0'!P559:P1468,1,0)</f>
        <v>38.615333333333332</v>
      </c>
      <c r="B559">
        <f>VLOOKUP('2024-03-18_windows_device_0'!Q559,'2024-03-18_windows_device_0'!Q$2:Q$911,1,0)+50</f>
        <v>2184246</v>
      </c>
      <c r="C559">
        <f>(A559-A558)*V$4</f>
        <v>-1.0069611966022045</v>
      </c>
      <c r="D559">
        <f>(A559)*(1-EXP(-V$2))</f>
        <v>1.3802752553457558</v>
      </c>
      <c r="E559">
        <f>B559-D559^2*V$3</f>
        <v>2184245.9996158308</v>
      </c>
      <c r="F559">
        <f>E559+V$7*C559</f>
        <v>2184211.2388116922</v>
      </c>
      <c r="G559">
        <f>F559-V$8*LN(D559)</f>
        <v>2183594.6075032172</v>
      </c>
      <c r="H559">
        <f t="shared" si="33"/>
        <v>64.993566767778248</v>
      </c>
      <c r="I559">
        <f>G559-V$11*H559^2</f>
        <v>2183577.768572913</v>
      </c>
      <c r="J559">
        <f>(C559-C558)*V$12</f>
        <v>1.4408627538251031</v>
      </c>
      <c r="K559">
        <f>I559-J559*V$13</f>
        <v>2183531.1580183688</v>
      </c>
      <c r="L559">
        <f>(K559-K558)*V$16</f>
        <v>7.1107694103078999E-3</v>
      </c>
      <c r="M559">
        <f>(L559-L558)*V$15</f>
        <v>1.3302976016751991E-5</v>
      </c>
      <c r="N559">
        <f>I559-V$16*M559^2</f>
        <v>2183577.768572913</v>
      </c>
      <c r="O559">
        <f>(D559-D558)*V$17</f>
        <v>-1.0729072002742961E-2</v>
      </c>
      <c r="P559">
        <f>(O559-O558)*V$18</f>
        <v>4.8622047311218193</v>
      </c>
      <c r="Q559">
        <f>N559-P559*V$19+V$20*P559^2</f>
        <v>2183558.7121935654</v>
      </c>
      <c r="R559">
        <f>Q559+U559</f>
        <v>2187278.7121935654</v>
      </c>
      <c r="S559">
        <f t="shared" si="31"/>
        <v>12.988024580026329</v>
      </c>
      <c r="T559">
        <f t="shared" si="32"/>
        <v>2183665.7430527429</v>
      </c>
      <c r="U559">
        <f t="shared" si="34"/>
        <v>3720</v>
      </c>
    </row>
    <row r="560" spans="1:21" x14ac:dyDescent="0.25">
      <c r="A560">
        <f>VLOOKUP('2024-03-18_windows_device_0'!P560,'2024-03-18_windows_device_0'!P560:P1469,1,0)</f>
        <v>38.559333333333335</v>
      </c>
      <c r="B560">
        <f>VLOOKUP('2024-03-18_windows_device_0'!Q560,'2024-03-18_windows_device_0'!Q$2:Q$911,1,0)+50</f>
        <v>2184245</v>
      </c>
      <c r="C560">
        <f>(A560-A559)*V$4</f>
        <v>-4.9755729714461134</v>
      </c>
      <c r="D560">
        <f>(A560)*(1-EXP(-V$2))</f>
        <v>1.3782735786120053</v>
      </c>
      <c r="E560">
        <f>B560-D560^2*V$3</f>
        <v>2184244.9996169442</v>
      </c>
      <c r="F560">
        <f>E560+V$7*C560</f>
        <v>2184073.2403494366</v>
      </c>
      <c r="G560">
        <f>F560-V$8*LN(D560)</f>
        <v>2183459.3857577862</v>
      </c>
      <c r="H560">
        <f t="shared" si="33"/>
        <v>-135.22174543095753</v>
      </c>
      <c r="I560">
        <f>G560-V$11*H560^2</f>
        <v>2183386.4959454634</v>
      </c>
      <c r="J560">
        <f>(C560-C559)*V$12</f>
        <v>-3.0168063908204852</v>
      </c>
      <c r="K560">
        <f>I560-J560*V$13</f>
        <v>2183484.0867940402</v>
      </c>
      <c r="L560">
        <f>(K560-K559)*V$16</f>
        <v>-5.1778297638474226E-2</v>
      </c>
      <c r="M560">
        <f>(L560-L559)*V$15</f>
        <v>-3.4966936361257056E-5</v>
      </c>
      <c r="N560">
        <f>I560-V$16*M560^2</f>
        <v>2183386.4959454634</v>
      </c>
      <c r="O560">
        <f>(D560-D559)*V$17</f>
        <v>-5.3014238131179413E-2</v>
      </c>
      <c r="P560">
        <f>(O560-O559)*V$18</f>
        <v>-10.180241155784715</v>
      </c>
      <c r="Q560">
        <f>N560-P560*V$19+V$20*P560^2</f>
        <v>2183513.1961985594</v>
      </c>
      <c r="R560">
        <f>Q560+U560</f>
        <v>2187233.1961985594</v>
      </c>
      <c r="S560">
        <f t="shared" si="31"/>
        <v>12.969189332115789</v>
      </c>
      <c r="T560">
        <f t="shared" si="32"/>
        <v>2183619.9168502861</v>
      </c>
      <c r="U560">
        <f t="shared" si="34"/>
        <v>3720</v>
      </c>
    </row>
    <row r="561" spans="1:21" x14ac:dyDescent="0.25">
      <c r="A561">
        <f>VLOOKUP('2024-03-18_windows_device_0'!P561,'2024-03-18_windows_device_0'!P561:P1470,1,0)</f>
        <v>38.549333333333337</v>
      </c>
      <c r="B561">
        <f>VLOOKUP('2024-03-18_windows_device_0'!Q561,'2024-03-18_windows_device_0'!Q$2:Q$911,1,0)+50</f>
        <v>2184244</v>
      </c>
      <c r="C561">
        <f>(A561-A560)*V$4</f>
        <v>-0.88849517347238494</v>
      </c>
      <c r="D561">
        <f>(A561)*(1-EXP(-V$2))</f>
        <v>1.3779161363381212</v>
      </c>
      <c r="E561">
        <f>B561-D561^2*V$3</f>
        <v>2184243.9996171426</v>
      </c>
      <c r="F561">
        <f>E561+V$7*C561</f>
        <v>2184213.3283193735</v>
      </c>
      <c r="G561">
        <f>F561-V$8*LN(D561)</f>
        <v>2183599.9699943378</v>
      </c>
      <c r="H561">
        <f t="shared" si="33"/>
        <v>140.58423655154184</v>
      </c>
      <c r="I561">
        <f>G561-V$11*H561^2</f>
        <v>2183521.1843646145</v>
      </c>
      <c r="J561">
        <f>(C561-C560)*V$12</f>
        <v>3.1068603129346442</v>
      </c>
      <c r="K561">
        <f>I561-J561*V$13</f>
        <v>2183420.6803563791</v>
      </c>
      <c r="L561">
        <f>(K561-K560)*V$16</f>
        <v>-6.9747015256916498E-2</v>
      </c>
      <c r="M561">
        <f>(L561-L560)*V$15</f>
        <v>-1.0669399889405505E-5</v>
      </c>
      <c r="N561">
        <f>I561-V$16*M561^2</f>
        <v>2183521.1843646145</v>
      </c>
      <c r="O561">
        <f>(D561-D560)*V$17</f>
        <v>-9.4668282377133404E-3</v>
      </c>
      <c r="P561">
        <f>(O561-O560)*V$18</f>
        <v>10.484128951480184</v>
      </c>
      <c r="Q561">
        <f>N561-P561*V$19+V$20*P561^2</f>
        <v>2183513.5031900071</v>
      </c>
      <c r="R561">
        <f>Q561+U561</f>
        <v>2187233.5031900071</v>
      </c>
      <c r="S561">
        <f t="shared" si="31"/>
        <v>12.965825894988908</v>
      </c>
      <c r="T561">
        <f t="shared" si="32"/>
        <v>2183620.1684949193</v>
      </c>
      <c r="U561">
        <f t="shared" si="34"/>
        <v>3720</v>
      </c>
    </row>
    <row r="562" spans="1:21" x14ac:dyDescent="0.25">
      <c r="A562">
        <f>VLOOKUP('2024-03-18_windows_device_0'!P562,'2024-03-18_windows_device_0'!P562:P1471,1,0)</f>
        <v>38.516666666666666</v>
      </c>
      <c r="B562">
        <f>VLOOKUP('2024-03-18_windows_device_0'!Q562,'2024-03-18_windows_device_0'!Q$2:Q$911,1,0)+50</f>
        <v>2184243</v>
      </c>
      <c r="C562">
        <f>(A562-A561)*V$4</f>
        <v>-2.9024175666774252</v>
      </c>
      <c r="D562">
        <f>(A562)*(1-EXP(-V$2))</f>
        <v>1.3767484915767665</v>
      </c>
      <c r="E562">
        <f>B562-D562^2*V$3</f>
        <v>2184242.9996177913</v>
      </c>
      <c r="F562">
        <f>E562+V$7*C562</f>
        <v>2184142.806711745</v>
      </c>
      <c r="G562">
        <f>F562-V$8*LN(D562)</f>
        <v>2183531.0704219281</v>
      </c>
      <c r="H562">
        <f t="shared" si="33"/>
        <v>-68.899572409689426</v>
      </c>
      <c r="I562">
        <f>G562-V$11*H562^2</f>
        <v>2183512.1466889894</v>
      </c>
      <c r="J562">
        <f>(C562-C561)*V$12</f>
        <v>-1.5309166759392616</v>
      </c>
      <c r="K562">
        <f>I562-J562*V$13</f>
        <v>2183561.6704031923</v>
      </c>
      <c r="L562">
        <f>(K562-K561)*V$16</f>
        <v>0.15508890435889708</v>
      </c>
      <c r="M562">
        <f>(L562-L561)*V$15</f>
        <v>1.3350225579933768E-4</v>
      </c>
      <c r="N562">
        <f>I562-V$16*M562^2</f>
        <v>2183512.1466889894</v>
      </c>
      <c r="O562">
        <f>(D562-D561)*V$17</f>
        <v>-3.0924972243193384E-2</v>
      </c>
      <c r="P562">
        <f>(O562-O561)*V$18</f>
        <v>-5.1660925268172875</v>
      </c>
      <c r="Q562">
        <f>N562-P562*V$19+V$20*P562^2</f>
        <v>2183561.7595905582</v>
      </c>
      <c r="R562">
        <f>Q562+U562</f>
        <v>2187281.7595905582</v>
      </c>
      <c r="S562">
        <f t="shared" si="31"/>
        <v>12.954838667041091</v>
      </c>
      <c r="T562">
        <f t="shared" si="32"/>
        <v>2183668.244195919</v>
      </c>
      <c r="U562">
        <f t="shared" si="34"/>
        <v>3720</v>
      </c>
    </row>
    <row r="563" spans="1:21" x14ac:dyDescent="0.25">
      <c r="A563">
        <f>VLOOKUP('2024-03-18_windows_device_0'!P563,'2024-03-18_windows_device_0'!P563:P1472,1,0)</f>
        <v>38.488</v>
      </c>
      <c r="B563">
        <f>VLOOKUP('2024-03-18_windows_device_0'!Q563,'2024-03-18_windows_device_0'!Q$2:Q$911,1,0)+50</f>
        <v>2184243</v>
      </c>
      <c r="C563">
        <f>(A563-A562)*V$4</f>
        <v>-2.5470194972879665</v>
      </c>
      <c r="D563">
        <f>(A563)*(1-EXP(-V$2))</f>
        <v>1.3757238237249656</v>
      </c>
      <c r="E563">
        <f>B563-D563^2*V$3</f>
        <v>2184242.9996183598</v>
      </c>
      <c r="F563">
        <f>E563+V$7*C563</f>
        <v>2184155.0752314213</v>
      </c>
      <c r="G563">
        <f>F563-V$8*LN(D563)</f>
        <v>2183544.7634939826</v>
      </c>
      <c r="H563">
        <f t="shared" si="33"/>
        <v>13.693072054535151</v>
      </c>
      <c r="I563">
        <f>G563-V$11*H563^2</f>
        <v>2183544.0160553455</v>
      </c>
      <c r="J563">
        <f>(C563-C562)*V$12</f>
        <v>0.27016176634247657</v>
      </c>
      <c r="K563">
        <f>I563-J563*V$13</f>
        <v>2183535.2765763686</v>
      </c>
      <c r="L563">
        <f>(K563-K562)*V$16</f>
        <v>-2.9033181961759452E-2</v>
      </c>
      <c r="M563">
        <f>(L563-L562)*V$15</f>
        <v>-1.093273437282179E-4</v>
      </c>
      <c r="N563">
        <f>I563-V$16*M563^2</f>
        <v>2183544.0160553455</v>
      </c>
      <c r="O563">
        <f>(D563-D562)*V$17</f>
        <v>-2.7138240948104519E-2</v>
      </c>
      <c r="P563">
        <f>(O563-O562)*V$18</f>
        <v>0.91166338708640293</v>
      </c>
      <c r="Q563">
        <f>N563-P563*V$19+V$20*P563^2</f>
        <v>2183538.4015324493</v>
      </c>
      <c r="R563">
        <f>Q563+U563</f>
        <v>2187258.4015324493</v>
      </c>
      <c r="S563">
        <f t="shared" si="31"/>
        <v>12.94519681394403</v>
      </c>
      <c r="T563">
        <f t="shared" si="32"/>
        <v>2183644.7276909351</v>
      </c>
      <c r="U563">
        <f t="shared" si="34"/>
        <v>3720</v>
      </c>
    </row>
    <row r="564" spans="1:21" x14ac:dyDescent="0.25">
      <c r="A564">
        <f>VLOOKUP('2024-03-18_windows_device_0'!P564,'2024-03-18_windows_device_0'!P564:P1473,1,0)</f>
        <v>38.457333333333331</v>
      </c>
      <c r="B564">
        <f>VLOOKUP('2024-03-18_windows_device_0'!Q564,'2024-03-18_windows_device_0'!Q$2:Q$911,1,0)+50</f>
        <v>2184237</v>
      </c>
      <c r="C564">
        <f>(A564-A563)*V$4</f>
        <v>-2.7247185319826959</v>
      </c>
      <c r="D564">
        <f>(A564)*(1-EXP(-V$2))</f>
        <v>1.3746276674183877</v>
      </c>
      <c r="E564">
        <f>B564-D564^2*V$3</f>
        <v>2184236.999618968</v>
      </c>
      <c r="F564">
        <f>E564+V$7*C564</f>
        <v>2184142.9409724758</v>
      </c>
      <c r="G564">
        <f>F564-V$8*LN(D564)</f>
        <v>2183534.1543499269</v>
      </c>
      <c r="H564">
        <f t="shared" si="33"/>
        <v>-10.609144055750221</v>
      </c>
      <c r="I564">
        <f>G564-V$11*H564^2</f>
        <v>2183533.7056722627</v>
      </c>
      <c r="J564">
        <f>(C564-C563)*V$12</f>
        <v>-0.13508088317123829</v>
      </c>
      <c r="K564">
        <f>I564-J564*V$13</f>
        <v>2183538.0754117514</v>
      </c>
      <c r="L564">
        <f>(K564-K563)*V$16</f>
        <v>3.078716000244495E-3</v>
      </c>
      <c r="M564">
        <f>(L564-L563)*V$15</f>
        <v>1.9067286149166356E-5</v>
      </c>
      <c r="N564">
        <f>I564-V$16*M564^2</f>
        <v>2183533.7056722627</v>
      </c>
      <c r="O564">
        <f>(D564-D563)*V$17</f>
        <v>-2.903160659565189E-2</v>
      </c>
      <c r="P564">
        <f>(O564-O563)*V$18</f>
        <v>-0.4558316935439089</v>
      </c>
      <c r="Q564">
        <f>N564-P564*V$19+V$20*P564^2</f>
        <v>2183536.8662619013</v>
      </c>
      <c r="R564">
        <f>Q564+U564</f>
        <v>2187256.8662619013</v>
      </c>
      <c r="S564">
        <f t="shared" si="31"/>
        <v>12.934882273421591</v>
      </c>
      <c r="T564">
        <f t="shared" si="32"/>
        <v>2183643.0230496828</v>
      </c>
      <c r="U564">
        <f t="shared" si="34"/>
        <v>3720</v>
      </c>
    </row>
    <row r="565" spans="1:21" x14ac:dyDescent="0.25">
      <c r="A565">
        <f>VLOOKUP('2024-03-18_windows_device_0'!P565,'2024-03-18_windows_device_0'!P565:P1474,1,0)</f>
        <v>38.444000000000003</v>
      </c>
      <c r="B565">
        <f>VLOOKUP('2024-03-18_windows_device_0'!Q565,'2024-03-18_windows_device_0'!Q$2:Q$911,1,0)+50</f>
        <v>2184236</v>
      </c>
      <c r="C565">
        <f>(A565-A564)*V$4</f>
        <v>-1.1846602312963028</v>
      </c>
      <c r="D565">
        <f>(A565)*(1-EXP(-V$2))</f>
        <v>1.3741510777198758</v>
      </c>
      <c r="E565">
        <f>B565-D565^2*V$3</f>
        <v>2184235.999619232</v>
      </c>
      <c r="F565">
        <f>E565+V$7*C565</f>
        <v>2184195.1045555398</v>
      </c>
      <c r="G565">
        <f>F565-V$8*LN(D565)</f>
        <v>2183586.9814057895</v>
      </c>
      <c r="H565">
        <f t="shared" si="33"/>
        <v>52.827055862639099</v>
      </c>
      <c r="I565">
        <f>G565-V$11*H565^2</f>
        <v>2183575.8567502648</v>
      </c>
      <c r="J565">
        <f>(C565-C564)*V$12</f>
        <v>1.1707009874831062</v>
      </c>
      <c r="K565">
        <f>I565-J565*V$13</f>
        <v>2183537.9856746979</v>
      </c>
      <c r="L565">
        <f>(K565-K564)*V$16</f>
        <v>-9.8710665195846534E-5</v>
      </c>
      <c r="M565">
        <f>(L565-L564)*V$15</f>
        <v>-1.8866808657535248E-6</v>
      </c>
      <c r="N565">
        <f>I565-V$16*M565^2</f>
        <v>2183575.8567502648</v>
      </c>
      <c r="O565">
        <f>(D565-D564)*V$17</f>
        <v>-1.2622437650278573E-2</v>
      </c>
      <c r="P565">
        <f>(O565-O564)*V$18</f>
        <v>3.9505413440382471</v>
      </c>
      <c r="Q565">
        <f>N565-P565*V$19+V$20*P565^2</f>
        <v>2183558.3319902769</v>
      </c>
      <c r="R565">
        <f>Q565+U565</f>
        <v>2187278.3319902769</v>
      </c>
      <c r="S565">
        <f t="shared" si="31"/>
        <v>12.93039769058575</v>
      </c>
      <c r="T565">
        <f t="shared" si="32"/>
        <v>2183664.4151807316</v>
      </c>
      <c r="U565">
        <f t="shared" si="34"/>
        <v>3720</v>
      </c>
    </row>
    <row r="566" spans="1:21" x14ac:dyDescent="0.25">
      <c r="A566">
        <f>VLOOKUP('2024-03-18_windows_device_0'!P566,'2024-03-18_windows_device_0'!P566:P1475,1,0)</f>
        <v>38.411333333333332</v>
      </c>
      <c r="B566">
        <f>VLOOKUP('2024-03-18_windows_device_0'!Q566,'2024-03-18_windows_device_0'!Q$2:Q$911,1,0)+50</f>
        <v>2184233</v>
      </c>
      <c r="C566">
        <f>(A566-A565)*V$4</f>
        <v>-2.9024175666774252</v>
      </c>
      <c r="D566">
        <f>(A566)*(1-EXP(-V$2))</f>
        <v>1.3729834329585211</v>
      </c>
      <c r="E566">
        <f>B566-D566^2*V$3</f>
        <v>2184232.9996198788</v>
      </c>
      <c r="F566">
        <f>E566+V$7*C566</f>
        <v>2184132.8067138325</v>
      </c>
      <c r="G566">
        <f>F566-V$8*LN(D566)</f>
        <v>2183526.3100454309</v>
      </c>
      <c r="H566">
        <f t="shared" si="33"/>
        <v>-60.671360358595848</v>
      </c>
      <c r="I566">
        <f>G566-V$11*H566^2</f>
        <v>2183511.6362918215</v>
      </c>
      <c r="J566">
        <f>(C566-C565)*V$12</f>
        <v>-1.3057818706543445</v>
      </c>
      <c r="K566">
        <f>I566-J566*V$13</f>
        <v>2183553.877106877</v>
      </c>
      <c r="L566">
        <f>(K566-K565)*V$16</f>
        <v>1.7480558812938314E-2</v>
      </c>
      <c r="M566">
        <f>(L566-L565)*V$15</f>
        <v>1.0438154787035603E-5</v>
      </c>
      <c r="N566">
        <f>I566-V$16*M566^2</f>
        <v>2183511.6362918215</v>
      </c>
      <c r="O566">
        <f>(D566-D565)*V$17</f>
        <v>-3.0924972243193384E-2</v>
      </c>
      <c r="P566">
        <f>(O566-O565)*V$18</f>
        <v>-4.4063730375807406</v>
      </c>
      <c r="Q566">
        <f>N566-P566*V$19+V$20*P566^2</f>
        <v>2183552.0556752076</v>
      </c>
      <c r="R566">
        <f>Q566+U566</f>
        <v>2187272.0556752076</v>
      </c>
      <c r="S566">
        <f t="shared" si="31"/>
        <v>12.919410462637932</v>
      </c>
      <c r="T566">
        <f t="shared" si="32"/>
        <v>2183657.9586600689</v>
      </c>
      <c r="U566">
        <f t="shared" si="34"/>
        <v>3720</v>
      </c>
    </row>
    <row r="567" spans="1:21" x14ac:dyDescent="0.25">
      <c r="A567">
        <f>VLOOKUP('2024-03-18_windows_device_0'!P567,'2024-03-18_windows_device_0'!P567:P1476,1,0)</f>
        <v>38.371333333333332</v>
      </c>
      <c r="B567">
        <f>VLOOKUP('2024-03-18_windows_device_0'!Q567,'2024-03-18_windows_device_0'!Q$2:Q$911,1,0)+50</f>
        <v>2184226</v>
      </c>
      <c r="C567">
        <f>(A567-A566)*V$4</f>
        <v>-3.5539806938901708</v>
      </c>
      <c r="D567">
        <f>(A567)*(1-EXP(-V$2))</f>
        <v>1.3715536638629848</v>
      </c>
      <c r="E567">
        <f>B567-D567^2*V$3</f>
        <v>2184225.9996206705</v>
      </c>
      <c r="F567">
        <f>E567+V$7*C567</f>
        <v>2184103.3144295933</v>
      </c>
      <c r="G567">
        <f>F567-V$8*LN(D567)</f>
        <v>2183498.8112559146</v>
      </c>
      <c r="H567">
        <f t="shared" si="33"/>
        <v>-27.498789516277611</v>
      </c>
      <c r="I567">
        <f>G567-V$11*H567^2</f>
        <v>2183495.7968557095</v>
      </c>
      <c r="J567">
        <f>(C567-C566)*V$12</f>
        <v>-0.49529657162691426</v>
      </c>
      <c r="K567">
        <f>I567-J567*V$13</f>
        <v>2183511.8192338338</v>
      </c>
      <c r="L567">
        <f>(K567-K566)*V$16</f>
        <v>-4.6263616456448317E-2</v>
      </c>
      <c r="M567">
        <f>(L567-L566)*V$15</f>
        <v>-3.7849784887898893E-5</v>
      </c>
      <c r="N567">
        <f>I567-V$16*M567^2</f>
        <v>2183495.7968557095</v>
      </c>
      <c r="O567">
        <f>(D567-D566)*V$17</f>
        <v>-3.7867312950847477E-2</v>
      </c>
      <c r="P567">
        <f>(O567-O566)*V$18</f>
        <v>-1.6713828763229472</v>
      </c>
      <c r="Q567">
        <f>N567-P567*V$19+V$20*P567^2</f>
        <v>2183508.5372725613</v>
      </c>
      <c r="R567">
        <f>Q567+U567</f>
        <v>2187228.5372725613</v>
      </c>
      <c r="S567">
        <f t="shared" si="31"/>
        <v>12.905956714130404</v>
      </c>
      <c r="T567">
        <f t="shared" si="32"/>
        <v>2183614.2198061459</v>
      </c>
      <c r="U567">
        <f t="shared" si="34"/>
        <v>3720</v>
      </c>
    </row>
    <row r="568" spans="1:21" x14ac:dyDescent="0.25">
      <c r="A568">
        <f>VLOOKUP('2024-03-18_windows_device_0'!P568,'2024-03-18_windows_device_0'!P568:P1477,1,0)</f>
        <v>38.362000000000002</v>
      </c>
      <c r="B568">
        <f>VLOOKUP('2024-03-18_windows_device_0'!Q568,'2024-03-18_windows_device_0'!Q$2:Q$911,1,0)+50</f>
        <v>2184223</v>
      </c>
      <c r="C568">
        <f>(A568-A567)*V$4</f>
        <v>-0.82926216190747504</v>
      </c>
      <c r="D568">
        <f>(A568)*(1-EXP(-V$2))</f>
        <v>1.3712200510740264</v>
      </c>
      <c r="E568">
        <f>B568-D568^2*V$3</f>
        <v>2184222.9996208549</v>
      </c>
      <c r="F568">
        <f>E568+V$7*C568</f>
        <v>2184194.3730762703</v>
      </c>
      <c r="G568">
        <f>F568-V$8*LN(D568)</f>
        <v>2183590.3353503738</v>
      </c>
      <c r="H568">
        <f t="shared" si="33"/>
        <v>91.524094459135085</v>
      </c>
      <c r="I568">
        <f>G568-V$11*H568^2</f>
        <v>2183556.9431807082</v>
      </c>
      <c r="J568">
        <f>(C568-C567)*V$12</f>
        <v>2.0712402086232555</v>
      </c>
      <c r="K568">
        <f>I568-J568*V$13</f>
        <v>2183489.940508551</v>
      </c>
      <c r="L568">
        <f>(K568-K567)*V$16</f>
        <v>-2.4066574978749755E-2</v>
      </c>
      <c r="M568">
        <f>(L568-L567)*V$15</f>
        <v>1.3180078674296481E-5</v>
      </c>
      <c r="N568">
        <f>I568-V$16*M568^2</f>
        <v>2183556.9431807082</v>
      </c>
      <c r="O568">
        <f>(D568-D567)*V$17</f>
        <v>-8.8357063551955887E-3</v>
      </c>
      <c r="P568">
        <f>(O568-O567)*V$18</f>
        <v>6.9894193009886765</v>
      </c>
      <c r="Q568">
        <f>N568-P568*V$19+V$20*P568^2</f>
        <v>2183537.9771670545</v>
      </c>
      <c r="R568">
        <f>Q568+U568</f>
        <v>2187257.9771670545</v>
      </c>
      <c r="S568">
        <f t="shared" si="31"/>
        <v>12.902817506145315</v>
      </c>
      <c r="T568">
        <f t="shared" si="32"/>
        <v>2183643.6082950574</v>
      </c>
      <c r="U568">
        <f t="shared" si="34"/>
        <v>3720</v>
      </c>
    </row>
    <row r="569" spans="1:21" x14ac:dyDescent="0.25">
      <c r="A569">
        <f>VLOOKUP('2024-03-18_windows_device_0'!P569,'2024-03-18_windows_device_0'!P569:P1478,1,0)</f>
        <v>38.336666666666666</v>
      </c>
      <c r="B569">
        <f>VLOOKUP('2024-03-18_windows_device_0'!Q569,'2024-03-18_windows_device_0'!Q$2:Q$911,1,0)+50</f>
        <v>2184225</v>
      </c>
      <c r="C569">
        <f>(A569-A568)*V$4</f>
        <v>-2.2508544394640486</v>
      </c>
      <c r="D569">
        <f>(A569)*(1-EXP(-V$2))</f>
        <v>1.3703145306468534</v>
      </c>
      <c r="E569">
        <f>B569-D569^2*V$3</f>
        <v>2184224.9996213554</v>
      </c>
      <c r="F569">
        <f>E569+V$7*C569</f>
        <v>2184147.29900034</v>
      </c>
      <c r="G569">
        <f>F569-V$8*LN(D569)</f>
        <v>2183544.5252037677</v>
      </c>
      <c r="H569">
        <f t="shared" si="33"/>
        <v>-45.810146606061608</v>
      </c>
      <c r="I569">
        <f>G569-V$11*H569^2</f>
        <v>2183536.1596032795</v>
      </c>
      <c r="J569">
        <f>(C569-C568)*V$12</f>
        <v>-1.0806470653689475</v>
      </c>
      <c r="K569">
        <f>I569-J569*V$13</f>
        <v>2183571.1175191877</v>
      </c>
      <c r="L569">
        <f>(K569-K568)*V$16</f>
        <v>8.9294626985071415E-2</v>
      </c>
      <c r="M569">
        <f>(L569-L568)*V$15</f>
        <v>6.7311202801378385E-5</v>
      </c>
      <c r="N569">
        <f>I569-V$16*M569^2</f>
        <v>2183536.1596032795</v>
      </c>
      <c r="O569">
        <f>(D569-D568)*V$17</f>
        <v>-2.3982631535539287E-2</v>
      </c>
      <c r="P569">
        <f>(O569-O568)*V$18</f>
        <v>-3.6466535483427802</v>
      </c>
      <c r="Q569">
        <f>N569-P569*V$19+V$20*P569^2</f>
        <v>2183568.0397799476</v>
      </c>
      <c r="R569">
        <f>Q569+U569</f>
        <v>2187288.0397799476</v>
      </c>
      <c r="S569">
        <f t="shared" si="31"/>
        <v>12.894296798757212</v>
      </c>
      <c r="T569">
        <f t="shared" si="32"/>
        <v>2183673.5314415516</v>
      </c>
      <c r="U569">
        <f t="shared" si="34"/>
        <v>3720</v>
      </c>
    </row>
    <row r="570" spans="1:21" x14ac:dyDescent="0.25">
      <c r="A570">
        <f>VLOOKUP('2024-03-18_windows_device_0'!P570,'2024-03-18_windows_device_0'!P570:P1479,1,0)</f>
        <v>38.317999999999998</v>
      </c>
      <c r="B570">
        <f>VLOOKUP('2024-03-18_windows_device_0'!Q570,'2024-03-18_windows_device_0'!Q$2:Q$911,1,0)+50</f>
        <v>2184225</v>
      </c>
      <c r="C570">
        <f>(A570-A569)*V$4</f>
        <v>-1.6585243238155813</v>
      </c>
      <c r="D570">
        <f>(A570)*(1-EXP(-V$2))</f>
        <v>1.3696473050689364</v>
      </c>
      <c r="E570">
        <f>B570-D570^2*V$3</f>
        <v>2184224.9996217238</v>
      </c>
      <c r="F570">
        <f>E570+V$7*C570</f>
        <v>2184167.7465325547</v>
      </c>
      <c r="G570">
        <f>F570-V$8*LN(D570)</f>
        <v>2183565.9045868893</v>
      </c>
      <c r="H570">
        <f t="shared" si="33"/>
        <v>21.379383121617138</v>
      </c>
      <c r="I570">
        <f>G570-V$11*H570^2</f>
        <v>2183564.0825209194</v>
      </c>
      <c r="J570">
        <f>(C570-C569)*V$12</f>
        <v>0.45026961057031489</v>
      </c>
      <c r="K570">
        <f>I570-J570*V$13</f>
        <v>2183549.5167226242</v>
      </c>
      <c r="L570">
        <f>(K570-K569)*V$16</f>
        <v>-2.3760853677566175E-2</v>
      </c>
      <c r="M570">
        <f>(L570-L569)*V$15</f>
        <v>-6.7129672717468049E-5</v>
      </c>
      <c r="N570">
        <f>I570-V$16*M570^2</f>
        <v>2183564.0825209194</v>
      </c>
      <c r="O570">
        <f>(D570-D569)*V$17</f>
        <v>-1.7671412710397058E-2</v>
      </c>
      <c r="P570">
        <f>(O570-O569)*V$18</f>
        <v>1.519438978475923</v>
      </c>
      <c r="Q570">
        <f>N570-P570*V$19+V$20*P570^2</f>
        <v>2183555.2484319308</v>
      </c>
      <c r="R570">
        <f>Q570+U570</f>
        <v>2187275.2484319308</v>
      </c>
      <c r="S570">
        <f t="shared" si="31"/>
        <v>12.888018382787033</v>
      </c>
      <c r="T570">
        <f t="shared" si="32"/>
        <v>2183660.6373877735</v>
      </c>
      <c r="U570">
        <f t="shared" si="34"/>
        <v>3720</v>
      </c>
    </row>
    <row r="571" spans="1:21" x14ac:dyDescent="0.25">
      <c r="A571">
        <f>VLOOKUP('2024-03-18_windows_device_0'!P571,'2024-03-18_windows_device_0'!P571:P1480,1,0)</f>
        <v>38.28</v>
      </c>
      <c r="B571">
        <f>VLOOKUP('2024-03-18_windows_device_0'!Q571,'2024-03-18_windows_device_0'!Q$2:Q$911,1,0)+50</f>
        <v>2184225</v>
      </c>
      <c r="C571">
        <f>(A571-A570)*V$4</f>
        <v>-3.3762816591954414</v>
      </c>
      <c r="D571">
        <f>(A571)*(1-EXP(-V$2))</f>
        <v>1.3682890244281771</v>
      </c>
      <c r="E571">
        <f>B571-D571^2*V$3</f>
        <v>2184224.999622474</v>
      </c>
      <c r="F571">
        <f>E571+V$7*C571</f>
        <v>2184108.4486909509</v>
      </c>
      <c r="G571">
        <f>F571-V$8*LN(D571)</f>
        <v>2183508.5051309816</v>
      </c>
      <c r="H571">
        <f t="shared" si="33"/>
        <v>-57.3994559077546</v>
      </c>
      <c r="I571">
        <f>G571-V$11*H571^2</f>
        <v>2183495.3713639486</v>
      </c>
      <c r="J571">
        <f>(C571-C570)*V$12</f>
        <v>-1.3057818706533848</v>
      </c>
      <c r="K571">
        <f>I571-J571*V$13</f>
        <v>2183537.6121790041</v>
      </c>
      <c r="L571">
        <f>(K571-K570)*V$16</f>
        <v>-1.3094985558632352E-2</v>
      </c>
      <c r="M571">
        <f>(L571-L570)*V$15</f>
        <v>6.3331404357853967E-6</v>
      </c>
      <c r="N571">
        <f>I571-V$16*M571^2</f>
        <v>2183495.3713639486</v>
      </c>
      <c r="O571">
        <f>(D571-D570)*V$17</f>
        <v>-3.5973947303300106E-2</v>
      </c>
      <c r="P571">
        <f>(O571-O570)*V$18</f>
        <v>-4.4063730375779091</v>
      </c>
      <c r="Q571">
        <f>N571-P571*V$19+V$20*P571^2</f>
        <v>2183535.7907473347</v>
      </c>
      <c r="R571">
        <f>Q571+U571</f>
        <v>2187255.7907473347</v>
      </c>
      <c r="S571">
        <f t="shared" si="31"/>
        <v>12.875237321704882</v>
      </c>
      <c r="T571">
        <f t="shared" si="32"/>
        <v>2183640.9707781523</v>
      </c>
      <c r="U571">
        <f t="shared" si="34"/>
        <v>3720</v>
      </c>
    </row>
    <row r="572" spans="1:21" x14ac:dyDescent="0.25">
      <c r="A572">
        <f>VLOOKUP('2024-03-18_windows_device_0'!P572,'2024-03-18_windows_device_0'!P572:P1481,1,0)</f>
        <v>38.262666666666668</v>
      </c>
      <c r="B572">
        <f>VLOOKUP('2024-03-18_windows_device_0'!Q572,'2024-03-18_windows_device_0'!Q$2:Q$911,1,0)+50</f>
        <v>2184226</v>
      </c>
      <c r="C572">
        <f>(A572-A571)*V$4</f>
        <v>-1.5400583006857618</v>
      </c>
      <c r="D572">
        <f>(A572)*(1-EXP(-V$2))</f>
        <v>1.3676694578201114</v>
      </c>
      <c r="E572">
        <f>B572-D572^2*V$3</f>
        <v>2184225.9996228158</v>
      </c>
      <c r="F572">
        <f>E572+V$7*C572</f>
        <v>2184172.8360400158</v>
      </c>
      <c r="G572">
        <f>F572-V$8*LN(D572)</f>
        <v>2183573.759036296</v>
      </c>
      <c r="H572">
        <f t="shared" si="33"/>
        <v>65.253905314486474</v>
      </c>
      <c r="I572">
        <f>G572-V$11*H572^2</f>
        <v>2183556.7849356118</v>
      </c>
      <c r="J572">
        <f>(C572-C571)*V$12</f>
        <v>1.3958357927675438</v>
      </c>
      <c r="K572">
        <f>I572-J572*V$13</f>
        <v>2183511.6309608971</v>
      </c>
      <c r="L572">
        <f>(K572-K571)*V$16</f>
        <v>-2.8579312804052518E-2</v>
      </c>
      <c r="M572">
        <f>(L572-L571)*V$15</f>
        <v>-9.1942275964224693E-6</v>
      </c>
      <c r="N572">
        <f>I572-V$16*M572^2</f>
        <v>2183556.7849356118</v>
      </c>
      <c r="O572">
        <f>(D572-D571)*V$17</f>
        <v>-1.6409168945367439E-2</v>
      </c>
      <c r="P572">
        <f>(O572-O571)*V$18</f>
        <v>4.7102608332733764</v>
      </c>
      <c r="Q572">
        <f>N572-P572*V$19+V$20*P572^2</f>
        <v>2183537.9183950112</v>
      </c>
      <c r="R572">
        <f>Q572+U572</f>
        <v>2187257.9183950112</v>
      </c>
      <c r="S572">
        <f t="shared" si="31"/>
        <v>12.869407364018286</v>
      </c>
      <c r="T572">
        <f t="shared" si="32"/>
        <v>2183643.0031955377</v>
      </c>
      <c r="U572">
        <f t="shared" si="34"/>
        <v>3720</v>
      </c>
    </row>
    <row r="573" spans="1:21" x14ac:dyDescent="0.25">
      <c r="A573">
        <f>VLOOKUP('2024-03-18_windows_device_0'!P573,'2024-03-18_windows_device_0'!P573:P1482,1,0)</f>
        <v>38.229999999999997</v>
      </c>
      <c r="B573">
        <f>VLOOKUP('2024-03-18_windows_device_0'!Q573,'2024-03-18_windows_device_0'!Q$2:Q$911,1,0)+50</f>
        <v>2184224</v>
      </c>
      <c r="C573">
        <f>(A573-A572)*V$4</f>
        <v>-2.9024175666774252</v>
      </c>
      <c r="D573">
        <f>(A573)*(1-EXP(-V$2))</f>
        <v>1.3665018130587567</v>
      </c>
      <c r="E573">
        <f>B573-D573^2*V$3</f>
        <v>2184223.9996234593</v>
      </c>
      <c r="F573">
        <f>E573+V$7*C573</f>
        <v>2184123.806717413</v>
      </c>
      <c r="G573">
        <f>F573-V$8*LN(D573)</f>
        <v>2183526.3639065083</v>
      </c>
      <c r="H573">
        <f t="shared" si="33"/>
        <v>-47.395129787735641</v>
      </c>
      <c r="I573">
        <f>G573-V$11*H573^2</f>
        <v>2183517.4094096003</v>
      </c>
      <c r="J573">
        <f>(C573-C572)*V$12</f>
        <v>-1.0356201043118678</v>
      </c>
      <c r="K573">
        <f>I573-J573*V$13</f>
        <v>2183550.9107456789</v>
      </c>
      <c r="L573">
        <f>(K573-K572)*V$16</f>
        <v>4.3207722268118198E-2</v>
      </c>
      <c r="M573">
        <f>(L573-L572)*V$15</f>
        <v>4.2625444971858045E-5</v>
      </c>
      <c r="N573">
        <f>I573-V$16*M573^2</f>
        <v>2183517.4094096003</v>
      </c>
      <c r="O573">
        <f>(D573-D572)*V$17</f>
        <v>-3.0924972243193384E-2</v>
      </c>
      <c r="P573">
        <f>(O573-O572)*V$18</f>
        <v>-3.4947096504943382</v>
      </c>
      <c r="Q573">
        <f>N573-P573*V$19+V$20*P573^2</f>
        <v>2183547.6602623002</v>
      </c>
      <c r="R573">
        <f>Q573+U573</f>
        <v>2187267.6602623002</v>
      </c>
      <c r="S573">
        <f t="shared" si="31"/>
        <v>12.858420136070469</v>
      </c>
      <c r="T573">
        <f t="shared" si="32"/>
        <v>2183652.5657075914</v>
      </c>
      <c r="U573">
        <f t="shared" si="34"/>
        <v>3720</v>
      </c>
    </row>
    <row r="574" spans="1:21" x14ac:dyDescent="0.25">
      <c r="A574">
        <f>VLOOKUP('2024-03-18_windows_device_0'!P574,'2024-03-18_windows_device_0'!P574:P1483,1,0)</f>
        <v>38.204666666666668</v>
      </c>
      <c r="B574">
        <f>VLOOKUP('2024-03-18_windows_device_0'!Q574,'2024-03-18_windows_device_0'!Q$2:Q$911,1,0)+50</f>
        <v>2184222</v>
      </c>
      <c r="C574">
        <f>(A574-A573)*V$4</f>
        <v>-2.2508544394634171</v>
      </c>
      <c r="D574">
        <f>(A574)*(1-EXP(-V$2))</f>
        <v>1.3655962926315839</v>
      </c>
      <c r="E574">
        <f>B574-D574^2*V$3</f>
        <v>2184221.9996239585</v>
      </c>
      <c r="F574">
        <f>E574+V$7*C574</f>
        <v>2184144.2990029431</v>
      </c>
      <c r="G574">
        <f>F574-V$8*LN(D574)</f>
        <v>2183548.1244868869</v>
      </c>
      <c r="H574">
        <f t="shared" si="33"/>
        <v>21.760580378584564</v>
      </c>
      <c r="I574">
        <f>G574-V$11*H574^2</f>
        <v>2183546.2368662981</v>
      </c>
      <c r="J574">
        <f>(C574-C573)*V$12</f>
        <v>0.49529657162787399</v>
      </c>
      <c r="K574">
        <f>I574-J574*V$13</f>
        <v>2183530.2144881734</v>
      </c>
      <c r="L574">
        <f>(K574-K573)*V$16</f>
        <v>-2.2765861657749159E-2</v>
      </c>
      <c r="M574">
        <f>(L574-L573)*V$15</f>
        <v>-3.9173555063266426E-5</v>
      </c>
      <c r="N574">
        <f>I574-V$16*M574^2</f>
        <v>2183546.2368662981</v>
      </c>
      <c r="O574">
        <f>(D574-D573)*V$17</f>
        <v>-2.3982631535533407E-2</v>
      </c>
      <c r="P574">
        <f>(O574-O573)*V$18</f>
        <v>1.6713828763243639</v>
      </c>
      <c r="Q574">
        <f>N574-P574*V$19+V$20*P574^2</f>
        <v>2183536.6633169325</v>
      </c>
      <c r="R574">
        <f>Q574+U574</f>
        <v>2187256.6633169325</v>
      </c>
      <c r="S574">
        <f t="shared" si="31"/>
        <v>12.849899428682368</v>
      </c>
      <c r="T574">
        <f t="shared" si="32"/>
        <v>2183641.4297758741</v>
      </c>
      <c r="U574">
        <f t="shared" si="34"/>
        <v>3720</v>
      </c>
    </row>
    <row r="575" spans="1:21" x14ac:dyDescent="0.25">
      <c r="A575">
        <f>VLOOKUP('2024-03-18_windows_device_0'!P575,'2024-03-18_windows_device_0'!P575:P1484,1,0)</f>
        <v>38.18333333333333</v>
      </c>
      <c r="B575">
        <f>VLOOKUP('2024-03-18_windows_device_0'!Q575,'2024-03-18_windows_device_0'!Q$2:Q$911,1,0)+50</f>
        <v>2184220</v>
      </c>
      <c r="C575">
        <f>(A575-A574)*V$4</f>
        <v>-1.8954563700752207</v>
      </c>
      <c r="D575">
        <f>(A575)*(1-EXP(-V$2))</f>
        <v>1.3648337491139644</v>
      </c>
      <c r="E575">
        <f>B575-D575^2*V$3</f>
        <v>2184219.999624378</v>
      </c>
      <c r="F575">
        <f>E575+V$7*C575</f>
        <v>2184154.5675224704</v>
      </c>
      <c r="G575">
        <f>F575-V$8*LN(D575)</f>
        <v>2183559.4616966513</v>
      </c>
      <c r="H575">
        <f t="shared" si="33"/>
        <v>11.33720976440236</v>
      </c>
      <c r="I575">
        <f>G575-V$11*H575^2</f>
        <v>2183558.9493237864</v>
      </c>
      <c r="J575">
        <f>(C575-C574)*V$12</f>
        <v>0.27016176634151695</v>
      </c>
      <c r="K575">
        <f>I575-J575*V$13</f>
        <v>2183550.2098448095</v>
      </c>
      <c r="L575">
        <f>(K575-K574)*V$16</f>
        <v>2.1994871432812729E-2</v>
      </c>
      <c r="M575">
        <f>(L575-L574)*V$15</f>
        <v>2.6577865534265733E-5</v>
      </c>
      <c r="N575">
        <f>I575-V$16*M575^2</f>
        <v>2183558.9493237864</v>
      </c>
      <c r="O575">
        <f>(D575-D574)*V$17</f>
        <v>-2.0195900240456303E-2</v>
      </c>
      <c r="P575">
        <f>(O575-O574)*V$18</f>
        <v>0.91166338708357131</v>
      </c>
      <c r="Q575">
        <f>N575-P575*V$19+V$20*P575^2</f>
        <v>2183553.3348008902</v>
      </c>
      <c r="R575">
        <f>Q575+U575</f>
        <v>2187273.3348008902</v>
      </c>
      <c r="S575">
        <f t="shared" si="31"/>
        <v>12.84272409614502</v>
      </c>
      <c r="T575">
        <f t="shared" si="32"/>
        <v>2183657.9842901537</v>
      </c>
      <c r="U575">
        <f t="shared" si="34"/>
        <v>3720</v>
      </c>
    </row>
    <row r="576" spans="1:21" x14ac:dyDescent="0.25">
      <c r="A576">
        <f>VLOOKUP('2024-03-18_windows_device_0'!P576,'2024-03-18_windows_device_0'!P576:P1485,1,0)</f>
        <v>38.152000000000001</v>
      </c>
      <c r="B576">
        <f>VLOOKUP('2024-03-18_windows_device_0'!Q576,'2024-03-18_windows_device_0'!Q$2:Q$911,1,0)+50</f>
        <v>2184221</v>
      </c>
      <c r="C576">
        <f>(A576-A575)*V$4</f>
        <v>-2.7839515435469746</v>
      </c>
      <c r="D576">
        <f>(A576)*(1-EXP(-V$2))</f>
        <v>1.3637137633224612</v>
      </c>
      <c r="E576">
        <f>B576-D576^2*V$3</f>
        <v>2184220.9996249946</v>
      </c>
      <c r="F576">
        <f>E576+V$7*C576</f>
        <v>2184124.8962253178</v>
      </c>
      <c r="G576">
        <f>F576-V$8*LN(D576)</f>
        <v>2183531.3611212857</v>
      </c>
      <c r="H576">
        <f t="shared" si="33"/>
        <v>-28.100575365591794</v>
      </c>
      <c r="I576">
        <f>G576-V$11*H576^2</f>
        <v>2183528.2133426634</v>
      </c>
      <c r="J576">
        <f>(C576-C575)*V$12</f>
        <v>-0.67540441585475242</v>
      </c>
      <c r="K576">
        <f>I576-J576*V$13</f>
        <v>2183550.0620401059</v>
      </c>
      <c r="L576">
        <f>(K576-K575)*V$16</f>
        <v>-1.6258501967252959E-4</v>
      </c>
      <c r="M576">
        <f>(L576-L575)*V$15</f>
        <v>-1.3156574021788644E-5</v>
      </c>
      <c r="N576">
        <f>I576-V$16*M576^2</f>
        <v>2183528.2133426634</v>
      </c>
      <c r="O576">
        <f>(D576-D575)*V$17</f>
        <v>-2.9662728478157881E-2</v>
      </c>
      <c r="P576">
        <f>(O576-O575)*V$18</f>
        <v>-2.2791584677110515</v>
      </c>
      <c r="Q576">
        <f>N576-P576*V$19+V$20*P576^2</f>
        <v>2183546.3718121275</v>
      </c>
      <c r="R576">
        <f>Q576+U576</f>
        <v>2187266.3718121275</v>
      </c>
      <c r="S576">
        <f t="shared" si="31"/>
        <v>12.83218532648079</v>
      </c>
      <c r="T576">
        <f t="shared" si="32"/>
        <v>2183650.8496206258</v>
      </c>
      <c r="U576">
        <f t="shared" si="34"/>
        <v>3720</v>
      </c>
    </row>
    <row r="577" spans="1:21" x14ac:dyDescent="0.25">
      <c r="A577">
        <f>VLOOKUP('2024-03-18_windows_device_0'!P577,'2024-03-18_windows_device_0'!P577:P1486,1,0)</f>
        <v>38.133333333333333</v>
      </c>
      <c r="B577">
        <f>VLOOKUP('2024-03-18_windows_device_0'!Q577,'2024-03-18_windows_device_0'!Q$2:Q$911,1,0)+50</f>
        <v>2184219</v>
      </c>
      <c r="C577">
        <f>(A577-A576)*V$4</f>
        <v>-1.6585243238155813</v>
      </c>
      <c r="D577">
        <f>(A577)*(1-EXP(-V$2))</f>
        <v>1.3630465377445442</v>
      </c>
      <c r="E577">
        <f>B577-D577^2*V$3</f>
        <v>2184218.9996253611</v>
      </c>
      <c r="F577">
        <f>E577+V$7*C577</f>
        <v>2184161.746536192</v>
      </c>
      <c r="G577">
        <f>F577-V$8*LN(D577)</f>
        <v>2183569.1477945973</v>
      </c>
      <c r="H577">
        <f t="shared" si="33"/>
        <v>37.786673311609775</v>
      </c>
      <c r="I577">
        <f>G577-V$11*H577^2</f>
        <v>2183563.4559756787</v>
      </c>
      <c r="J577">
        <f>(C577-C576)*V$12</f>
        <v>0.85551226008307024</v>
      </c>
      <c r="K577">
        <f>I577-J577*V$13</f>
        <v>2183535.7809589184</v>
      </c>
      <c r="L577">
        <f>(K577-K576)*V$16</f>
        <v>-1.5709174402722667E-2</v>
      </c>
      <c r="M577">
        <f>(L577-L576)*V$15</f>
        <v>-9.2311973823832416E-6</v>
      </c>
      <c r="N577">
        <f>I577-V$16*M577^2</f>
        <v>2183563.4559756787</v>
      </c>
      <c r="O577">
        <f>(D577-D576)*V$17</f>
        <v>-1.7671412710397058E-2</v>
      </c>
      <c r="P577">
        <f>(O577-O576)*V$18</f>
        <v>2.8869340591019874</v>
      </c>
      <c r="Q577">
        <f>N577-P577*V$19+V$20*P577^2</f>
        <v>2183548.9089518078</v>
      </c>
      <c r="R577">
        <f>Q577+U577</f>
        <v>2187268.9089518078</v>
      </c>
      <c r="S577">
        <f t="shared" si="31"/>
        <v>12.825906910510609</v>
      </c>
      <c r="T577">
        <f t="shared" si="32"/>
        <v>2183653.2845493956</v>
      </c>
      <c r="U577">
        <f t="shared" si="34"/>
        <v>3720</v>
      </c>
    </row>
    <row r="578" spans="1:21" x14ac:dyDescent="0.25">
      <c r="A578">
        <f>VLOOKUP('2024-03-18_windows_device_0'!P578,'2024-03-18_windows_device_0'!P578:P1487,1,0)</f>
        <v>38.107333333333337</v>
      </c>
      <c r="B578">
        <f>VLOOKUP('2024-03-18_windows_device_0'!Q578,'2024-03-18_windows_device_0'!Q$2:Q$911,1,0)+50</f>
        <v>2184216</v>
      </c>
      <c r="C578">
        <f>(A578-A577)*V$4</f>
        <v>-2.3100874510283269</v>
      </c>
      <c r="D578">
        <f>(A578)*(1-EXP(-V$2))</f>
        <v>1.3621171878324458</v>
      </c>
      <c r="E578">
        <f>B578-D578^2*V$3</f>
        <v>2184215.9996258719</v>
      </c>
      <c r="F578">
        <f>E578+V$7*C578</f>
        <v>2184136.254251672</v>
      </c>
      <c r="G578">
        <f>F578-V$8*LN(D578)</f>
        <v>2183544.9604933066</v>
      </c>
      <c r="H578">
        <f t="shared" si="33"/>
        <v>-24.187301290687174</v>
      </c>
      <c r="I578">
        <f>G578-V$11*H578^2</f>
        <v>2183542.6283856975</v>
      </c>
      <c r="J578">
        <f>(C578-C577)*V$12</f>
        <v>-0.49529657162691426</v>
      </c>
      <c r="K578">
        <f>I578-J578*V$13</f>
        <v>2183558.6507638218</v>
      </c>
      <c r="L578">
        <f>(K578-K577)*V$16</f>
        <v>2.5156761527077055E-2</v>
      </c>
      <c r="M578">
        <f>(L578-L577)*V$15</f>
        <v>2.4265227021117615E-5</v>
      </c>
      <c r="N578">
        <f>I578-V$16*M578^2</f>
        <v>2183542.6283856975</v>
      </c>
      <c r="O578">
        <f>(D578-D577)*V$17</f>
        <v>-2.4613753418045274E-2</v>
      </c>
      <c r="P578">
        <f>(O578-O577)*V$18</f>
        <v>-1.6713828763215324</v>
      </c>
      <c r="Q578">
        <f>N578-P578*V$19+V$20*P578^2</f>
        <v>2183555.3688025493</v>
      </c>
      <c r="R578">
        <f>Q578+U578</f>
        <v>2187275.3688025493</v>
      </c>
      <c r="S578">
        <f t="shared" si="31"/>
        <v>12.817161973980717</v>
      </c>
      <c r="T578">
        <f t="shared" si="32"/>
        <v>2183659.6021182984</v>
      </c>
      <c r="U578">
        <f t="shared" si="34"/>
        <v>3720</v>
      </c>
    </row>
    <row r="579" spans="1:21" x14ac:dyDescent="0.25">
      <c r="A579">
        <f>VLOOKUP('2024-03-18_windows_device_0'!P579,'2024-03-18_windows_device_0'!P579:P1488,1,0)</f>
        <v>38.088000000000001</v>
      </c>
      <c r="B579">
        <f>VLOOKUP('2024-03-18_windows_device_0'!Q579,'2024-03-18_windows_device_0'!Q$2:Q$911,1,0)+50</f>
        <v>2184214</v>
      </c>
      <c r="C579">
        <f>(A579-A578)*V$4</f>
        <v>-1.7177573353804914</v>
      </c>
      <c r="D579">
        <f>(A579)*(1-EXP(-V$2))</f>
        <v>1.3614261327696031</v>
      </c>
      <c r="E579">
        <f>B579-D579^2*V$3</f>
        <v>2184213.9996262514</v>
      </c>
      <c r="F579">
        <f>E579+V$7*C579</f>
        <v>2184154.7017838974</v>
      </c>
      <c r="G579">
        <f>F579-V$8*LN(D579)</f>
        <v>2183564.3789749946</v>
      </c>
      <c r="H579">
        <f t="shared" si="33"/>
        <v>19.418481688015163</v>
      </c>
      <c r="I579">
        <f>G579-V$11*H579^2</f>
        <v>2183562.8758181571</v>
      </c>
      <c r="J579">
        <f>(C579-C578)*V$12</f>
        <v>0.45026961056983467</v>
      </c>
      <c r="K579">
        <f>I579-J579*V$13</f>
        <v>2183548.3100198619</v>
      </c>
      <c r="L579">
        <f>(K579-K578)*V$16</f>
        <v>-1.1374807564389531E-2</v>
      </c>
      <c r="M579">
        <f>(L579-L578)*V$15</f>
        <v>-2.1691582421233057E-5</v>
      </c>
      <c r="N579">
        <f>I579-V$16*M579^2</f>
        <v>2183562.8758181571</v>
      </c>
      <c r="O579">
        <f>(D579-D578)*V$17</f>
        <v>-1.830253459291481E-2</v>
      </c>
      <c r="P579">
        <f>(O579-O578)*V$18</f>
        <v>1.5194389784730904</v>
      </c>
      <c r="Q579">
        <f>N579-P579*V$19+V$20*P579^2</f>
        <v>2183554.0417291685</v>
      </c>
      <c r="R579">
        <f>Q579+U579</f>
        <v>2187274.0417291685</v>
      </c>
      <c r="S579">
        <f t="shared" ref="S579:S642" si="35">V$21^2*A579</f>
        <v>12.810659328868743</v>
      </c>
      <c r="T579">
        <f t="shared" ref="T579:T642" si="36">Q579+V$22*S579^2-V$23*S579</f>
        <v>2183658.1693085111</v>
      </c>
      <c r="U579">
        <f t="shared" si="34"/>
        <v>3720</v>
      </c>
    </row>
    <row r="580" spans="1:21" x14ac:dyDescent="0.25">
      <c r="A580">
        <f>VLOOKUP('2024-03-18_windows_device_0'!P580,'2024-03-18_windows_device_0'!P580:P1489,1,0)</f>
        <v>38.06133333333333</v>
      </c>
      <c r="B580">
        <f>VLOOKUP('2024-03-18_windows_device_0'!Q580,'2024-03-18_windows_device_0'!Q$2:Q$911,1,0)+50</f>
        <v>2184208</v>
      </c>
      <c r="C580">
        <f>(A580-A579)*V$4</f>
        <v>-2.3693204625938682</v>
      </c>
      <c r="D580">
        <f>(A580)*(1-EXP(-V$2))</f>
        <v>1.360472953372579</v>
      </c>
      <c r="E580">
        <f>B580-D580^2*V$3</f>
        <v>2184207.9996267748</v>
      </c>
      <c r="F580">
        <f>E580+V$7*C580</f>
        <v>2184126.2094993903</v>
      </c>
      <c r="G580">
        <f>F580-V$8*LN(D580)</f>
        <v>2183537.2267401554</v>
      </c>
      <c r="H580">
        <f t="shared" ref="H580:H643" si="37">G580-G579</f>
        <v>-27.152234839275479</v>
      </c>
      <c r="I580">
        <f>G580-V$11*H580^2</f>
        <v>2183534.2878394071</v>
      </c>
      <c r="J580">
        <f>(C580-C579)*V$12</f>
        <v>-0.49529657162739416</v>
      </c>
      <c r="K580">
        <f>I580-J580*V$13</f>
        <v>2183550.3102175314</v>
      </c>
      <c r="L580">
        <f>(K580-K579)*V$16</f>
        <v>2.2002153490572949E-3</v>
      </c>
      <c r="M580">
        <f>(L580-L579)*V$15</f>
        <v>8.0605278043187857E-6</v>
      </c>
      <c r="N580">
        <f>I580-V$16*M580^2</f>
        <v>2183534.2878394071</v>
      </c>
      <c r="O580">
        <f>(D580-D579)*V$17</f>
        <v>-2.5244875300563026E-2</v>
      </c>
      <c r="P580">
        <f>(O580-O579)*V$18</f>
        <v>-1.6713828763215324</v>
      </c>
      <c r="Q580">
        <f>N580-P580*V$19+V$20*P580^2</f>
        <v>2183547.0282562589</v>
      </c>
      <c r="R580">
        <f>Q580+U580</f>
        <v>2187267.0282562589</v>
      </c>
      <c r="S580">
        <f t="shared" si="35"/>
        <v>12.801690163197057</v>
      </c>
      <c r="T580">
        <f t="shared" si="36"/>
        <v>2183651.0100803291</v>
      </c>
      <c r="U580">
        <f t="shared" si="34"/>
        <v>3720</v>
      </c>
    </row>
    <row r="581" spans="1:21" x14ac:dyDescent="0.25">
      <c r="A581">
        <f>VLOOKUP('2024-03-18_windows_device_0'!P581,'2024-03-18_windows_device_0'!P581:P1490,1,0)</f>
        <v>38.033333333333331</v>
      </c>
      <c r="B581">
        <f>VLOOKUP('2024-03-18_windows_device_0'!Q581,'2024-03-18_windows_device_0'!Q$2:Q$911,1,0)+50</f>
        <v>2184207</v>
      </c>
      <c r="C581">
        <f>(A581-A580)*V$4</f>
        <v>-2.4877864857230567</v>
      </c>
      <c r="D581">
        <f>(A581)*(1-EXP(-V$2))</f>
        <v>1.3594721150057036</v>
      </c>
      <c r="E581">
        <f>B581-D581^2*V$3</f>
        <v>2184206.9996273234</v>
      </c>
      <c r="F581">
        <f>E581+V$7*C581</f>
        <v>2184121.1199935693</v>
      </c>
      <c r="G581">
        <f>F581-V$8*LN(D581)</f>
        <v>2183533.5452973219</v>
      </c>
      <c r="H581">
        <f t="shared" si="37"/>
        <v>-3.6814428335055709</v>
      </c>
      <c r="I581">
        <f>G581-V$11*H581^2</f>
        <v>2183533.491270443</v>
      </c>
      <c r="J581">
        <f>(C581-C580)*V$12</f>
        <v>-9.0053922113679144E-2</v>
      </c>
      <c r="K581">
        <f>I581-J581*V$13</f>
        <v>2183536.4044301021</v>
      </c>
      <c r="L581">
        <f>(K581-K580)*V$16</f>
        <v>-1.5296351660319502E-2</v>
      </c>
      <c r="M581">
        <f>(L581-L580)*V$15</f>
        <v>-1.0389048015492386E-5</v>
      </c>
      <c r="N581">
        <f>I581-V$16*M581^2</f>
        <v>2183533.491270443</v>
      </c>
      <c r="O581">
        <f>(D581-D580)*V$17</f>
        <v>-2.6507119065592648E-2</v>
      </c>
      <c r="P581">
        <f>(O581-O580)*V$18</f>
        <v>-0.30388779569546792</v>
      </c>
      <c r="Q581">
        <f>N581-P581*V$19+V$20*P581^2</f>
        <v>2183535.5721577439</v>
      </c>
      <c r="R581">
        <f>Q581+U581</f>
        <v>2187255.5721577439</v>
      </c>
      <c r="S581">
        <f t="shared" si="35"/>
        <v>12.792272539241788</v>
      </c>
      <c r="T581">
        <f t="shared" si="36"/>
        <v>2183639.4010486458</v>
      </c>
      <c r="U581">
        <f t="shared" si="34"/>
        <v>3720</v>
      </c>
    </row>
    <row r="582" spans="1:21" x14ac:dyDescent="0.25">
      <c r="A582">
        <f>VLOOKUP('2024-03-18_windows_device_0'!P582,'2024-03-18_windows_device_0'!P582:P1491,1,0)</f>
        <v>38.007333333333335</v>
      </c>
      <c r="B582">
        <f>VLOOKUP('2024-03-18_windows_device_0'!Q582,'2024-03-18_windows_device_0'!Q$2:Q$911,1,0)+50</f>
        <v>2184207</v>
      </c>
      <c r="C582">
        <f>(A582-A581)*V$4</f>
        <v>-2.3100874510283269</v>
      </c>
      <c r="D582">
        <f>(A582)*(1-EXP(-V$2))</f>
        <v>1.3585427650936051</v>
      </c>
      <c r="E582">
        <f>B582-D582^2*V$3</f>
        <v>2184206.9996278328</v>
      </c>
      <c r="F582">
        <f>E582+V$7*C582</f>
        <v>2184127.2542536329</v>
      </c>
      <c r="G582">
        <f>F582-V$8*LN(D582)</f>
        <v>2183540.987972945</v>
      </c>
      <c r="H582">
        <f t="shared" si="37"/>
        <v>7.4426756231114268</v>
      </c>
      <c r="I582">
        <f>G582-V$11*H582^2</f>
        <v>2183540.7671562326</v>
      </c>
      <c r="J582">
        <f>(C582-C581)*V$12</f>
        <v>0.13508088317123862</v>
      </c>
      <c r="K582">
        <f>I582-J582*V$13</f>
        <v>2183536.3974167439</v>
      </c>
      <c r="L582">
        <f>(K582-K581)*V$16</f>
        <v>-7.714686674271085E-6</v>
      </c>
      <c r="M582">
        <f>(L582-L581)*V$15</f>
        <v>9.0780313375480843E-6</v>
      </c>
      <c r="N582">
        <f>I582-V$16*M582^2</f>
        <v>2183540.7671562326</v>
      </c>
      <c r="O582">
        <f>(D582-D581)*V$17</f>
        <v>-2.4613753418051155E-2</v>
      </c>
      <c r="P582">
        <f>(O582-O581)*V$18</f>
        <v>0.45583169354249398</v>
      </c>
      <c r="Q582">
        <f>N582-P582*V$19+V$20*P582^2</f>
        <v>2183537.8421187215</v>
      </c>
      <c r="R582">
        <f>Q582+U582</f>
        <v>2187257.8421187215</v>
      </c>
      <c r="S582">
        <f t="shared" si="35"/>
        <v>12.783527602711894</v>
      </c>
      <c r="T582">
        <f t="shared" si="36"/>
        <v>2183641.5291010286</v>
      </c>
      <c r="U582">
        <f t="shared" si="34"/>
        <v>3720</v>
      </c>
    </row>
    <row r="583" spans="1:21" x14ac:dyDescent="0.25">
      <c r="A583">
        <f>VLOOKUP('2024-03-18_windows_device_0'!P583,'2024-03-18_windows_device_0'!P583:P1492,1,0)</f>
        <v>37.99133333333333</v>
      </c>
      <c r="B583">
        <f>VLOOKUP('2024-03-18_windows_device_0'!Q583,'2024-03-18_windows_device_0'!Q$2:Q$911,1,0)+50</f>
        <v>2184208</v>
      </c>
      <c r="C583">
        <f>(A583-A582)*V$4</f>
        <v>-1.4215922775565735</v>
      </c>
      <c r="D583">
        <f>(A583)*(1-EXP(-V$2))</f>
        <v>1.3579708574553904</v>
      </c>
      <c r="E583">
        <f>B583-D583^2*V$3</f>
        <v>2184207.9996281462</v>
      </c>
      <c r="F583">
        <f>E583+V$7*C583</f>
        <v>2184158.9255517153</v>
      </c>
      <c r="G583">
        <f>F583-V$8*LN(D583)</f>
        <v>2183573.4648947888</v>
      </c>
      <c r="H583">
        <f t="shared" si="37"/>
        <v>32.476921843830496</v>
      </c>
      <c r="I583">
        <f>G583-V$11*H583^2</f>
        <v>2183569.2603064892</v>
      </c>
      <c r="J583">
        <f>(C583-C582)*V$12</f>
        <v>0.67540441585475208</v>
      </c>
      <c r="K583">
        <f>I583-J583*V$13</f>
        <v>2183547.4116090466</v>
      </c>
      <c r="L583">
        <f>(K583-K582)*V$16</f>
        <v>1.2115600038699619E-2</v>
      </c>
      <c r="M583">
        <f>(L583-L582)*V$15</f>
        <v>7.1985377886608289E-6</v>
      </c>
      <c r="N583">
        <f>I583-V$16*M583^2</f>
        <v>2183569.2603064892</v>
      </c>
      <c r="O583">
        <f>(D583-D582)*V$17</f>
        <v>-1.5146925180343697E-2</v>
      </c>
      <c r="P583">
        <f>(O583-O582)*V$18</f>
        <v>2.2791584677124672</v>
      </c>
      <c r="Q583">
        <f>N583-P583*V$19+V$20*P583^2</f>
        <v>2183556.9906402025</v>
      </c>
      <c r="R583">
        <f>Q583+U583</f>
        <v>2187276.9906402025</v>
      </c>
      <c r="S583">
        <f t="shared" si="35"/>
        <v>12.778146103308881</v>
      </c>
      <c r="T583">
        <f t="shared" si="36"/>
        <v>2183660.5903423782</v>
      </c>
      <c r="U583">
        <f t="shared" si="34"/>
        <v>3720</v>
      </c>
    </row>
    <row r="584" spans="1:21" x14ac:dyDescent="0.25">
      <c r="A584">
        <f>VLOOKUP('2024-03-18_windows_device_0'!P584,'2024-03-18_windows_device_0'!P584:P1493,1,0)</f>
        <v>37.952666666666666</v>
      </c>
      <c r="B584">
        <f>VLOOKUP('2024-03-18_windows_device_0'!Q584,'2024-03-18_windows_device_0'!Q$2:Q$911,1,0)+50</f>
        <v>2184201</v>
      </c>
      <c r="C584">
        <f>(A584-A583)*V$4</f>
        <v>-3.4355146707603512</v>
      </c>
      <c r="D584">
        <f>(A584)*(1-EXP(-V$2))</f>
        <v>1.3565887473297056</v>
      </c>
      <c r="E584">
        <f>B584-D584^2*V$3</f>
        <v>2184200.9996289029</v>
      </c>
      <c r="F584">
        <f>E584+V$7*C584</f>
        <v>2184082.4039441952</v>
      </c>
      <c r="G584">
        <f>F584-V$8*LN(D584)</f>
        <v>2183498.8916129493</v>
      </c>
      <c r="H584">
        <f t="shared" si="37"/>
        <v>-74.573281839489937</v>
      </c>
      <c r="I584">
        <f>G584-V$11*H584^2</f>
        <v>2183476.7229107614</v>
      </c>
      <c r="J584">
        <f>(C584-C583)*V$12</f>
        <v>-1.5309166759383022</v>
      </c>
      <c r="K584">
        <f>I584-J584*V$13</f>
        <v>2183526.2466249643</v>
      </c>
      <c r="L584">
        <f>(K584-K583)*V$16</f>
        <v>-2.3281460403040306E-2</v>
      </c>
      <c r="M584">
        <f>(L584-L583)*V$15</f>
        <v>-2.1017937995461701E-5</v>
      </c>
      <c r="N584">
        <f>I584-V$16*M584^2</f>
        <v>2183476.7229107614</v>
      </c>
      <c r="O584">
        <f>(D584-D583)*V$17</f>
        <v>-3.6605069185811981E-2</v>
      </c>
      <c r="P584">
        <f>(O584-O583)*V$18</f>
        <v>-5.1660925268144551</v>
      </c>
      <c r="Q584">
        <f>N584-P584*V$19+V$20*P584^2</f>
        <v>2183526.3358123302</v>
      </c>
      <c r="R584">
        <f>Q584+U584</f>
        <v>2187246.3358123302</v>
      </c>
      <c r="S584">
        <f t="shared" si="35"/>
        <v>12.765140813084939</v>
      </c>
      <c r="T584">
        <f t="shared" si="36"/>
        <v>2183629.7247392442</v>
      </c>
      <c r="U584">
        <f t="shared" si="34"/>
        <v>3720</v>
      </c>
    </row>
    <row r="585" spans="1:21" x14ac:dyDescent="0.25">
      <c r="A585">
        <f>VLOOKUP('2024-03-18_windows_device_0'!P585,'2024-03-18_windows_device_0'!P585:P1494,1,0)</f>
        <v>37.946666666666665</v>
      </c>
      <c r="B585">
        <f>VLOOKUP('2024-03-18_windows_device_0'!Q585,'2024-03-18_windows_device_0'!Q$2:Q$911,1,0)+50</f>
        <v>2184191</v>
      </c>
      <c r="C585">
        <f>(A585-A584)*V$4</f>
        <v>-0.53309710408355726</v>
      </c>
      <c r="D585">
        <f>(A585)*(1-EXP(-V$2))</f>
        <v>1.356374281965375</v>
      </c>
      <c r="E585">
        <f>B585-D585^2*V$3</f>
        <v>2184190.9996290202</v>
      </c>
      <c r="F585">
        <f>E585+V$7*C585</f>
        <v>2184172.5968503589</v>
      </c>
      <c r="G585">
        <f>F585-V$8*LN(D585)</f>
        <v>2183589.3870234052</v>
      </c>
      <c r="H585">
        <f t="shared" si="37"/>
        <v>90.495410455856472</v>
      </c>
      <c r="I585">
        <f>G585-V$11*H585^2</f>
        <v>2183556.741257248</v>
      </c>
      <c r="J585">
        <f>(C585-C584)*V$12</f>
        <v>2.2063210917940141</v>
      </c>
      <c r="K585">
        <f>I585-J585*V$13</f>
        <v>2183485.3688456025</v>
      </c>
      <c r="L585">
        <f>(K585-K584)*V$16</f>
        <v>-4.4965514638396605E-2</v>
      </c>
      <c r="M585">
        <f>(L585-L584)*V$15</f>
        <v>-1.2875478972585131E-5</v>
      </c>
      <c r="N585">
        <f>I585-V$16*M585^2</f>
        <v>2183556.741257248</v>
      </c>
      <c r="O585">
        <f>(D585-D584)*V$17</f>
        <v>-5.6800969426303565E-3</v>
      </c>
      <c r="P585">
        <f>(O585-O584)*V$18</f>
        <v>7.4452509945283385</v>
      </c>
      <c r="Q585">
        <f>N585-P585*V$19+V$20*P585^2</f>
        <v>2183538.4620053652</v>
      </c>
      <c r="R585">
        <f>Q585+U585</f>
        <v>2187258.4620053652</v>
      </c>
      <c r="S585">
        <f t="shared" si="35"/>
        <v>12.763122750808808</v>
      </c>
      <c r="T585">
        <f t="shared" si="36"/>
        <v>2183641.8182450091</v>
      </c>
      <c r="U585">
        <f t="shared" si="34"/>
        <v>3720</v>
      </c>
    </row>
    <row r="586" spans="1:21" x14ac:dyDescent="0.25">
      <c r="A586">
        <f>VLOOKUP('2024-03-18_windows_device_0'!P586,'2024-03-18_windows_device_0'!P586:P1495,1,0)</f>
        <v>37.912666666666667</v>
      </c>
      <c r="B586">
        <f>VLOOKUP('2024-03-18_windows_device_0'!Q586,'2024-03-18_windows_device_0'!Q$2:Q$911,1,0)+50</f>
        <v>2184187</v>
      </c>
      <c r="C586">
        <f>(A586-A585)*V$4</f>
        <v>-3.0208835898066138</v>
      </c>
      <c r="D586">
        <f>(A586)*(1-EXP(-V$2))</f>
        <v>1.3551589782341693</v>
      </c>
      <c r="E586">
        <f>B586-D586^2*V$3</f>
        <v>2184186.9996296847</v>
      </c>
      <c r="F586">
        <f>E586+V$7*C586</f>
        <v>2184082.7172172694</v>
      </c>
      <c r="G586">
        <f>F586-V$8*LN(D586)</f>
        <v>2183501.2224852936</v>
      </c>
      <c r="H586">
        <f t="shared" si="37"/>
        <v>-88.164538111537695</v>
      </c>
      <c r="I586">
        <f>G586-V$11*H586^2</f>
        <v>2183470.2367625688</v>
      </c>
      <c r="J586">
        <f>(C586-C585)*V$12</f>
        <v>-1.8911323643949376</v>
      </c>
      <c r="K586">
        <f>I586-J586*V$13</f>
        <v>2183531.4131154078</v>
      </c>
      <c r="L586">
        <f>(K586-K585)*V$16</f>
        <v>5.0648648734575523E-2</v>
      </c>
      <c r="M586">
        <f>(L586-L585)*V$15</f>
        <v>5.6773430679892127E-5</v>
      </c>
      <c r="N586">
        <f>I586-V$16*M586^2</f>
        <v>2183470.2367625688</v>
      </c>
      <c r="O586">
        <f>(D586-D585)*V$17</f>
        <v>-3.2187216008217126E-2</v>
      </c>
      <c r="P586">
        <f>(O586-O585)*V$18</f>
        <v>-6.3816437095963252</v>
      </c>
      <c r="Q586">
        <f>N586-P586*V$19+V$20*P586^2</f>
        <v>2183535.9202610757</v>
      </c>
      <c r="R586">
        <f>Q586+U586</f>
        <v>2187255.9202610757</v>
      </c>
      <c r="S586">
        <f t="shared" si="35"/>
        <v>12.751687064577411</v>
      </c>
      <c r="T586">
        <f t="shared" si="36"/>
        <v>2183639.0913704755</v>
      </c>
      <c r="U586">
        <f t="shared" ref="U586:U649" si="38">U585</f>
        <v>3720</v>
      </c>
    </row>
    <row r="587" spans="1:21" x14ac:dyDescent="0.25">
      <c r="A587">
        <f>VLOOKUP('2024-03-18_windows_device_0'!P587,'2024-03-18_windows_device_0'!P587:P1496,1,0)</f>
        <v>37.885333333333335</v>
      </c>
      <c r="B587">
        <f>VLOOKUP('2024-03-18_windows_device_0'!Q587,'2024-03-18_windows_device_0'!Q$2:Q$911,1,0)+50</f>
        <v>2184190</v>
      </c>
      <c r="C587">
        <f>(A587-A586)*V$4</f>
        <v>-2.4285534741581465</v>
      </c>
      <c r="D587">
        <f>(A587)*(1-EXP(-V$2))</f>
        <v>1.3541819693522197</v>
      </c>
      <c r="E587">
        <f>B587-D587^2*V$3</f>
        <v>2184189.9996302184</v>
      </c>
      <c r="F587">
        <f>E587+V$7*C587</f>
        <v>2184106.1647496489</v>
      </c>
      <c r="G587">
        <f>F587-V$8*LN(D587)</f>
        <v>2183526.0499351681</v>
      </c>
      <c r="H587">
        <f t="shared" si="37"/>
        <v>24.827449874486774</v>
      </c>
      <c r="I587">
        <f>G587-V$11*H587^2</f>
        <v>2183523.5927494378</v>
      </c>
      <c r="J587">
        <f>(C587-C586)*V$12</f>
        <v>0.45026961057031489</v>
      </c>
      <c r="K587">
        <f>I587-J587*V$13</f>
        <v>2183509.0269511426</v>
      </c>
      <c r="L587">
        <f>(K587-K586)*V$16</f>
        <v>-2.4624757329800708E-2</v>
      </c>
      <c r="M587">
        <f>(L587-L586)*V$15</f>
        <v>-4.469556967794649E-5</v>
      </c>
      <c r="N587">
        <f>I587-V$16*M587^2</f>
        <v>2183523.5927494378</v>
      </c>
      <c r="O587">
        <f>(D587-D586)*V$17</f>
        <v>-2.5875997183074897E-2</v>
      </c>
      <c r="P587">
        <f>(O587-O586)*V$18</f>
        <v>1.519438978475923</v>
      </c>
      <c r="Q587">
        <f>N587-P587*V$19+V$20*P587^2</f>
        <v>2183514.7586604492</v>
      </c>
      <c r="R587">
        <f>Q587+U587</f>
        <v>2187234.7586604492</v>
      </c>
      <c r="S587">
        <f t="shared" si="35"/>
        <v>12.742493669763933</v>
      </c>
      <c r="T587">
        <f t="shared" si="36"/>
        <v>2183617.7810599837</v>
      </c>
      <c r="U587">
        <f t="shared" si="38"/>
        <v>3720</v>
      </c>
    </row>
    <row r="588" spans="1:21" x14ac:dyDescent="0.25">
      <c r="A588">
        <f>VLOOKUP('2024-03-18_windows_device_0'!P588,'2024-03-18_windows_device_0'!P588:P1497,1,0)</f>
        <v>37.864666666666665</v>
      </c>
      <c r="B588">
        <f>VLOOKUP('2024-03-18_windows_device_0'!Q588,'2024-03-18_windows_device_0'!Q$2:Q$911,1,0)+50</f>
        <v>2184200</v>
      </c>
      <c r="C588">
        <f>(A588-A587)*V$4</f>
        <v>-1.8362233585103109</v>
      </c>
      <c r="D588">
        <f>(A588)*(1-EXP(-V$2))</f>
        <v>1.3534432553195257</v>
      </c>
      <c r="E588">
        <f>B588-D588^2*V$3</f>
        <v>2184199.9996306216</v>
      </c>
      <c r="F588">
        <f>E588+V$7*C588</f>
        <v>2184136.6122818985</v>
      </c>
      <c r="G588">
        <f>F588-V$8*LN(D588)</f>
        <v>2183557.5414807848</v>
      </c>
      <c r="H588">
        <f t="shared" si="37"/>
        <v>31.491545616649091</v>
      </c>
      <c r="I588">
        <f>G588-V$11*H588^2</f>
        <v>2183553.5881631472</v>
      </c>
      <c r="J588">
        <f>(C588-C587)*V$12</f>
        <v>0.45026961056983467</v>
      </c>
      <c r="K588">
        <f>I588-J588*V$13</f>
        <v>2183539.022364852</v>
      </c>
      <c r="L588">
        <f>(K588-K587)*V$16</f>
        <v>3.2994923777510642E-2</v>
      </c>
      <c r="M588">
        <f>(L588-L587)*V$15</f>
        <v>3.4213204987035849E-5</v>
      </c>
      <c r="N588">
        <f>I588-V$16*M588^2</f>
        <v>2183553.5881631472</v>
      </c>
      <c r="O588">
        <f>(D588-D587)*V$17</f>
        <v>-1.9564778357944432E-2</v>
      </c>
      <c r="P588">
        <f>(O588-O587)*V$18</f>
        <v>1.5194389784730904</v>
      </c>
      <c r="Q588">
        <f>N588-P588*V$19+V$20*P588^2</f>
        <v>2183544.7540741586</v>
      </c>
      <c r="R588">
        <f>Q588+U588</f>
        <v>2187264.7540741586</v>
      </c>
      <c r="S588">
        <f t="shared" si="35"/>
        <v>12.735542566368375</v>
      </c>
      <c r="T588">
        <f t="shared" si="36"/>
        <v>2183647.6641057301</v>
      </c>
      <c r="U588">
        <f t="shared" si="38"/>
        <v>3720</v>
      </c>
    </row>
    <row r="589" spans="1:21" x14ac:dyDescent="0.25">
      <c r="A589">
        <f>VLOOKUP('2024-03-18_windows_device_0'!P589,'2024-03-18_windows_device_0'!P589:P1498,1,0)</f>
        <v>37.826000000000001</v>
      </c>
      <c r="B589">
        <f>VLOOKUP('2024-03-18_windows_device_0'!Q589,'2024-03-18_windows_device_0'!Q$2:Q$911,1,0)+50</f>
        <v>2184201</v>
      </c>
      <c r="C589">
        <f>(A589-A588)*V$4</f>
        <v>-3.4355146707603512</v>
      </c>
      <c r="D589">
        <f>(A589)*(1-EXP(-V$2))</f>
        <v>1.3520611451938409</v>
      </c>
      <c r="E589">
        <f>B589-D589^2*V$3</f>
        <v>2184200.9996313755</v>
      </c>
      <c r="F589">
        <f>E589+V$7*C589</f>
        <v>2184082.4039466679</v>
      </c>
      <c r="G589">
        <f>F589-V$8*LN(D589)</f>
        <v>2183505.2879921971</v>
      </c>
      <c r="H589">
        <f t="shared" si="37"/>
        <v>-52.253488587681204</v>
      </c>
      <c r="I589">
        <f>G589-V$11*H589^2</f>
        <v>2183494.403596099</v>
      </c>
      <c r="J589">
        <f>(C589-C588)*V$12</f>
        <v>-1.2157279485392258</v>
      </c>
      <c r="K589">
        <f>I589-J589*V$13</f>
        <v>2183533.7312514954</v>
      </c>
      <c r="L589">
        <f>(K589-K588)*V$16</f>
        <v>-5.8202191705091152E-3</v>
      </c>
      <c r="M589">
        <f>(L589-L588)*V$15</f>
        <v>-2.3047514612384598E-5</v>
      </c>
      <c r="N589">
        <f>I589-V$16*M589^2</f>
        <v>2183494.403596099</v>
      </c>
      <c r="O589">
        <f>(D589-D588)*V$17</f>
        <v>-3.6605069185811981E-2</v>
      </c>
      <c r="P589">
        <f>(O589-O588)*V$18</f>
        <v>-4.1024852418810269</v>
      </c>
      <c r="Q589">
        <f>N589-P589*V$19+V$20*P589^2</f>
        <v>2183531.3287794222</v>
      </c>
      <c r="R589">
        <f>Q589+U589</f>
        <v>2187251.3287794222</v>
      </c>
      <c r="S589">
        <f t="shared" si="35"/>
        <v>12.722537276144431</v>
      </c>
      <c r="T589">
        <f t="shared" si="36"/>
        <v>2183634.0287388344</v>
      </c>
      <c r="U589">
        <f t="shared" si="38"/>
        <v>3720</v>
      </c>
    </row>
    <row r="590" spans="1:21" x14ac:dyDescent="0.25">
      <c r="A590">
        <f>VLOOKUP('2024-03-18_windows_device_0'!P590,'2024-03-18_windows_device_0'!P590:P1499,1,0)</f>
        <v>37.825333333333333</v>
      </c>
      <c r="B590">
        <f>VLOOKUP('2024-03-18_windows_device_0'!Q590,'2024-03-18_windows_device_0'!Q$2:Q$911,1,0)+50</f>
        <v>2184196</v>
      </c>
      <c r="C590">
        <f>(A590-A589)*V$4</f>
        <v>-5.9233011564909836E-2</v>
      </c>
      <c r="D590">
        <f>(A590)*(1-EXP(-V$2))</f>
        <v>1.3520373157089152</v>
      </c>
      <c r="E590">
        <f>B590-D590^2*V$3</f>
        <v>2184195.9996313886</v>
      </c>
      <c r="F590">
        <f>E590+V$7*C590</f>
        <v>2184193.954878204</v>
      </c>
      <c r="G590">
        <f>F590-V$8*LN(D590)</f>
        <v>2183616.8726455062</v>
      </c>
      <c r="H590">
        <f t="shared" si="37"/>
        <v>111.58465330908075</v>
      </c>
      <c r="I590">
        <f>G590-V$11*H590^2</f>
        <v>2183567.2382549257</v>
      </c>
      <c r="J590">
        <f>(C590-C589)*V$12</f>
        <v>2.56653678025017</v>
      </c>
      <c r="K590">
        <f>I590-J590*V$13</f>
        <v>2183484.2132046442</v>
      </c>
      <c r="L590">
        <f>(K590-K589)*V$16</f>
        <v>-5.4469799859939869E-2</v>
      </c>
      <c r="M590">
        <f>(L590-L589)*V$15</f>
        <v>-2.8886971338160229E-5</v>
      </c>
      <c r="N590">
        <f>I590-V$16*M590^2</f>
        <v>2183567.2382549257</v>
      </c>
      <c r="O590">
        <f>(D590-D589)*V$17</f>
        <v>-6.3112188251775116E-4</v>
      </c>
      <c r="P590">
        <f>(O590-O589)*V$18</f>
        <v>8.6608021773087938</v>
      </c>
      <c r="Q590">
        <f>N590-P590*V$19+V$20*P590^2</f>
        <v>2183551.9419559417</v>
      </c>
      <c r="R590">
        <f>Q590+U590</f>
        <v>2187271.9419559417</v>
      </c>
      <c r="S590">
        <f t="shared" si="35"/>
        <v>12.72231304700264</v>
      </c>
      <c r="T590">
        <f t="shared" si="36"/>
        <v>2183654.6382953022</v>
      </c>
      <c r="U590">
        <f t="shared" si="38"/>
        <v>3720</v>
      </c>
    </row>
    <row r="591" spans="1:21" x14ac:dyDescent="0.25">
      <c r="A591">
        <f>VLOOKUP('2024-03-18_windows_device_0'!P591,'2024-03-18_windows_device_0'!P591:P1500,1,0)</f>
        <v>37.777333333333331</v>
      </c>
      <c r="B591">
        <f>VLOOKUP('2024-03-18_windows_device_0'!Q591,'2024-03-18_windows_device_0'!Q$2:Q$911,1,0)+50</f>
        <v>2184193</v>
      </c>
      <c r="C591">
        <f>(A591-A590)*V$4</f>
        <v>-4.2647768326684581</v>
      </c>
      <c r="D591">
        <f>(A591)*(1-EXP(-V$2))</f>
        <v>1.3503215927942718</v>
      </c>
      <c r="E591">
        <f>B591-D591^2*V$3</f>
        <v>2184192.9996323236</v>
      </c>
      <c r="F591">
        <f>E591+V$7*C591</f>
        <v>2184045.7774030315</v>
      </c>
      <c r="G591">
        <f>F591-V$8*LN(D591)</f>
        <v>2183471.1247012634</v>
      </c>
      <c r="H591">
        <f t="shared" si="37"/>
        <v>-145.74794424278662</v>
      </c>
      <c r="I591">
        <f>G591-V$11*H591^2</f>
        <v>2183386.4451334774</v>
      </c>
      <c r="J591">
        <f>(C591-C590)*V$12</f>
        <v>-3.1969142350488027</v>
      </c>
      <c r="K591">
        <f>I591-J591*V$13</f>
        <v>2183489.862301372</v>
      </c>
      <c r="L591">
        <f>(K591-K590)*V$16</f>
        <v>6.2140005052890067E-3</v>
      </c>
      <c r="M591">
        <f>(L591-L590)*V$15</f>
        <v>3.6032606591855816E-5</v>
      </c>
      <c r="N591">
        <f>I591-V$16*M591^2</f>
        <v>2183386.4451334774</v>
      </c>
      <c r="O591">
        <f>(D591-D590)*V$17</f>
        <v>-4.5440775541013445E-2</v>
      </c>
      <c r="P591">
        <f>(O591-O590)*V$18</f>
        <v>-10.78801674717565</v>
      </c>
      <c r="Q591">
        <f>N591-P591*V$19+V$20*P591^2</f>
        <v>2183524.4260699046</v>
      </c>
      <c r="R591">
        <f>Q591+U591</f>
        <v>2187244.4260699046</v>
      </c>
      <c r="S591">
        <f t="shared" si="35"/>
        <v>12.706168548793604</v>
      </c>
      <c r="T591">
        <f t="shared" si="36"/>
        <v>2183626.8619332211</v>
      </c>
      <c r="U591">
        <f t="shared" si="38"/>
        <v>3720</v>
      </c>
    </row>
    <row r="592" spans="1:21" x14ac:dyDescent="0.25">
      <c r="A592">
        <f>VLOOKUP('2024-03-18_windows_device_0'!P592,'2024-03-18_windows_device_0'!P592:P1501,1,0)</f>
        <v>37.769333333333336</v>
      </c>
      <c r="B592">
        <f>VLOOKUP('2024-03-18_windows_device_0'!Q592,'2024-03-18_windows_device_0'!Q$2:Q$911,1,0)+50</f>
        <v>2184196</v>
      </c>
      <c r="C592">
        <f>(A592-A591)*V$4</f>
        <v>-0.71079613877765535</v>
      </c>
      <c r="D592">
        <f>(A592)*(1-EXP(-V$2))</f>
        <v>1.3500356389751647</v>
      </c>
      <c r="E592">
        <f>B592-D592^2*V$3</f>
        <v>2184195.9996324792</v>
      </c>
      <c r="F592">
        <f>E592+V$7*C592</f>
        <v>2184171.4625942637</v>
      </c>
      <c r="G592">
        <f>F592-V$8*LN(D592)</f>
        <v>2183597.2151144184</v>
      </c>
      <c r="H592">
        <f t="shared" si="37"/>
        <v>126.09041315503418</v>
      </c>
      <c r="I592">
        <f>G592-V$11*H592^2</f>
        <v>2183533.837207464</v>
      </c>
      <c r="J592">
        <f>(C592-C591)*V$12</f>
        <v>2.7016176634218887</v>
      </c>
      <c r="K592">
        <f>I592-J592*V$13</f>
        <v>2183446.4424176938</v>
      </c>
      <c r="L592">
        <f>(K592-K591)*V$16</f>
        <v>-4.7761826733536794E-2</v>
      </c>
      <c r="M592">
        <f>(L592-L591)*V$15</f>
        <v>-3.2049570670609893E-5</v>
      </c>
      <c r="N592">
        <f>I592-V$16*M592^2</f>
        <v>2183533.837207464</v>
      </c>
      <c r="O592">
        <f>(D592-D591)*V$17</f>
        <v>-7.5734625901659677E-3</v>
      </c>
      <c r="P592">
        <f>(O592-O591)*V$18</f>
        <v>9.1166338708541179</v>
      </c>
      <c r="Q592">
        <f>N592-P592*V$19+V$20*P592^2</f>
        <v>2183520.0913613834</v>
      </c>
      <c r="R592">
        <f>Q592+U592</f>
        <v>2187240.0913613834</v>
      </c>
      <c r="S592">
        <f t="shared" si="35"/>
        <v>12.7034777990921</v>
      </c>
      <c r="T592">
        <f t="shared" si="36"/>
        <v>2183622.4838441825</v>
      </c>
      <c r="U592">
        <f t="shared" si="38"/>
        <v>3720</v>
      </c>
    </row>
    <row r="593" spans="1:21" x14ac:dyDescent="0.25">
      <c r="A593">
        <f>VLOOKUP('2024-03-18_windows_device_0'!P593,'2024-03-18_windows_device_0'!P593:P1502,1,0)</f>
        <v>37.718000000000004</v>
      </c>
      <c r="B593">
        <f>VLOOKUP('2024-03-18_windows_device_0'!Q593,'2024-03-18_windows_device_0'!Q$2:Q$911,1,0)+50</f>
        <v>2184191</v>
      </c>
      <c r="C593">
        <f>(A593-A592)*V$4</f>
        <v>-4.5609418904923755</v>
      </c>
      <c r="D593">
        <f>(A593)*(1-EXP(-V$2))</f>
        <v>1.3482007686358932</v>
      </c>
      <c r="E593">
        <f>B593-D593^2*V$3</f>
        <v>2184190.9996334775</v>
      </c>
      <c r="F593">
        <f>E593+V$7*C593</f>
        <v>2184033.5536382622</v>
      </c>
      <c r="G593">
        <f>F593-V$8*LN(D593)</f>
        <v>2183461.9083765578</v>
      </c>
      <c r="H593">
        <f t="shared" si="37"/>
        <v>-135.30673786066473</v>
      </c>
      <c r="I593">
        <f>G593-V$11*H593^2</f>
        <v>2183388.926906948</v>
      </c>
      <c r="J593">
        <f>(C593-C592)*V$12</f>
        <v>-2.9267524687068058</v>
      </c>
      <c r="K593">
        <f>I593-J593*V$13</f>
        <v>2183483.6045958656</v>
      </c>
      <c r="L593">
        <f>(K593-K592)*V$16</f>
        <v>4.0878357206962083E-2</v>
      </c>
      <c r="M593">
        <f>(L593-L592)*V$15</f>
        <v>5.2632446500298967E-5</v>
      </c>
      <c r="N593">
        <f>I593-V$16*M593^2</f>
        <v>2183388.926906948</v>
      </c>
      <c r="O593">
        <f>(D593-D592)*V$17</f>
        <v>-4.8596384953584565E-2</v>
      </c>
      <c r="P593">
        <f>(O593-O592)*V$18</f>
        <v>-9.8763533600920805</v>
      </c>
      <c r="Q593">
        <f>N593-P593*V$19+V$20*P593^2</f>
        <v>2183510.1438531298</v>
      </c>
      <c r="R593">
        <f>Q593+U593</f>
        <v>2187230.1438531298</v>
      </c>
      <c r="S593">
        <f t="shared" si="35"/>
        <v>12.686212155174106</v>
      </c>
      <c r="T593">
        <f t="shared" si="36"/>
        <v>2183612.2581962263</v>
      </c>
      <c r="U593">
        <f t="shared" si="38"/>
        <v>3720</v>
      </c>
    </row>
    <row r="594" spans="1:21" x14ac:dyDescent="0.25">
      <c r="A594">
        <f>VLOOKUP('2024-03-18_windows_device_0'!P594,'2024-03-18_windows_device_0'!P594:P1503,1,0)</f>
        <v>37.706666666666663</v>
      </c>
      <c r="B594">
        <f>VLOOKUP('2024-03-18_windows_device_0'!Q594,'2024-03-18_windows_device_0'!Q$2:Q$911,1,0)+50</f>
        <v>2184191</v>
      </c>
      <c r="C594">
        <f>(A594-A593)*V$4</f>
        <v>-1.0069611966028358</v>
      </c>
      <c r="D594">
        <f>(A594)*(1-EXP(-V$2))</f>
        <v>1.3477956673921576</v>
      </c>
      <c r="E594">
        <f>B594-D594^2*V$3</f>
        <v>2184190.9996336978</v>
      </c>
      <c r="F594">
        <f>E594+V$7*C594</f>
        <v>2184156.2388295592</v>
      </c>
      <c r="G594">
        <f>F594-V$8*LN(D594)</f>
        <v>2183585.1685608011</v>
      </c>
      <c r="H594">
        <f t="shared" si="37"/>
        <v>123.26018424332142</v>
      </c>
      <c r="I594">
        <f>G594-V$11*H594^2</f>
        <v>2183524.6038870416</v>
      </c>
      <c r="J594">
        <f>(C594-C593)*V$12</f>
        <v>2.7016176634209286</v>
      </c>
      <c r="K594">
        <f>I594-J594*V$13</f>
        <v>2183437.2090972713</v>
      </c>
      <c r="L594">
        <f>(K594-K593)*V$16</f>
        <v>-5.1035000035894049E-2</v>
      </c>
      <c r="M594">
        <f>(L594-L593)*V$15</f>
        <v>-5.4575979456392184E-5</v>
      </c>
      <c r="N594">
        <f>I594-V$16*M594^2</f>
        <v>2183524.6038870416</v>
      </c>
      <c r="O594">
        <f>(D594-D593)*V$17</f>
        <v>-1.0729072002748842E-2</v>
      </c>
      <c r="P594">
        <f>(O594-O593)*V$18</f>
        <v>9.1166338708512882</v>
      </c>
      <c r="Q594">
        <f>N594-P594*V$19+V$20*P594^2</f>
        <v>2183510.8580409614</v>
      </c>
      <c r="R594">
        <f>Q594+U594</f>
        <v>2187230.8580409614</v>
      </c>
      <c r="S594">
        <f t="shared" si="35"/>
        <v>12.682400259763636</v>
      </c>
      <c r="T594">
        <f t="shared" si="36"/>
        <v>2183612.9110275693</v>
      </c>
      <c r="U594">
        <f t="shared" si="38"/>
        <v>3720</v>
      </c>
    </row>
    <row r="595" spans="1:21" x14ac:dyDescent="0.25">
      <c r="A595">
        <f>VLOOKUP('2024-03-18_windows_device_0'!P595,'2024-03-18_windows_device_0'!P595:P1504,1,0)</f>
        <v>37.677999999999997</v>
      </c>
      <c r="B595">
        <f>VLOOKUP('2024-03-18_windows_device_0'!Q595,'2024-03-18_windows_device_0'!Q$2:Q$911,1,0)+50</f>
        <v>2184194</v>
      </c>
      <c r="C595">
        <f>(A595-A594)*V$4</f>
        <v>-2.5470194972879665</v>
      </c>
      <c r="D595">
        <f>(A595)*(1-EXP(-V$2))</f>
        <v>1.3467709995403567</v>
      </c>
      <c r="E595">
        <f>B595-D595^2*V$3</f>
        <v>2184193.9996342547</v>
      </c>
      <c r="F595">
        <f>E595+V$7*C595</f>
        <v>2184106.0752473162</v>
      </c>
      <c r="G595">
        <f>F595-V$8*LN(D595)</f>
        <v>2183536.4601442586</v>
      </c>
      <c r="H595">
        <f t="shared" si="37"/>
        <v>-48.708416542503983</v>
      </c>
      <c r="I595">
        <f>G595-V$11*H595^2</f>
        <v>2183527.0025260146</v>
      </c>
      <c r="J595">
        <f>(C595-C594)*V$12</f>
        <v>-1.1707009874821466</v>
      </c>
      <c r="K595">
        <f>I595-J595*V$13</f>
        <v>2183564.8736015814</v>
      </c>
      <c r="L595">
        <f>(K595-K594)*V$16</f>
        <v>0.14043082151193784</v>
      </c>
      <c r="M595">
        <f>(L595-L594)*V$15</f>
        <v>1.1368788016072491E-4</v>
      </c>
      <c r="N595">
        <f>I595-V$16*M595^2</f>
        <v>2183527.0025260146</v>
      </c>
      <c r="O595">
        <f>(D595-D594)*V$17</f>
        <v>-2.7138240948104519E-2</v>
      </c>
      <c r="P595">
        <f>(O595-O594)*V$18</f>
        <v>-3.9505413440340007</v>
      </c>
      <c r="Q595">
        <f>N595-P595*V$19+V$20*P595^2</f>
        <v>2183562.2198679936</v>
      </c>
      <c r="R595">
        <f>Q595+U595</f>
        <v>2187282.2198679936</v>
      </c>
      <c r="S595">
        <f t="shared" si="35"/>
        <v>12.672758406666574</v>
      </c>
      <c r="T595">
        <f t="shared" si="36"/>
        <v>2183664.1177410828</v>
      </c>
      <c r="U595">
        <f t="shared" si="38"/>
        <v>3720</v>
      </c>
    </row>
    <row r="596" spans="1:21" x14ac:dyDescent="0.25">
      <c r="A596">
        <f>VLOOKUP('2024-03-18_windows_device_0'!P596,'2024-03-18_windows_device_0'!P596:P1505,1,0)</f>
        <v>37.661999999999999</v>
      </c>
      <c r="B596">
        <f>VLOOKUP('2024-03-18_windows_device_0'!Q596,'2024-03-18_windows_device_0'!Q$2:Q$911,1,0)+50</f>
        <v>2184190</v>
      </c>
      <c r="C596">
        <f>(A596-A595)*V$4</f>
        <v>-1.4215922775559422</v>
      </c>
      <c r="D596">
        <f>(A596)*(1-EXP(-V$2))</f>
        <v>1.3461990919021423</v>
      </c>
      <c r="E596">
        <f>B596-D596^2*V$3</f>
        <v>2184189.9996345653</v>
      </c>
      <c r="F596">
        <f>E596+V$7*C596</f>
        <v>2184140.9255581344</v>
      </c>
      <c r="G596">
        <f>F596-V$8*LN(D596)</f>
        <v>2183572.1231220756</v>
      </c>
      <c r="H596">
        <f t="shared" si="37"/>
        <v>35.662977817002684</v>
      </c>
      <c r="I596">
        <f>G596-V$11*H596^2</f>
        <v>2183567.0531103476</v>
      </c>
      <c r="J596">
        <f>(C596-C595)*V$12</f>
        <v>0.85551226008354997</v>
      </c>
      <c r="K596">
        <f>I596-J596*V$13</f>
        <v>2183539.3780935872</v>
      </c>
      <c r="L596">
        <f>(K596-K595)*V$16</f>
        <v>-2.8045032186805909E-2</v>
      </c>
      <c r="M596">
        <f>(L596-L595)*V$15</f>
        <v>-1.0003698054534315E-4</v>
      </c>
      <c r="N596">
        <f>I596-V$16*M596^2</f>
        <v>2183567.0531103476</v>
      </c>
      <c r="O596">
        <f>(D596-D595)*V$17</f>
        <v>-1.5146925180337816E-2</v>
      </c>
      <c r="P596">
        <f>(O596-O595)*V$18</f>
        <v>2.8869340591034032</v>
      </c>
      <c r="Q596">
        <f>N596-P596*V$19+V$20*P596^2</f>
        <v>2183552.5060864766</v>
      </c>
      <c r="R596">
        <f>Q596+U596</f>
        <v>2187272.5060864766</v>
      </c>
      <c r="S596">
        <f t="shared" si="35"/>
        <v>12.667376907263563</v>
      </c>
      <c r="T596">
        <f t="shared" si="36"/>
        <v>2183654.3174358755</v>
      </c>
      <c r="U596">
        <f t="shared" si="38"/>
        <v>3720</v>
      </c>
    </row>
    <row r="597" spans="1:21" x14ac:dyDescent="0.25">
      <c r="A597">
        <f>VLOOKUP('2024-03-18_windows_device_0'!P597,'2024-03-18_windows_device_0'!P597:P1506,1,0)</f>
        <v>37.62466666666667</v>
      </c>
      <c r="B597">
        <f>VLOOKUP('2024-03-18_windows_device_0'!Q597,'2024-03-18_windows_device_0'!Q$2:Q$911,1,0)+50</f>
        <v>2184195</v>
      </c>
      <c r="C597">
        <f>(A597-A596)*V$4</f>
        <v>-3.3170486476305316</v>
      </c>
      <c r="D597">
        <f>(A597)*(1-EXP(-V$2))</f>
        <v>1.3448646407463085</v>
      </c>
      <c r="E597">
        <f>B597-D597^2*V$3</f>
        <v>2184194.9996352894</v>
      </c>
      <c r="F597">
        <f>E597+V$7*C597</f>
        <v>2184080.4934569509</v>
      </c>
      <c r="G597">
        <f>F597-V$8*LN(D597)</f>
        <v>2183513.5885873078</v>
      </c>
      <c r="H597">
        <f t="shared" si="37"/>
        <v>-58.534534767735749</v>
      </c>
      <c r="I597">
        <f>G597-V$11*H597^2</f>
        <v>2183499.9302416649</v>
      </c>
      <c r="J597">
        <f>(C597-C596)*V$12</f>
        <v>-1.440862753824623</v>
      </c>
      <c r="K597">
        <f>I597-J597*V$13</f>
        <v>2183546.5407962091</v>
      </c>
      <c r="L597">
        <f>(K597-K596)*V$16</f>
        <v>7.8789654091682617E-3</v>
      </c>
      <c r="M597">
        <f>(L597-L596)*V$15</f>
        <v>2.1330820825193538E-5</v>
      </c>
      <c r="N597">
        <f>I597-V$16*M597^2</f>
        <v>2183499.9302416649</v>
      </c>
      <c r="O597">
        <f>(D597-D596)*V$17</f>
        <v>-3.5342825420788239E-2</v>
      </c>
      <c r="P597">
        <f>(O597-O596)*V$18</f>
        <v>-4.8622047311218193</v>
      </c>
      <c r="Q597">
        <f>N597-P597*V$19+V$20*P597^2</f>
        <v>2183545.7872185851</v>
      </c>
      <c r="R597">
        <f>Q597+U597</f>
        <v>2187265.7872185851</v>
      </c>
      <c r="S597">
        <f t="shared" si="35"/>
        <v>12.654820075323205</v>
      </c>
      <c r="T597">
        <f t="shared" si="36"/>
        <v>2183647.3968222905</v>
      </c>
      <c r="U597">
        <f t="shared" si="38"/>
        <v>3720</v>
      </c>
    </row>
    <row r="598" spans="1:21" x14ac:dyDescent="0.25">
      <c r="A598">
        <f>VLOOKUP('2024-03-18_windows_device_0'!P598,'2024-03-18_windows_device_0'!P598:P1507,1,0)</f>
        <v>37.609333333333332</v>
      </c>
      <c r="B598">
        <f>VLOOKUP('2024-03-18_windows_device_0'!Q598,'2024-03-18_windows_device_0'!Q$2:Q$911,1,0)+50</f>
        <v>2184193</v>
      </c>
      <c r="C598">
        <f>(A598-A597)*V$4</f>
        <v>-1.3623592659916637</v>
      </c>
      <c r="D598">
        <f>(A598)*(1-EXP(-V$2))</f>
        <v>1.3443165625930196</v>
      </c>
      <c r="E598">
        <f>B598-D598^2*V$3</f>
        <v>2184192.9996355865</v>
      </c>
      <c r="F598">
        <f>E598+V$7*C598</f>
        <v>2184145.9703123402</v>
      </c>
      <c r="G598">
        <f>F598-V$8*LN(D598)</f>
        <v>2183579.845345859</v>
      </c>
      <c r="H598">
        <f t="shared" si="37"/>
        <v>66.256758551113307</v>
      </c>
      <c r="I598">
        <f>G598-V$11*H598^2</f>
        <v>2183562.3455038588</v>
      </c>
      <c r="J598">
        <f>(C598-C597)*V$12</f>
        <v>1.4858897148812227</v>
      </c>
      <c r="K598">
        <f>I598-J598*V$13</f>
        <v>2183514.2783694854</v>
      </c>
      <c r="L598">
        <f>(K598-K597)*V$16</f>
        <v>-3.548863572740589E-2</v>
      </c>
      <c r="M598">
        <f>(L598-L597)*V$15</f>
        <v>-2.5750656702148053E-5</v>
      </c>
      <c r="N598">
        <f>I598-V$16*M598^2</f>
        <v>2183562.3455038588</v>
      </c>
      <c r="O598">
        <f>(D598-D597)*V$17</f>
        <v>-1.4515803297825945E-2</v>
      </c>
      <c r="P598">
        <f>(O598-O597)*V$18</f>
        <v>5.0141486289688455</v>
      </c>
      <c r="Q598">
        <f>N598-P598*V$19+V$20*P598^2</f>
        <v>2183543.1254582228</v>
      </c>
      <c r="R598">
        <f>Q598+U598</f>
        <v>2187263.1254582228</v>
      </c>
      <c r="S598">
        <f t="shared" si="35"/>
        <v>12.649662805061984</v>
      </c>
      <c r="T598">
        <f t="shared" si="36"/>
        <v>2183644.6522600544</v>
      </c>
      <c r="U598">
        <f t="shared" si="38"/>
        <v>3720</v>
      </c>
    </row>
    <row r="599" spans="1:21" x14ac:dyDescent="0.25">
      <c r="A599">
        <f>VLOOKUP('2024-03-18_windows_device_0'!P599,'2024-03-18_windows_device_0'!P599:P1508,1,0)</f>
        <v>37.567999999999998</v>
      </c>
      <c r="B599">
        <f>VLOOKUP('2024-03-18_windows_device_0'!Q599,'2024-03-18_windows_device_0'!Q$2:Q$911,1,0)+50</f>
        <v>2184188</v>
      </c>
      <c r="C599">
        <f>(A599-A598)*V$4</f>
        <v>-3.6724467170199908</v>
      </c>
      <c r="D599">
        <f>(A599)*(1-EXP(-V$2))</f>
        <v>1.342839134527632</v>
      </c>
      <c r="E599">
        <f>B599-D599^2*V$3</f>
        <v>2184187.999636387</v>
      </c>
      <c r="F599">
        <f>E599+V$7*C599</f>
        <v>2184061.2249389407</v>
      </c>
      <c r="G599">
        <f>F599-V$8*LN(D599)</f>
        <v>2183497.2039049896</v>
      </c>
      <c r="H599">
        <f t="shared" si="37"/>
        <v>-82.641440869309008</v>
      </c>
      <c r="I599">
        <f>G599-V$11*H599^2</f>
        <v>2183469.9788028207</v>
      </c>
      <c r="J599">
        <f>(C599-C598)*V$12</f>
        <v>-1.7560514812236994</v>
      </c>
      <c r="K599">
        <f>I599-J599*V$13</f>
        <v>2183526.7854161714</v>
      </c>
      <c r="L599">
        <f>(K599-K598)*V$16</f>
        <v>1.3757738302413454E-2</v>
      </c>
      <c r="M599">
        <f>(L599-L598)*V$15</f>
        <v>2.9241333120405877E-5</v>
      </c>
      <c r="N599">
        <f>I599-V$16*M599^2</f>
        <v>2183469.9788028207</v>
      </c>
      <c r="O599">
        <f>(D599-D598)*V$17</f>
        <v>-3.9129556715877103E-2</v>
      </c>
      <c r="P599">
        <f>(O599-O598)*V$18</f>
        <v>-5.9258120160552483</v>
      </c>
      <c r="Q599">
        <f>N599-P599*V$19+V$20*P599^2</f>
        <v>2183529.4395340364</v>
      </c>
      <c r="R599">
        <f>Q599+U599</f>
        <v>2187249.4395340364</v>
      </c>
      <c r="S599">
        <f t="shared" si="35"/>
        <v>12.635760598270871</v>
      </c>
      <c r="T599">
        <f t="shared" si="36"/>
        <v>2183630.7432989362</v>
      </c>
      <c r="U599">
        <f t="shared" si="38"/>
        <v>3720</v>
      </c>
    </row>
    <row r="600" spans="1:21" x14ac:dyDescent="0.25">
      <c r="A600">
        <f>VLOOKUP('2024-03-18_windows_device_0'!P600,'2024-03-18_windows_device_0'!P600:P1509,1,0)</f>
        <v>37.553333333333335</v>
      </c>
      <c r="B600">
        <f>VLOOKUP('2024-03-18_windows_device_0'!Q600,'2024-03-18_windows_device_0'!Q$2:Q$911,1,0)+50</f>
        <v>2184184</v>
      </c>
      <c r="C600">
        <f>(A600-A599)*V$4</f>
        <v>-1.3031262544261224</v>
      </c>
      <c r="D600">
        <f>(A600)*(1-EXP(-V$2))</f>
        <v>1.3423148858592688</v>
      </c>
      <c r="E600">
        <f>B600-D600^2*V$3</f>
        <v>2184183.999636671</v>
      </c>
      <c r="F600">
        <f>E600+V$7*C600</f>
        <v>2184139.0150666097</v>
      </c>
      <c r="G600">
        <f>F600-V$8*LN(D600)</f>
        <v>2183575.7411458259</v>
      </c>
      <c r="H600">
        <f t="shared" si="37"/>
        <v>78.537240836303681</v>
      </c>
      <c r="I600">
        <f>G600-V$11*H600^2</f>
        <v>2183551.1530421153</v>
      </c>
      <c r="J600">
        <f>(C600-C599)*V$12</f>
        <v>1.8010784422812589</v>
      </c>
      <c r="K600">
        <f>I600-J600*V$13</f>
        <v>2183492.889848935</v>
      </c>
      <c r="L600">
        <f>(K600-K599)*V$16</f>
        <v>-3.7285088587095783E-2</v>
      </c>
      <c r="M600">
        <f>(L600-L599)*V$15</f>
        <v>-3.0308024375146577E-5</v>
      </c>
      <c r="N600">
        <f>I600-V$16*M600^2</f>
        <v>2183551.1530421153</v>
      </c>
      <c r="O600">
        <f>(D600-D599)*V$17</f>
        <v>-1.3884681415308195E-2</v>
      </c>
      <c r="P600">
        <f>(O600-O599)*V$18</f>
        <v>6.0777559139036903</v>
      </c>
      <c r="Q600">
        <f>N600-P600*V$19+V$20*P600^2</f>
        <v>2183531.5201613014</v>
      </c>
      <c r="R600">
        <f>Q600+U600</f>
        <v>2187251.5201613014</v>
      </c>
      <c r="S600">
        <f t="shared" si="35"/>
        <v>12.630827557151445</v>
      </c>
      <c r="T600">
        <f t="shared" si="36"/>
        <v>2183632.7448430173</v>
      </c>
      <c r="U600">
        <f t="shared" si="38"/>
        <v>3720</v>
      </c>
    </row>
    <row r="601" spans="1:21" x14ac:dyDescent="0.25">
      <c r="A601">
        <f>VLOOKUP('2024-03-18_windows_device_0'!P601,'2024-03-18_windows_device_0'!P601:P1510,1,0)</f>
        <v>37.527999999999999</v>
      </c>
      <c r="B601">
        <f>VLOOKUP('2024-03-18_windows_device_0'!Q601,'2024-03-18_windows_device_0'!Q$2:Q$911,1,0)+50</f>
        <v>2184171</v>
      </c>
      <c r="C601">
        <f>(A601-A600)*V$4</f>
        <v>-2.2508544394640486</v>
      </c>
      <c r="D601">
        <f>(A601)*(1-EXP(-V$2))</f>
        <v>1.3414093654320958</v>
      </c>
      <c r="E601">
        <f>B601-D601^2*V$3</f>
        <v>2184170.9996371609</v>
      </c>
      <c r="F601">
        <f>E601+V$7*C601</f>
        <v>2184093.2990161455</v>
      </c>
      <c r="G601">
        <f>F601-V$8*LN(D601)</f>
        <v>2183531.3162510963</v>
      </c>
      <c r="H601">
        <f t="shared" si="37"/>
        <v>-44.424894729629159</v>
      </c>
      <c r="I601">
        <f>G601-V$11*H601^2</f>
        <v>2183523.4489355073</v>
      </c>
      <c r="J601">
        <f>(C601-C600)*V$12</f>
        <v>-0.72043137691279158</v>
      </c>
      <c r="K601">
        <f>I601-J601*V$13</f>
        <v>2183546.7542127795</v>
      </c>
      <c r="L601">
        <f>(K601-K600)*V$16</f>
        <v>5.9250744016734268E-2</v>
      </c>
      <c r="M601">
        <f>(L601-L600)*V$15</f>
        <v>5.7320696088509336E-5</v>
      </c>
      <c r="N601">
        <f>I601-V$16*M601^2</f>
        <v>2183523.4489355073</v>
      </c>
      <c r="O601">
        <f>(D601-D600)*V$17</f>
        <v>-2.3982631535539287E-2</v>
      </c>
      <c r="P601">
        <f>(O601-O600)*V$18</f>
        <v>-2.4311023655623254</v>
      </c>
      <c r="Q601">
        <f>N601-P601*V$19+V$20*P601^2</f>
        <v>2183543.0273492704</v>
      </c>
      <c r="R601">
        <f>Q601+U601</f>
        <v>2187263.0273492704</v>
      </c>
      <c r="S601">
        <f t="shared" si="35"/>
        <v>12.622306849763342</v>
      </c>
      <c r="T601">
        <f t="shared" si="36"/>
        <v>2183644.1155054946</v>
      </c>
      <c r="U601">
        <f t="shared" si="38"/>
        <v>3720</v>
      </c>
    </row>
    <row r="602" spans="1:21" x14ac:dyDescent="0.25">
      <c r="A602">
        <f>VLOOKUP('2024-03-18_windows_device_0'!P602,'2024-03-18_windows_device_0'!P602:P1511,1,0)</f>
        <v>37.50266666666667</v>
      </c>
      <c r="B602">
        <f>VLOOKUP('2024-03-18_windows_device_0'!Q602,'2024-03-18_windows_device_0'!Q$2:Q$911,1,0)+50</f>
        <v>2184168</v>
      </c>
      <c r="C602">
        <f>(A602-A601)*V$4</f>
        <v>-2.2508544394634171</v>
      </c>
      <c r="D602">
        <f>(A602)*(1-EXP(-V$2))</f>
        <v>1.3405038450049231</v>
      </c>
      <c r="E602">
        <f>B602-D602^2*V$3</f>
        <v>2184167.9996376508</v>
      </c>
      <c r="F602">
        <f>E602+V$7*C602</f>
        <v>2184090.2990166354</v>
      </c>
      <c r="G602">
        <f>F602-V$8*LN(D602)</f>
        <v>2183529.6082792119</v>
      </c>
      <c r="H602">
        <f t="shared" si="37"/>
        <v>-1.7079718844033778</v>
      </c>
      <c r="I602">
        <f>G602-V$11*H602^2</f>
        <v>2183529.5966504039</v>
      </c>
      <c r="J602">
        <f>(C602-C601)*V$12</f>
        <v>4.8004134106899274E-13</v>
      </c>
      <c r="K602">
        <f>I602-J602*V$13</f>
        <v>2183529.5966504039</v>
      </c>
      <c r="L602">
        <f>(K602-K601)*V$16</f>
        <v>-1.8873300707655475E-2</v>
      </c>
      <c r="M602">
        <f>(L602-L601)*V$15</f>
        <v>-4.6388211548653348E-5</v>
      </c>
      <c r="N602">
        <f>I602-V$16*M602^2</f>
        <v>2183529.5966504039</v>
      </c>
      <c r="O602">
        <f>(D602-D601)*V$17</f>
        <v>-2.3982631535527526E-2</v>
      </c>
      <c r="P602">
        <f>(O602-O601)*V$18</f>
        <v>2.8315874217768501E-12</v>
      </c>
      <c r="Q602">
        <f>N602-P602*V$19+V$20*P602^2</f>
        <v>2183529.5966504039</v>
      </c>
      <c r="R602">
        <f>Q602+U602</f>
        <v>2187249.5966504039</v>
      </c>
      <c r="S602">
        <f t="shared" si="35"/>
        <v>12.613786142375243</v>
      </c>
      <c r="T602">
        <f t="shared" si="36"/>
        <v>2183630.5483732671</v>
      </c>
      <c r="U602">
        <f t="shared" si="38"/>
        <v>3720</v>
      </c>
    </row>
    <row r="603" spans="1:21" x14ac:dyDescent="0.25">
      <c r="A603">
        <f>VLOOKUP('2024-03-18_windows_device_0'!P603,'2024-03-18_windows_device_0'!P603:P1512,1,0)</f>
        <v>37.471333333333334</v>
      </c>
      <c r="B603">
        <f>VLOOKUP('2024-03-18_windows_device_0'!Q603,'2024-03-18_windows_device_0'!Q$2:Q$911,1,0)+50</f>
        <v>2184175</v>
      </c>
      <c r="C603">
        <f>(A603-A602)*V$4</f>
        <v>-2.7839515435476057</v>
      </c>
      <c r="D603">
        <f>(A603)*(1-EXP(-V$2))</f>
        <v>1.3393838592134195</v>
      </c>
      <c r="E603">
        <f>B603-D603^2*V$3</f>
        <v>2184174.9996382562</v>
      </c>
      <c r="F603">
        <f>E603+V$7*C603</f>
        <v>2184078.8962385794</v>
      </c>
      <c r="G603">
        <f>F603-V$8*LN(D603)</f>
        <v>2183519.8047431787</v>
      </c>
      <c r="H603">
        <f t="shared" si="37"/>
        <v>-9.8035360332578421</v>
      </c>
      <c r="I603">
        <f>G603-V$11*H603^2</f>
        <v>2183519.4216192691</v>
      </c>
      <c r="J603">
        <f>(C603-C602)*V$12</f>
        <v>-0.40524264951371514</v>
      </c>
      <c r="K603">
        <f>I603-J603*V$13</f>
        <v>2183532.5308377347</v>
      </c>
      <c r="L603">
        <f>(K603-K602)*V$16</f>
        <v>3.2276030017646335E-3</v>
      </c>
      <c r="M603">
        <f>(L603-L602)*V$15</f>
        <v>1.3122994339397418E-5</v>
      </c>
      <c r="N603">
        <f>I603-V$16*M603^2</f>
        <v>2183519.4216192691</v>
      </c>
      <c r="O603">
        <f>(D603-D602)*V$17</f>
        <v>-2.9662728478169642E-2</v>
      </c>
      <c r="P603">
        <f>(O603-O602)*V$18</f>
        <v>-1.3674950806317276</v>
      </c>
      <c r="Q603">
        <f>N603-P603*V$19+V$20*P603^2</f>
        <v>2183529.610044566</v>
      </c>
      <c r="R603">
        <f>Q603+U603</f>
        <v>2187249.610044566</v>
      </c>
      <c r="S603">
        <f t="shared" si="35"/>
        <v>12.60324737271101</v>
      </c>
      <c r="T603">
        <f t="shared" si="36"/>
        <v>2183630.3931483487</v>
      </c>
      <c r="U603">
        <f t="shared" si="38"/>
        <v>3720</v>
      </c>
    </row>
    <row r="604" spans="1:21" x14ac:dyDescent="0.25">
      <c r="A604">
        <f>VLOOKUP('2024-03-18_windows_device_0'!P604,'2024-03-18_windows_device_0'!P604:P1513,1,0)</f>
        <v>37.455333333333336</v>
      </c>
      <c r="B604">
        <f>VLOOKUP('2024-03-18_windows_device_0'!Q604,'2024-03-18_windows_device_0'!Q$2:Q$911,1,0)+50</f>
        <v>2184174</v>
      </c>
      <c r="C604">
        <f>(A604-A603)*V$4</f>
        <v>-1.4215922775559422</v>
      </c>
      <c r="D604">
        <f>(A604)*(1-EXP(-V$2))</f>
        <v>1.3388119515752051</v>
      </c>
      <c r="E604">
        <f>B604-D604^2*V$3</f>
        <v>2184173.9996385649</v>
      </c>
      <c r="F604">
        <f>E604+V$7*C604</f>
        <v>2184124.925562134</v>
      </c>
      <c r="G604">
        <f>F604-V$8*LN(D604)</f>
        <v>2183566.6512168143</v>
      </c>
      <c r="H604">
        <f t="shared" si="37"/>
        <v>46.846473635639995</v>
      </c>
      <c r="I604">
        <f>G604-V$11*H604^2</f>
        <v>2183557.9028382655</v>
      </c>
      <c r="J604">
        <f>(C604-C603)*V$12</f>
        <v>1.0356201043118678</v>
      </c>
      <c r="K604">
        <f>I604-J604*V$13</f>
        <v>2183524.4015021869</v>
      </c>
      <c r="L604">
        <f>(K604-K603)*V$16</f>
        <v>-8.9422606188972135E-3</v>
      </c>
      <c r="M604">
        <f>(L604-L603)*V$15</f>
        <v>-7.2261774226504883E-6</v>
      </c>
      <c r="N604">
        <f>I604-V$16*M604^2</f>
        <v>2183557.9028382655</v>
      </c>
      <c r="O604">
        <f>(D604-D603)*V$17</f>
        <v>-1.5146925180337816E-2</v>
      </c>
      <c r="P604">
        <f>(O604-O603)*V$18</f>
        <v>3.494709650495754</v>
      </c>
      <c r="Q604">
        <f>N604-P604*V$19+V$20*P604^2</f>
        <v>2183541.4972161478</v>
      </c>
      <c r="R604">
        <f>Q604+U604</f>
        <v>2187261.4972161478</v>
      </c>
      <c r="S604">
        <f t="shared" si="35"/>
        <v>12.597865873308001</v>
      </c>
      <c r="T604">
        <f t="shared" si="36"/>
        <v>2183642.1942709298</v>
      </c>
      <c r="U604">
        <f t="shared" si="38"/>
        <v>3720</v>
      </c>
    </row>
    <row r="605" spans="1:21" x14ac:dyDescent="0.25">
      <c r="A605">
        <f>VLOOKUP('2024-03-18_windows_device_0'!P605,'2024-03-18_windows_device_0'!P605:P1514,1,0)</f>
        <v>37.422666666666665</v>
      </c>
      <c r="B605">
        <f>VLOOKUP('2024-03-18_windows_device_0'!Q605,'2024-03-18_windows_device_0'!Q$2:Q$911,1,0)+50</f>
        <v>2184178</v>
      </c>
      <c r="C605">
        <f>(A605-A604)*V$4</f>
        <v>-2.9024175666774252</v>
      </c>
      <c r="D605">
        <f>(A605)*(1-EXP(-V$2))</f>
        <v>1.3376443068138504</v>
      </c>
      <c r="E605">
        <f>B605-D605^2*V$3</f>
        <v>2184177.9996391949</v>
      </c>
      <c r="F605">
        <f>E605+V$7*C605</f>
        <v>2184077.8067331486</v>
      </c>
      <c r="G605">
        <f>F605-V$8*LN(D605)</f>
        <v>2183521.201820327</v>
      </c>
      <c r="H605">
        <f t="shared" si="37"/>
        <v>-45.44939648732543</v>
      </c>
      <c r="I605">
        <f>G605-V$11*H605^2</f>
        <v>2183512.9674575143</v>
      </c>
      <c r="J605">
        <f>(C605-C604)*V$12</f>
        <v>-1.1256740264260265</v>
      </c>
      <c r="K605">
        <f>I605-J605*V$13</f>
        <v>2183549.381953252</v>
      </c>
      <c r="L605">
        <f>(K605-K604)*V$16</f>
        <v>2.7478470102319377E-2</v>
      </c>
      <c r="M605">
        <f>(L605-L604)*V$15</f>
        <v>2.1625769216284395E-5</v>
      </c>
      <c r="N605">
        <f>I605-V$16*M605^2</f>
        <v>2183512.9674575143</v>
      </c>
      <c r="O605">
        <f>(D605-D604)*V$17</f>
        <v>-3.0924972243193384E-2</v>
      </c>
      <c r="P605">
        <f>(O605-O604)*V$18</f>
        <v>-3.798597446189806</v>
      </c>
      <c r="Q605">
        <f>N605-P605*V$19+V$20*P605^2</f>
        <v>2183546.5031306082</v>
      </c>
      <c r="R605">
        <f>Q605+U605</f>
        <v>2187266.5031306082</v>
      </c>
      <c r="S605">
        <f t="shared" si="35"/>
        <v>12.586878645360184</v>
      </c>
      <c r="T605">
        <f t="shared" si="36"/>
        <v>2183647.0246161246</v>
      </c>
      <c r="U605">
        <f t="shared" si="38"/>
        <v>3720</v>
      </c>
    </row>
    <row r="606" spans="1:21" x14ac:dyDescent="0.25">
      <c r="A606">
        <f>VLOOKUP('2024-03-18_windows_device_0'!P606,'2024-03-18_windows_device_0'!P606:P1515,1,0)</f>
        <v>37.399333333333331</v>
      </c>
      <c r="B606">
        <f>VLOOKUP('2024-03-18_windows_device_0'!Q606,'2024-03-18_windows_device_0'!Q$2:Q$911,1,0)+50</f>
        <v>2184173</v>
      </c>
      <c r="C606">
        <f>(A606-A605)*V$4</f>
        <v>-2.0731554047693188</v>
      </c>
      <c r="D606">
        <f>(A606)*(1-EXP(-V$2))</f>
        <v>1.3368102748414543</v>
      </c>
      <c r="E606">
        <f>B606-D606^2*V$3</f>
        <v>2184172.9996396448</v>
      </c>
      <c r="F606">
        <f>E606+V$7*C606</f>
        <v>2184101.433278183</v>
      </c>
      <c r="G606">
        <f>F606-V$8*LN(D606)</f>
        <v>2183546.0217095912</v>
      </c>
      <c r="H606">
        <f t="shared" si="37"/>
        <v>24.819889264181256</v>
      </c>
      <c r="I606">
        <f>G606-V$11*H606^2</f>
        <v>2183543.5660201884</v>
      </c>
      <c r="J606">
        <f>(C606-C605)*V$12</f>
        <v>0.63037745479863261</v>
      </c>
      <c r="K606">
        <f>I606-J606*V$13</f>
        <v>2183523.1739025754</v>
      </c>
      <c r="L606">
        <f>(K606-K605)*V$16</f>
        <v>-2.8828828393867169E-2</v>
      </c>
      <c r="M606">
        <f>(L606-L605)*V$15</f>
        <v>-3.3433943206461072E-5</v>
      </c>
      <c r="N606">
        <f>I606-V$16*M606^2</f>
        <v>2183543.5660201884</v>
      </c>
      <c r="O606">
        <f>(D606-D605)*V$17</f>
        <v>-2.2089265887991913E-2</v>
      </c>
      <c r="P606">
        <f>(O606-O605)*V$18</f>
        <v>2.1272145698668581</v>
      </c>
      <c r="Q606">
        <f>N606-P606*V$19+V$20*P606^2</f>
        <v>2183531.9311244441</v>
      </c>
      <c r="R606">
        <f>Q606+U606</f>
        <v>2187251.9311244441</v>
      </c>
      <c r="S606">
        <f t="shared" si="35"/>
        <v>12.579030625397458</v>
      </c>
      <c r="T606">
        <f t="shared" si="36"/>
        <v>2183632.327297132</v>
      </c>
      <c r="U606">
        <f t="shared" si="38"/>
        <v>3720</v>
      </c>
    </row>
    <row r="607" spans="1:21" x14ac:dyDescent="0.25">
      <c r="A607">
        <f>VLOOKUP('2024-03-18_windows_device_0'!P607,'2024-03-18_windows_device_0'!P607:P1516,1,0)</f>
        <v>37.37533333333333</v>
      </c>
      <c r="B607">
        <f>VLOOKUP('2024-03-18_windows_device_0'!Q607,'2024-03-18_windows_device_0'!Q$2:Q$911,1,0)+50</f>
        <v>2184173</v>
      </c>
      <c r="C607">
        <f>(A607-A606)*V$4</f>
        <v>-2.132388416334229</v>
      </c>
      <c r="D607">
        <f>(A607)*(1-EXP(-V$2))</f>
        <v>1.3359524133841325</v>
      </c>
      <c r="E607">
        <f>B607-D607^2*V$3</f>
        <v>2184172.9996401072</v>
      </c>
      <c r="F607">
        <f>E607+V$7*C607</f>
        <v>2184099.3885254608</v>
      </c>
      <c r="G607">
        <f>F607-V$8*LN(D607)</f>
        <v>2183545.2051736359</v>
      </c>
      <c r="H607">
        <f t="shared" si="37"/>
        <v>-0.8165359552949667</v>
      </c>
      <c r="I607">
        <f>G607-V$11*H607^2</f>
        <v>2183545.2025158233</v>
      </c>
      <c r="J607">
        <f>(C607-C606)*V$12</f>
        <v>-4.5026961057079762E-2</v>
      </c>
      <c r="K607">
        <f>I607-J607*V$13</f>
        <v>2183546.6590956529</v>
      </c>
      <c r="L607">
        <f>(K607-K606)*V$16</f>
        <v>2.5833687876348321E-2</v>
      </c>
      <c r="M607">
        <f>(L607-L606)*V$15</f>
        <v>3.2457310389778574E-5</v>
      </c>
      <c r="N607">
        <f>I607-V$16*M607^2</f>
        <v>2183545.2025158233</v>
      </c>
      <c r="O607">
        <f>(D607-D606)*V$17</f>
        <v>-2.2720387770509665E-2</v>
      </c>
      <c r="P607">
        <f>(O607-O606)*V$18</f>
        <v>-0.15194389784844184</v>
      </c>
      <c r="Q607">
        <f>N607-P607*V$19+V$20*P607^2</f>
        <v>2183546.2298732442</v>
      </c>
      <c r="R607">
        <f>Q607+U607</f>
        <v>2187266.2298732442</v>
      </c>
      <c r="S607">
        <f t="shared" si="35"/>
        <v>12.570958376292941</v>
      </c>
      <c r="T607">
        <f t="shared" si="36"/>
        <v>2183646.497234276</v>
      </c>
      <c r="U607">
        <f t="shared" si="38"/>
        <v>3720</v>
      </c>
    </row>
    <row r="608" spans="1:21" x14ac:dyDescent="0.25">
      <c r="A608">
        <f>VLOOKUP('2024-03-18_windows_device_0'!P608,'2024-03-18_windows_device_0'!P608:P1517,1,0)</f>
        <v>37.35</v>
      </c>
      <c r="B608">
        <f>VLOOKUP('2024-03-18_windows_device_0'!Q608,'2024-03-18_windows_device_0'!Q$2:Q$911,1,0)+50</f>
        <v>2184173</v>
      </c>
      <c r="C608">
        <f>(A608-A607)*V$4</f>
        <v>-2.2508544394634171</v>
      </c>
      <c r="D608">
        <f>(A608)*(1-EXP(-V$2))</f>
        <v>1.3350468929569597</v>
      </c>
      <c r="E608">
        <f>B608-D608^2*V$3</f>
        <v>2184172.9996405947</v>
      </c>
      <c r="F608">
        <f>E608+V$7*C608</f>
        <v>2184095.2990195793</v>
      </c>
      <c r="G608">
        <f>F608-V$8*LN(D608)</f>
        <v>2183542.4129747022</v>
      </c>
      <c r="H608">
        <f t="shared" si="37"/>
        <v>-2.792198933660984</v>
      </c>
      <c r="I608">
        <f>G608-V$11*H608^2</f>
        <v>2183542.3818957428</v>
      </c>
      <c r="J608">
        <f>(C608-C607)*V$12</f>
        <v>-9.0053922113678811E-2</v>
      </c>
      <c r="K608">
        <f>I608-J608*V$13</f>
        <v>2183545.295055402</v>
      </c>
      <c r="L608">
        <f>(K608-K607)*V$16</f>
        <v>-1.5004428524824319E-3</v>
      </c>
      <c r="M608">
        <f>(L608-L607)*V$15</f>
        <v>-1.6230360873157565E-5</v>
      </c>
      <c r="N608">
        <f>I608-V$16*M608^2</f>
        <v>2183542.3818957428</v>
      </c>
      <c r="O608">
        <f>(D608-D607)*V$17</f>
        <v>-2.3982631535533407E-2</v>
      </c>
      <c r="P608">
        <f>(O608-O607)*V$18</f>
        <v>-0.30388779569405211</v>
      </c>
      <c r="Q608">
        <f>N608-P608*V$19+V$20*P608^2</f>
        <v>2183544.4627830437</v>
      </c>
      <c r="R608">
        <f>Q608+U608</f>
        <v>2187264.4627830437</v>
      </c>
      <c r="S608">
        <f t="shared" si="35"/>
        <v>12.562437668904842</v>
      </c>
      <c r="T608">
        <f t="shared" si="36"/>
        <v>2183644.5942659229</v>
      </c>
      <c r="U608">
        <f t="shared" si="38"/>
        <v>3720</v>
      </c>
    </row>
    <row r="609" spans="1:21" x14ac:dyDescent="0.25">
      <c r="A609">
        <f>VLOOKUP('2024-03-18_windows_device_0'!P609,'2024-03-18_windows_device_0'!P609:P1518,1,0)</f>
        <v>37.322000000000003</v>
      </c>
      <c r="B609">
        <f>VLOOKUP('2024-03-18_windows_device_0'!Q609,'2024-03-18_windows_device_0'!Q$2:Q$911,1,0)+50</f>
        <v>2184168</v>
      </c>
      <c r="C609">
        <f>(A609-A608)*V$4</f>
        <v>-2.4877864857230567</v>
      </c>
      <c r="D609">
        <f>(A609)*(1-EXP(-V$2))</f>
        <v>1.3340460545900843</v>
      </c>
      <c r="E609">
        <f>B609-D609^2*V$3</f>
        <v>2184167.9996411335</v>
      </c>
      <c r="F609">
        <f>E609+V$7*C609</f>
        <v>2184082.1200073794</v>
      </c>
      <c r="G609">
        <f>F609-V$8*LN(D609)</f>
        <v>2183530.6688522054</v>
      </c>
      <c r="H609">
        <f t="shared" si="37"/>
        <v>-11.744122496806085</v>
      </c>
      <c r="I609">
        <f>G609-V$11*H609^2</f>
        <v>2183530.1190393348</v>
      </c>
      <c r="J609">
        <f>(C609-C608)*V$12</f>
        <v>-0.18010784422831805</v>
      </c>
      <c r="K609">
        <f>I609-J609*V$13</f>
        <v>2183535.9453586526</v>
      </c>
      <c r="L609">
        <f>(K609-K608)*V$16</f>
        <v>-1.0284656667056564E-2</v>
      </c>
      <c r="M609">
        <f>(L609-L608)*V$15</f>
        <v>-5.2158585766598768E-6</v>
      </c>
      <c r="N609">
        <f>I609-V$16*M609^2</f>
        <v>2183530.1190393348</v>
      </c>
      <c r="O609">
        <f>(D609-D608)*V$17</f>
        <v>-2.6507119065592648E-2</v>
      </c>
      <c r="P609">
        <f>(O609-O608)*V$18</f>
        <v>-0.60777559139093495</v>
      </c>
      <c r="Q609">
        <f>N609-P609*V$19+V$20*P609^2</f>
        <v>2183534.3855037699</v>
      </c>
      <c r="R609">
        <f>Q609+U609</f>
        <v>2187254.3855037699</v>
      </c>
      <c r="S609">
        <f t="shared" si="35"/>
        <v>12.553020044949571</v>
      </c>
      <c r="T609">
        <f t="shared" si="36"/>
        <v>2183634.3669127207</v>
      </c>
      <c r="U609">
        <f t="shared" si="38"/>
        <v>3720</v>
      </c>
    </row>
    <row r="610" spans="1:21" x14ac:dyDescent="0.25">
      <c r="A610">
        <f>VLOOKUP('2024-03-18_windows_device_0'!P610,'2024-03-18_windows_device_0'!P610:P1519,1,0)</f>
        <v>37.291333333333334</v>
      </c>
      <c r="B610">
        <f>VLOOKUP('2024-03-18_windows_device_0'!Q610,'2024-03-18_windows_device_0'!Q$2:Q$911,1,0)+50</f>
        <v>2184154</v>
      </c>
      <c r="C610">
        <f>(A610-A609)*V$4</f>
        <v>-2.7247185319826959</v>
      </c>
      <c r="D610">
        <f>(A610)*(1-EXP(-V$2))</f>
        <v>1.3329498982835064</v>
      </c>
      <c r="E610">
        <f>B610-D610^2*V$3</f>
        <v>2184153.999641723</v>
      </c>
      <c r="F610">
        <f>E610+V$7*C610</f>
        <v>2184059.9409952308</v>
      </c>
      <c r="G610">
        <f>F610-V$8*LN(D610)</f>
        <v>2183510.0626216056</v>
      </c>
      <c r="H610">
        <f t="shared" si="37"/>
        <v>-20.606230599805713</v>
      </c>
      <c r="I610">
        <f>G610-V$11*H610^2</f>
        <v>2183508.3699571742</v>
      </c>
      <c r="J610">
        <f>(C610-C609)*V$12</f>
        <v>-0.18010784422831769</v>
      </c>
      <c r="K610">
        <f>I610-J610*V$13</f>
        <v>2183514.196276492</v>
      </c>
      <c r="L610">
        <f>(K610-K609)*V$16</f>
        <v>-2.3923967679623893E-2</v>
      </c>
      <c r="M610">
        <f>(L610-L609)*V$15</f>
        <v>-8.0987005583355984E-6</v>
      </c>
      <c r="N610">
        <f>I610-V$16*M610^2</f>
        <v>2183508.3699571742</v>
      </c>
      <c r="O610">
        <f>(D610-D609)*V$17</f>
        <v>-2.903160659565189E-2</v>
      </c>
      <c r="P610">
        <f>(O610-O609)*V$18</f>
        <v>-0.60777559139093495</v>
      </c>
      <c r="Q610">
        <f>N610-P610*V$19+V$20*P610^2</f>
        <v>2183512.6364216092</v>
      </c>
      <c r="R610">
        <f>Q610+U610</f>
        <v>2187232.6364216092</v>
      </c>
      <c r="S610">
        <f t="shared" si="35"/>
        <v>12.542705504427133</v>
      </c>
      <c r="T610">
        <f t="shared" si="36"/>
        <v>2183612.4535930129</v>
      </c>
      <c r="U610">
        <f t="shared" si="38"/>
        <v>3720</v>
      </c>
    </row>
    <row r="611" spans="1:21" x14ac:dyDescent="0.25">
      <c r="A611">
        <f>VLOOKUP('2024-03-18_windows_device_0'!P611,'2024-03-18_windows_device_0'!P611:P1520,1,0)</f>
        <v>37.273333333333333</v>
      </c>
      <c r="B611">
        <f>VLOOKUP('2024-03-18_windows_device_0'!Q611,'2024-03-18_windows_device_0'!Q$2:Q$911,1,0)+50</f>
        <v>2184150</v>
      </c>
      <c r="C611">
        <f>(A611-A610)*V$4</f>
        <v>-1.5992913122506716</v>
      </c>
      <c r="D611">
        <f>(A611)*(1-EXP(-V$2))</f>
        <v>1.3323065021905152</v>
      </c>
      <c r="E611">
        <f>B611-D611^2*V$3</f>
        <v>2184149.999642069</v>
      </c>
      <c r="F611">
        <f>E611+V$7*C611</f>
        <v>2184094.7913060845</v>
      </c>
      <c r="G611">
        <f>F611-V$8*LN(D611)</f>
        <v>2183545.8366893344</v>
      </c>
      <c r="H611">
        <f t="shared" si="37"/>
        <v>35.77406772878021</v>
      </c>
      <c r="I611">
        <f>G611-V$11*H611^2</f>
        <v>2183540.7350423136</v>
      </c>
      <c r="J611">
        <f>(C611-C610)*V$12</f>
        <v>0.85551226008354997</v>
      </c>
      <c r="K611">
        <f>I611-J611*V$13</f>
        <v>2183513.0600255532</v>
      </c>
      <c r="L611">
        <f>(K611-K610)*V$16</f>
        <v>-1.2498748468517343E-3</v>
      </c>
      <c r="M611">
        <f>(L611-L610)*V$15</f>
        <v>1.3463340495375964E-5</v>
      </c>
      <c r="N611">
        <f>I611-V$16*M611^2</f>
        <v>2183540.7350423136</v>
      </c>
      <c r="O611">
        <f>(D611-D610)*V$17</f>
        <v>-1.7040290827879306E-2</v>
      </c>
      <c r="P611">
        <f>(O611-O610)*V$18</f>
        <v>2.8869340591048189</v>
      </c>
      <c r="Q611">
        <f>N611-P611*V$19+V$20*P611^2</f>
        <v>2183526.1880184426</v>
      </c>
      <c r="R611">
        <f>Q611+U611</f>
        <v>2187246.1880184426</v>
      </c>
      <c r="S611">
        <f t="shared" si="35"/>
        <v>12.536651317598745</v>
      </c>
      <c r="T611">
        <f t="shared" si="36"/>
        <v>2183625.908852424</v>
      </c>
      <c r="U611">
        <f t="shared" si="38"/>
        <v>3720</v>
      </c>
    </row>
    <row r="612" spans="1:21" x14ac:dyDescent="0.25">
      <c r="A612">
        <f>VLOOKUP('2024-03-18_windows_device_0'!P612,'2024-03-18_windows_device_0'!P612:P1521,1,0)</f>
        <v>37.229999999999997</v>
      </c>
      <c r="B612">
        <f>VLOOKUP('2024-03-18_windows_device_0'!Q612,'2024-03-18_windows_device_0'!Q$2:Q$911,1,0)+50</f>
        <v>2184146</v>
      </c>
      <c r="C612">
        <f>(A612-A611)*V$4</f>
        <v>-3.8501457517147202</v>
      </c>
      <c r="D612">
        <f>(A612)*(1-EXP(-V$2))</f>
        <v>1.3307575856703509</v>
      </c>
      <c r="E612">
        <f>B612-D612^2*V$3</f>
        <v>2184145.9996429007</v>
      </c>
      <c r="F612">
        <f>E612+V$7*C612</f>
        <v>2184013.0906859008</v>
      </c>
      <c r="G612">
        <f>F612-V$8*LN(D612)</f>
        <v>2183466.3617592482</v>
      </c>
      <c r="H612">
        <f t="shared" si="37"/>
        <v>-79.474930086173117</v>
      </c>
      <c r="I612">
        <f>G612-V$11*H612^2</f>
        <v>2183441.1830150229</v>
      </c>
      <c r="J612">
        <f>(C612-C611)*V$12</f>
        <v>-1.7110245201670999</v>
      </c>
      <c r="K612">
        <f>I612-J612*V$13</f>
        <v>2183496.5330485441</v>
      </c>
      <c r="L612">
        <f>(K612-K611)*V$16</f>
        <v>-1.8179657462693212E-2</v>
      </c>
      <c r="M612">
        <f>(L612-L611)*V$15</f>
        <v>-1.0052504836723979E-5</v>
      </c>
      <c r="N612">
        <f>I612-V$16*M612^2</f>
        <v>2183441.1830150229</v>
      </c>
      <c r="O612">
        <f>(D612-D611)*V$17</f>
        <v>-4.1022922363418597E-2</v>
      </c>
      <c r="P612">
        <f>(O612-O611)*V$18</f>
        <v>-5.773868118208223</v>
      </c>
      <c r="Q612">
        <f>N612-P612*V$19+V$20*P612^2</f>
        <v>2183498.621835392</v>
      </c>
      <c r="R612">
        <f>Q612+U612</f>
        <v>2187218.621835392</v>
      </c>
      <c r="S612">
        <f t="shared" si="35"/>
        <v>12.522076423382254</v>
      </c>
      <c r="T612">
        <f t="shared" si="36"/>
        <v>2183598.110936719</v>
      </c>
      <c r="U612">
        <f t="shared" si="38"/>
        <v>3720</v>
      </c>
    </row>
    <row r="613" spans="1:21" x14ac:dyDescent="0.25">
      <c r="A613">
        <f>VLOOKUP('2024-03-18_windows_device_0'!P613,'2024-03-18_windows_device_0'!P613:P1522,1,0)</f>
        <v>37.223333333333336</v>
      </c>
      <c r="B613">
        <f>VLOOKUP('2024-03-18_windows_device_0'!Q613,'2024-03-18_windows_device_0'!Q$2:Q$911,1,0)+50</f>
        <v>2184158</v>
      </c>
      <c r="C613">
        <f>(A613-A612)*V$4</f>
        <v>-0.59233011564783578</v>
      </c>
      <c r="D613">
        <f>(A613)*(1-EXP(-V$2))</f>
        <v>1.330519290821095</v>
      </c>
      <c r="E613">
        <f>B613-D613^2*V$3</f>
        <v>2184157.9996430282</v>
      </c>
      <c r="F613">
        <f>E613+V$7*C613</f>
        <v>2184137.5521111819</v>
      </c>
      <c r="G613">
        <f>F613-V$8*LN(D613)</f>
        <v>2183591.1658283048</v>
      </c>
      <c r="H613">
        <f t="shared" si="37"/>
        <v>124.80406905664131</v>
      </c>
      <c r="I613">
        <f>G613-V$11*H613^2</f>
        <v>2183529.0744575947</v>
      </c>
      <c r="J613">
        <f>(C613-C612)*V$12</f>
        <v>2.4764828581369707</v>
      </c>
      <c r="K613">
        <f>I613-J613*V$13</f>
        <v>2183448.9625669722</v>
      </c>
      <c r="L613">
        <f>(K613-K612)*V$16</f>
        <v>-5.2327480085017412E-2</v>
      </c>
      <c r="M613">
        <f>(L613-L612)*V$15</f>
        <v>-2.02761700999812E-5</v>
      </c>
      <c r="N613">
        <f>I613-V$16*M613^2</f>
        <v>2183529.0744575947</v>
      </c>
      <c r="O613">
        <f>(D613-D612)*V$17</f>
        <v>-6.3112188251363459E-3</v>
      </c>
      <c r="P613">
        <f>(O613-O612)*V$18</f>
        <v>8.3569143816175728</v>
      </c>
      <c r="Q613">
        <f>N613-P613*V$19+V$20*P613^2</f>
        <v>2183512.8753856346</v>
      </c>
      <c r="R613">
        <f>Q613+U613</f>
        <v>2187232.8753856346</v>
      </c>
      <c r="S613">
        <f t="shared" si="35"/>
        <v>12.519834131964334</v>
      </c>
      <c r="T613">
        <f t="shared" si="36"/>
        <v>2183612.3288597097</v>
      </c>
      <c r="U613">
        <f t="shared" si="38"/>
        <v>3720</v>
      </c>
    </row>
    <row r="614" spans="1:21" x14ac:dyDescent="0.25">
      <c r="A614">
        <f>VLOOKUP('2024-03-18_windows_device_0'!P614,'2024-03-18_windows_device_0'!P614:P1523,1,0)</f>
        <v>37.196666666666665</v>
      </c>
      <c r="B614">
        <f>VLOOKUP('2024-03-18_windows_device_0'!Q614,'2024-03-18_windows_device_0'!Q$2:Q$911,1,0)+50</f>
        <v>2184165</v>
      </c>
      <c r="C614">
        <f>(A614-A613)*V$4</f>
        <v>-2.3693204625938682</v>
      </c>
      <c r="D614">
        <f>(A614)*(1-EXP(-V$2))</f>
        <v>1.3295661114240707</v>
      </c>
      <c r="E614">
        <f>B614-D614^2*V$3</f>
        <v>2184164.9996435395</v>
      </c>
      <c r="F614">
        <f>E614+V$7*C614</f>
        <v>2184083.2095161551</v>
      </c>
      <c r="G614">
        <f>F614-V$8*LN(D614)</f>
        <v>2183538.1944223265</v>
      </c>
      <c r="H614">
        <f t="shared" si="37"/>
        <v>-52.971405978314579</v>
      </c>
      <c r="I614">
        <f>G614-V$11*H614^2</f>
        <v>2183527.0088874185</v>
      </c>
      <c r="J614">
        <f>(C614-C613)*V$12</f>
        <v>-1.350808831711424</v>
      </c>
      <c r="K614">
        <f>I614-J614*V$13</f>
        <v>2183570.7062823037</v>
      </c>
      <c r="L614">
        <f>(K614-K613)*V$16</f>
        <v>0.1339179598142429</v>
      </c>
      <c r="M614">
        <f>(L614-L613)*V$15</f>
        <v>1.1058814090461029E-4</v>
      </c>
      <c r="N614">
        <f>I614-V$16*M614^2</f>
        <v>2183527.0088874185</v>
      </c>
      <c r="O614">
        <f>(D614-D613)*V$17</f>
        <v>-2.5244875300568907E-2</v>
      </c>
      <c r="P614">
        <f>(O614-O613)*V$18</f>
        <v>-4.5583169354291826</v>
      </c>
      <c r="Q614">
        <f>N614-P614*V$19+V$20*P614^2</f>
        <v>2183569.2146295239</v>
      </c>
      <c r="R614">
        <f>Q614+U614</f>
        <v>2187289.2146295239</v>
      </c>
      <c r="S614">
        <f t="shared" si="35"/>
        <v>12.510864966292647</v>
      </c>
      <c r="T614">
        <f t="shared" si="36"/>
        <v>2183668.5256583942</v>
      </c>
      <c r="U614">
        <f t="shared" si="38"/>
        <v>3720</v>
      </c>
    </row>
    <row r="615" spans="1:21" x14ac:dyDescent="0.25">
      <c r="A615">
        <f>VLOOKUP('2024-03-18_windows_device_0'!P615,'2024-03-18_windows_device_0'!P615:P1524,1,0)</f>
        <v>37.183999999999997</v>
      </c>
      <c r="B615">
        <f>VLOOKUP('2024-03-18_windows_device_0'!Q615,'2024-03-18_windows_device_0'!Q$2:Q$911,1,0)+50</f>
        <v>2184166</v>
      </c>
      <c r="C615">
        <f>(A615-A614)*V$4</f>
        <v>-1.1254272197320243</v>
      </c>
      <c r="D615">
        <f>(A615)*(1-EXP(-V$2))</f>
        <v>1.3291133512104842</v>
      </c>
      <c r="E615">
        <f>B615-D615^2*V$3</f>
        <v>2184165.9996437826</v>
      </c>
      <c r="F615">
        <f>E615+V$7*C615</f>
        <v>2184127.1493332749</v>
      </c>
      <c r="G615">
        <f>F615-V$8*LN(D615)</f>
        <v>2183582.7858986459</v>
      </c>
      <c r="H615">
        <f t="shared" si="37"/>
        <v>44.591476319357753</v>
      </c>
      <c r="I615">
        <f>G615-V$11*H615^2</f>
        <v>2183574.8594717383</v>
      </c>
      <c r="J615">
        <f>(C615-C614)*V$12</f>
        <v>0.94556618219770883</v>
      </c>
      <c r="K615">
        <f>I615-J615*V$13</f>
        <v>2183544.2712953188</v>
      </c>
      <c r="L615">
        <f>(K615-K614)*V$16</f>
        <v>-2.9078458096060626E-2</v>
      </c>
      <c r="M615">
        <f>(L615-L614)*V$15</f>
        <v>-9.6783421062879846E-5</v>
      </c>
      <c r="N615">
        <f>I615-V$16*M615^2</f>
        <v>2183574.8594717383</v>
      </c>
      <c r="O615">
        <f>(D615-D614)*V$17</f>
        <v>-1.1991315767766703E-2</v>
      </c>
      <c r="P615">
        <f>(O615-O614)*V$18</f>
        <v>3.1908218548002858</v>
      </c>
      <c r="Q615">
        <f>N615-P615*V$19+V$20*P615^2</f>
        <v>2183559.3308038269</v>
      </c>
      <c r="R615">
        <f>Q615+U615</f>
        <v>2187279.3308038269</v>
      </c>
      <c r="S615">
        <f t="shared" si="35"/>
        <v>12.506604612598595</v>
      </c>
      <c r="T615">
        <f t="shared" si="36"/>
        <v>2183658.5742069865</v>
      </c>
      <c r="U615">
        <f t="shared" si="38"/>
        <v>3720</v>
      </c>
    </row>
    <row r="616" spans="1:21" x14ac:dyDescent="0.25">
      <c r="A616">
        <f>VLOOKUP('2024-03-18_windows_device_0'!P616,'2024-03-18_windows_device_0'!P616:P1525,1,0)</f>
        <v>37.145333333333333</v>
      </c>
      <c r="B616">
        <f>VLOOKUP('2024-03-18_windows_device_0'!Q616,'2024-03-18_windows_device_0'!Q$2:Q$911,1,0)+50</f>
        <v>2184161</v>
      </c>
      <c r="C616">
        <f>(A616-A615)*V$4</f>
        <v>-3.4355146707603512</v>
      </c>
      <c r="D616">
        <f>(A616)*(1-EXP(-V$2))</f>
        <v>1.3277312410847992</v>
      </c>
      <c r="E616">
        <f>B616-D616^2*V$3</f>
        <v>2184160.999644523</v>
      </c>
      <c r="F616">
        <f>E616+V$7*C616</f>
        <v>2184042.4039598154</v>
      </c>
      <c r="G616">
        <f>F616-V$8*LN(D616)</f>
        <v>2183500.0311746304</v>
      </c>
      <c r="H616">
        <f t="shared" si="37"/>
        <v>-82.75472401548177</v>
      </c>
      <c r="I616">
        <f>G616-V$11*H616^2</f>
        <v>2183472.7313821116</v>
      </c>
      <c r="J616">
        <f>(C616-C615)*V$12</f>
        <v>-1.7560514812236994</v>
      </c>
      <c r="K616">
        <f>I616-J616*V$13</f>
        <v>2183529.5379954623</v>
      </c>
      <c r="L616">
        <f>(K616-K615)*V$16</f>
        <v>-1.6206614466693647E-2</v>
      </c>
      <c r="M616">
        <f>(L616-L615)*V$15</f>
        <v>7.6429965627963782E-6</v>
      </c>
      <c r="N616">
        <f>I616-V$16*M616^2</f>
        <v>2183472.7313821116</v>
      </c>
      <c r="O616">
        <f>(D616-D615)*V$17</f>
        <v>-3.6605069185817858E-2</v>
      </c>
      <c r="P616">
        <f>(O616-O615)*V$18</f>
        <v>-5.9258120160552474</v>
      </c>
      <c r="Q616">
        <f>N616-P616*V$19+V$20*P616^2</f>
        <v>2183532.1921133273</v>
      </c>
      <c r="R616">
        <f>Q616+U616</f>
        <v>2187252.1921133273</v>
      </c>
      <c r="S616">
        <f t="shared" si="35"/>
        <v>12.493599322374653</v>
      </c>
      <c r="T616">
        <f t="shared" si="36"/>
        <v>2183631.2292225766</v>
      </c>
      <c r="U616">
        <f t="shared" si="38"/>
        <v>3720</v>
      </c>
    </row>
    <row r="617" spans="1:21" x14ac:dyDescent="0.25">
      <c r="A617">
        <f>VLOOKUP('2024-03-18_windows_device_0'!P617,'2024-03-18_windows_device_0'!P617:P1526,1,0)</f>
        <v>37.116666666666667</v>
      </c>
      <c r="B617">
        <f>VLOOKUP('2024-03-18_windows_device_0'!Q617,'2024-03-18_windows_device_0'!Q$2:Q$911,1,0)+50</f>
        <v>2184160</v>
      </c>
      <c r="C617">
        <f>(A617-A616)*V$4</f>
        <v>-2.5470194972879665</v>
      </c>
      <c r="D617">
        <f>(A617)*(1-EXP(-V$2))</f>
        <v>1.3267065732329983</v>
      </c>
      <c r="E617">
        <f>B617-D617^2*V$3</f>
        <v>2184159.9996450716</v>
      </c>
      <c r="F617">
        <f>E617+V$7*C617</f>
        <v>2184072.075258133</v>
      </c>
      <c r="G617">
        <f>F617-V$8*LN(D617)</f>
        <v>2183531.1796373315</v>
      </c>
      <c r="H617">
        <f t="shared" si="37"/>
        <v>31.148462701123208</v>
      </c>
      <c r="I617">
        <f>G617-V$11*H617^2</f>
        <v>2183527.3119888832</v>
      </c>
      <c r="J617">
        <f>(C617-C616)*V$12</f>
        <v>0.67540441585523192</v>
      </c>
      <c r="K617">
        <f>I617-J617*V$13</f>
        <v>2183505.4632914406</v>
      </c>
      <c r="L617">
        <f>(K617-K616)*V$16</f>
        <v>-2.648214929976846E-2</v>
      </c>
      <c r="M617">
        <f>(L617-L616)*V$15</f>
        <v>-6.1013697549049191E-6</v>
      </c>
      <c r="N617">
        <f>I617-V$16*M617^2</f>
        <v>2183527.3119888832</v>
      </c>
      <c r="O617">
        <f>(D617-D616)*V$17</f>
        <v>-2.7138240948104519E-2</v>
      </c>
      <c r="P617">
        <f>(O617-O616)*V$18</f>
        <v>2.279158467713883</v>
      </c>
      <c r="Q617">
        <f>N617-P617*V$19+V$20*P617^2</f>
        <v>2183515.0423225965</v>
      </c>
      <c r="R617">
        <f>Q617+U617</f>
        <v>2187235.0423225965</v>
      </c>
      <c r="S617">
        <f t="shared" si="35"/>
        <v>12.483957469277591</v>
      </c>
      <c r="T617">
        <f t="shared" si="36"/>
        <v>2183613.9266283559</v>
      </c>
      <c r="U617">
        <f t="shared" si="38"/>
        <v>3720</v>
      </c>
    </row>
    <row r="618" spans="1:21" x14ac:dyDescent="0.25">
      <c r="A618">
        <f>VLOOKUP('2024-03-18_windows_device_0'!P618,'2024-03-18_windows_device_0'!P618:P1527,1,0)</f>
        <v>37.086666666666666</v>
      </c>
      <c r="B618">
        <f>VLOOKUP('2024-03-18_windows_device_0'!Q618,'2024-03-18_windows_device_0'!Q$2:Q$911,1,0)+50</f>
        <v>2184159</v>
      </c>
      <c r="C618">
        <f>(A618-A617)*V$4</f>
        <v>-2.6654855204177861</v>
      </c>
      <c r="D618">
        <f>(A618)*(1-EXP(-V$2))</f>
        <v>1.325634246411346</v>
      </c>
      <c r="E618">
        <f>B618-D618^2*V$3</f>
        <v>2184158.9996456448</v>
      </c>
      <c r="F618">
        <f>E618+V$7*C618</f>
        <v>2184066.9857523371</v>
      </c>
      <c r="G618">
        <f>F618-V$8*LN(D618)</f>
        <v>2183527.6372234426</v>
      </c>
      <c r="H618">
        <f t="shared" si="37"/>
        <v>-3.542413888964802</v>
      </c>
      <c r="I618">
        <f>G618-V$11*H618^2</f>
        <v>2183527.5872001401</v>
      </c>
      <c r="J618">
        <f>(C618-C617)*V$12</f>
        <v>-9.0053922114158844E-2</v>
      </c>
      <c r="K618">
        <f>I618-J618*V$13</f>
        <v>2183530.5003597992</v>
      </c>
      <c r="L618">
        <f>(K618-K617)*V$16</f>
        <v>2.7540749066091774E-2</v>
      </c>
      <c r="M618">
        <f>(L618-L617)*V$15</f>
        <v>3.2077520393469349E-5</v>
      </c>
      <c r="N618">
        <f>I618-V$16*M618^2</f>
        <v>2183527.5872001401</v>
      </c>
      <c r="O618">
        <f>(D618-D617)*V$17</f>
        <v>-2.8400484713140019E-2</v>
      </c>
      <c r="P618">
        <f>(O618-O617)*V$18</f>
        <v>-0.30388779569688285</v>
      </c>
      <c r="Q618">
        <f>N618-P618*V$19+V$20*P618^2</f>
        <v>2183529.668087441</v>
      </c>
      <c r="R618">
        <f>Q618+U618</f>
        <v>2187249.668087441</v>
      </c>
      <c r="S618">
        <f t="shared" si="35"/>
        <v>12.473867157896944</v>
      </c>
      <c r="T618">
        <f t="shared" si="36"/>
        <v>2183628.3926089001</v>
      </c>
      <c r="U618">
        <f t="shared" si="38"/>
        <v>3720</v>
      </c>
    </row>
    <row r="619" spans="1:21" x14ac:dyDescent="0.25">
      <c r="A619">
        <f>VLOOKUP('2024-03-18_windows_device_0'!P619,'2024-03-18_windows_device_0'!P619:P1528,1,0)</f>
        <v>37.06133333333333</v>
      </c>
      <c r="B619">
        <f>VLOOKUP('2024-03-18_windows_device_0'!Q619,'2024-03-18_windows_device_0'!Q$2:Q$911,1,0)+50</f>
        <v>2184157</v>
      </c>
      <c r="C619">
        <f>(A619-A618)*V$4</f>
        <v>-2.2508544394640486</v>
      </c>
      <c r="D619">
        <f>(A619)*(1-EXP(-V$2))</f>
        <v>1.3247287259841731</v>
      </c>
      <c r="E619">
        <f>B619-D619^2*V$3</f>
        <v>2184156.9996461286</v>
      </c>
      <c r="F619">
        <f>E619+V$7*C619</f>
        <v>2184079.2990251132</v>
      </c>
      <c r="G619">
        <f>F619-V$8*LN(D619)</f>
        <v>2183541.2579042967</v>
      </c>
      <c r="H619">
        <f t="shared" si="37"/>
        <v>13.620680854190141</v>
      </c>
      <c r="I619">
        <f>G619-V$11*H619^2</f>
        <v>2183540.5183477406</v>
      </c>
      <c r="J619">
        <f>(C619-C618)*V$12</f>
        <v>0.31518872739907627</v>
      </c>
      <c r="K619">
        <f>I619-J619*V$13</f>
        <v>2183530.3222889341</v>
      </c>
      <c r="L619">
        <f>(K619-K618)*V$16</f>
        <v>-1.9587776578374027E-4</v>
      </c>
      <c r="M619">
        <f>(L619-L618)*V$15</f>
        <v>-1.6469353547454162E-5</v>
      </c>
      <c r="N619">
        <f>I619-V$16*M619^2</f>
        <v>2183540.5183477406</v>
      </c>
      <c r="O619">
        <f>(D619-D618)*V$17</f>
        <v>-2.3982631535533407E-2</v>
      </c>
      <c r="P619">
        <f>(O619-O618)*V$18</f>
        <v>1.0636072849348439</v>
      </c>
      <c r="Q619">
        <f>N619-P619*V$19+V$20*P619^2</f>
        <v>2183534.0596746341</v>
      </c>
      <c r="R619">
        <f>Q619+U619</f>
        <v>2187254.0596746341</v>
      </c>
      <c r="S619">
        <f t="shared" si="35"/>
        <v>12.465346450508841</v>
      </c>
      <c r="T619">
        <f t="shared" si="36"/>
        <v>2183632.649367745</v>
      </c>
      <c r="U619">
        <f t="shared" si="38"/>
        <v>3720</v>
      </c>
    </row>
    <row r="620" spans="1:21" x14ac:dyDescent="0.25">
      <c r="A620">
        <f>VLOOKUP('2024-03-18_windows_device_0'!P620,'2024-03-18_windows_device_0'!P620:P1529,1,0)</f>
        <v>37.045999999999999</v>
      </c>
      <c r="B620">
        <f>VLOOKUP('2024-03-18_windows_device_0'!Q620,'2024-03-18_windows_device_0'!Q$2:Q$911,1,0)+50</f>
        <v>2184149</v>
      </c>
      <c r="C620">
        <f>(A620-A619)*V$4</f>
        <v>-1.3623592659910322</v>
      </c>
      <c r="D620">
        <f>(A620)*(1-EXP(-V$2))</f>
        <v>1.3241806478308842</v>
      </c>
      <c r="E620">
        <f>B620-D620^2*V$3</f>
        <v>2184148.9996464215</v>
      </c>
      <c r="F620">
        <f>E620+V$7*C620</f>
        <v>2184101.9703231752</v>
      </c>
      <c r="G620">
        <f>F620-V$8*LN(D620)</f>
        <v>2183564.7209625244</v>
      </c>
      <c r="H620">
        <f t="shared" si="37"/>
        <v>23.463058227673173</v>
      </c>
      <c r="I620">
        <f>G620-V$11*H620^2</f>
        <v>2183562.5264250878</v>
      </c>
      <c r="J620">
        <f>(C620-C619)*V$12</f>
        <v>0.6754044158557122</v>
      </c>
      <c r="K620">
        <f>I620-J620*V$13</f>
        <v>2183540.6777276453</v>
      </c>
      <c r="L620">
        <f>(K620-K619)*V$16</f>
        <v>1.1390971775418604E-2</v>
      </c>
      <c r="M620">
        <f>(L620-L619)*V$15</f>
        <v>6.879997439916343E-6</v>
      </c>
      <c r="N620">
        <f>I620-V$16*M620^2</f>
        <v>2183562.5264250878</v>
      </c>
      <c r="O620">
        <f>(D620-D619)*V$17</f>
        <v>-1.4515803297825945E-2</v>
      </c>
      <c r="P620">
        <f>(O620-O619)*V$18</f>
        <v>2.2791584677124681</v>
      </c>
      <c r="Q620">
        <f>N620-P620*V$19+V$20*P620^2</f>
        <v>2183550.2567588012</v>
      </c>
      <c r="R620">
        <f>Q620+U620</f>
        <v>2187270.2567588012</v>
      </c>
      <c r="S620">
        <f t="shared" si="35"/>
        <v>12.460189180247623</v>
      </c>
      <c r="T620">
        <f t="shared" si="36"/>
        <v>2183648.7648900375</v>
      </c>
      <c r="U620">
        <f t="shared" si="38"/>
        <v>3720</v>
      </c>
    </row>
    <row r="621" spans="1:21" x14ac:dyDescent="0.25">
      <c r="A621">
        <f>VLOOKUP('2024-03-18_windows_device_0'!P621,'2024-03-18_windows_device_0'!P621:P1530,1,0)</f>
        <v>37.026666666666664</v>
      </c>
      <c r="B621">
        <f>VLOOKUP('2024-03-18_windows_device_0'!Q621,'2024-03-18_windows_device_0'!Q$2:Q$911,1,0)+50</f>
        <v>2184134</v>
      </c>
      <c r="C621">
        <f>(A621-A620)*V$4</f>
        <v>-1.7177573353804914</v>
      </c>
      <c r="D621">
        <f>(A621)*(1-EXP(-V$2))</f>
        <v>1.3234895927680417</v>
      </c>
      <c r="E621">
        <f>B621-D621^2*V$3</f>
        <v>2184133.9996467903</v>
      </c>
      <c r="F621">
        <f>E621+V$7*C621</f>
        <v>2184074.7018044363</v>
      </c>
      <c r="G621">
        <f>F621-V$8*LN(D621)</f>
        <v>2183538.4512173058</v>
      </c>
      <c r="H621">
        <f t="shared" si="37"/>
        <v>-26.26974521856755</v>
      </c>
      <c r="I621">
        <f>G621-V$11*H621^2</f>
        <v>2183535.7002496864</v>
      </c>
      <c r="J621">
        <f>(C621-C620)*V$12</f>
        <v>-0.27016176634247691</v>
      </c>
      <c r="K621">
        <f>I621-J621*V$13</f>
        <v>2183544.4397286633</v>
      </c>
      <c r="L621">
        <f>(K621-K620)*V$16</f>
        <v>4.138197193863419E-3</v>
      </c>
      <c r="M621">
        <f>(L621-L620)*V$15</f>
        <v>-4.3065261506979115E-6</v>
      </c>
      <c r="N621">
        <f>I621-V$16*M621^2</f>
        <v>2183535.7002496864</v>
      </c>
      <c r="O621">
        <f>(D621-D620)*V$17</f>
        <v>-1.8302534592908929E-2</v>
      </c>
      <c r="P621">
        <f>(O621-O620)*V$18</f>
        <v>-0.91166338708498706</v>
      </c>
      <c r="Q621">
        <f>N621-P621*V$19+V$20*P621^2</f>
        <v>2183542.2569810906</v>
      </c>
      <c r="R621">
        <f>Q621+U621</f>
        <v>2187262.2569810906</v>
      </c>
      <c r="S621">
        <f t="shared" si="35"/>
        <v>12.453686535135651</v>
      </c>
      <c r="T621">
        <f t="shared" si="36"/>
        <v>2183640.6623215489</v>
      </c>
      <c r="U621">
        <f t="shared" si="38"/>
        <v>3720</v>
      </c>
    </row>
    <row r="622" spans="1:21" x14ac:dyDescent="0.25">
      <c r="A622">
        <f>VLOOKUP('2024-03-18_windows_device_0'!P622,'2024-03-18_windows_device_0'!P622:P1531,1,0)</f>
        <v>36.998666666666665</v>
      </c>
      <c r="B622">
        <f>VLOOKUP('2024-03-18_windows_device_0'!Q622,'2024-03-18_windows_device_0'!Q$2:Q$911,1,0)+50</f>
        <v>2184129</v>
      </c>
      <c r="C622">
        <f>(A622-A621)*V$4</f>
        <v>-2.4877864857230567</v>
      </c>
      <c r="D622">
        <f>(A622)*(1-EXP(-V$2))</f>
        <v>1.3224887544011663</v>
      </c>
      <c r="E622">
        <f>B622-D622^2*V$3</f>
        <v>2184128.9996473244</v>
      </c>
      <c r="F622">
        <f>E622+V$7*C622</f>
        <v>2184043.1200135704</v>
      </c>
      <c r="G622">
        <f>F622-V$8*LN(D622)</f>
        <v>2183508.3168509789</v>
      </c>
      <c r="H622">
        <f t="shared" si="37"/>
        <v>-30.134366326965392</v>
      </c>
      <c r="I622">
        <f>G622-V$11*H622^2</f>
        <v>2183504.6969400542</v>
      </c>
      <c r="J622">
        <f>(C622-C621)*V$12</f>
        <v>-0.58535049374107329</v>
      </c>
      <c r="K622">
        <f>I622-J622*V$13</f>
        <v>2183523.6324778376</v>
      </c>
      <c r="L622">
        <f>(K622-K621)*V$16</f>
        <v>-2.2887954194052419E-2</v>
      </c>
      <c r="M622">
        <f>(L622-L621)*V$15</f>
        <v>-1.6047490018616213E-5</v>
      </c>
      <c r="N622">
        <f>I622-V$16*M622^2</f>
        <v>2183504.6969400542</v>
      </c>
      <c r="O622">
        <f>(D622-D621)*V$17</f>
        <v>-2.6507119065592648E-2</v>
      </c>
      <c r="P622">
        <f>(O622-O621)*V$18</f>
        <v>-1.9752706720184161</v>
      </c>
      <c r="Q622">
        <f>N622-P622*V$19+V$20*P622^2</f>
        <v>2183520.0940382951</v>
      </c>
      <c r="R622">
        <f>Q622+U622</f>
        <v>2187240.0940382951</v>
      </c>
      <c r="S622">
        <f t="shared" si="35"/>
        <v>12.44426891118038</v>
      </c>
      <c r="T622">
        <f t="shared" si="36"/>
        <v>2183618.3506044797</v>
      </c>
      <c r="U622">
        <f t="shared" si="38"/>
        <v>3720</v>
      </c>
    </row>
    <row r="623" spans="1:21" x14ac:dyDescent="0.25">
      <c r="A623">
        <f>VLOOKUP('2024-03-18_windows_device_0'!P623,'2024-03-18_windows_device_0'!P623:P1532,1,0)</f>
        <v>36.960666666666668</v>
      </c>
      <c r="B623">
        <f>VLOOKUP('2024-03-18_windows_device_0'!Q623,'2024-03-18_windows_device_0'!Q$2:Q$911,1,0)+50</f>
        <v>2184128</v>
      </c>
      <c r="C623">
        <f>(A623-A622)*V$4</f>
        <v>-3.3762816591954414</v>
      </c>
      <c r="D623">
        <f>(A623)*(1-EXP(-V$2))</f>
        <v>1.321130473760407</v>
      </c>
      <c r="E623">
        <f>B623-D623^2*V$3</f>
        <v>2184127.9996480485</v>
      </c>
      <c r="F623">
        <f>E623+V$7*C623</f>
        <v>2184011.4487165255</v>
      </c>
      <c r="G623">
        <f>F623-V$8*LN(D623)</f>
        <v>2183478.6116688498</v>
      </c>
      <c r="H623">
        <f t="shared" si="37"/>
        <v>-29.705182129051536</v>
      </c>
      <c r="I623">
        <f>G623-V$11*H623^2</f>
        <v>2183475.094135724</v>
      </c>
      <c r="J623">
        <f>(C623-C622)*V$12</f>
        <v>-0.67540441585523192</v>
      </c>
      <c r="K623">
        <f>I623-J623*V$13</f>
        <v>2183496.9428331666</v>
      </c>
      <c r="L623">
        <f>(K623-K622)*V$16</f>
        <v>-2.9358581285147407E-2</v>
      </c>
      <c r="M623">
        <f>(L623-L622)*V$15</f>
        <v>-3.8421054543845679E-6</v>
      </c>
      <c r="N623">
        <f>I623-V$16*M623^2</f>
        <v>2183475.094135724</v>
      </c>
      <c r="O623">
        <f>(D623-D622)*V$17</f>
        <v>-3.5973947303300106E-2</v>
      </c>
      <c r="P623">
        <f>(O623-O622)*V$18</f>
        <v>-2.2791584677124672</v>
      </c>
      <c r="Q623">
        <f>N623-P623*V$19+V$20*P623^2</f>
        <v>2183493.2526051882</v>
      </c>
      <c r="R623">
        <f>Q623+U623</f>
        <v>2187213.2526051882</v>
      </c>
      <c r="S623">
        <f t="shared" si="35"/>
        <v>12.431487850098229</v>
      </c>
      <c r="T623">
        <f t="shared" si="36"/>
        <v>2183591.3074434483</v>
      </c>
      <c r="U623">
        <f t="shared" si="38"/>
        <v>3720</v>
      </c>
    </row>
    <row r="624" spans="1:21" x14ac:dyDescent="0.25">
      <c r="A624">
        <f>VLOOKUP('2024-03-18_windows_device_0'!P624,'2024-03-18_windows_device_0'!P624:P1533,1,0)</f>
        <v>36.952666666666666</v>
      </c>
      <c r="B624">
        <f>VLOOKUP('2024-03-18_windows_device_0'!Q624,'2024-03-18_windows_device_0'!Q$2:Q$911,1,0)+50</f>
        <v>2184134</v>
      </c>
      <c r="C624">
        <f>(A624-A623)*V$4</f>
        <v>-0.71079613877828673</v>
      </c>
      <c r="D624">
        <f>(A624)*(1-EXP(-V$2))</f>
        <v>1.3208445199412997</v>
      </c>
      <c r="E624">
        <f>B624-D624^2*V$3</f>
        <v>2184133.9996482008</v>
      </c>
      <c r="F624">
        <f>E624+V$7*C624</f>
        <v>2184109.4626099854</v>
      </c>
      <c r="G624">
        <f>F624-V$8*LN(D624)</f>
        <v>2183577.0397388069</v>
      </c>
      <c r="H624">
        <f t="shared" si="37"/>
        <v>98.428069957066327</v>
      </c>
      <c r="I624">
        <f>G624-V$11*H624^2</f>
        <v>2183538.4197898391</v>
      </c>
      <c r="J624">
        <f>(C624-C623)*V$12</f>
        <v>2.0262132475656962</v>
      </c>
      <c r="K624">
        <f>I624-J624*V$13</f>
        <v>2183472.8736975114</v>
      </c>
      <c r="L624">
        <f>(K624-K623)*V$16</f>
        <v>-2.6476024102432012E-2</v>
      </c>
      <c r="M624">
        <f>(L624-L623)*V$15</f>
        <v>1.7115943351963523E-6</v>
      </c>
      <c r="N624">
        <f>I624-V$16*M624^2</f>
        <v>2183538.4197898391</v>
      </c>
      <c r="O624">
        <f>(D624-D623)*V$17</f>
        <v>-7.5734625901718484E-3</v>
      </c>
      <c r="P624">
        <f>(O624-O623)*V$18</f>
        <v>6.8374754031388187</v>
      </c>
      <c r="Q624">
        <f>N624-P624*V$19+V$20*P624^2</f>
        <v>2183519.2772005121</v>
      </c>
      <c r="R624">
        <f>Q624+U624</f>
        <v>2187239.2772005121</v>
      </c>
      <c r="S624">
        <f t="shared" si="35"/>
        <v>12.428797100396723</v>
      </c>
      <c r="T624">
        <f t="shared" si="36"/>
        <v>2183617.2895961497</v>
      </c>
      <c r="U624">
        <f t="shared" si="38"/>
        <v>3720</v>
      </c>
    </row>
    <row r="625" spans="1:21" x14ac:dyDescent="0.25">
      <c r="A625">
        <f>VLOOKUP('2024-03-18_windows_device_0'!P625,'2024-03-18_windows_device_0'!P625:P1534,1,0)</f>
        <v>36.932000000000002</v>
      </c>
      <c r="B625">
        <f>VLOOKUP('2024-03-18_windows_device_0'!Q625,'2024-03-18_windows_device_0'!Q$2:Q$911,1,0)+50</f>
        <v>2184137</v>
      </c>
      <c r="C625">
        <f>(A625-A624)*V$4</f>
        <v>-1.8362233585096797</v>
      </c>
      <c r="D625">
        <f>(A625)*(1-EXP(-V$2))</f>
        <v>1.3201058059086062</v>
      </c>
      <c r="E625">
        <f>B625-D625^2*V$3</f>
        <v>2184136.9996485943</v>
      </c>
      <c r="F625">
        <f>E625+V$7*C625</f>
        <v>2184073.6122998712</v>
      </c>
      <c r="G625">
        <f>F625-V$8*LN(D625)</f>
        <v>2183542.2597998027</v>
      </c>
      <c r="H625">
        <f t="shared" si="37"/>
        <v>-34.779939004220068</v>
      </c>
      <c r="I625">
        <f>G625-V$11*H625^2</f>
        <v>2183537.4377533579</v>
      </c>
      <c r="J625">
        <f>(C625-C624)*V$12</f>
        <v>-0.85551226008306991</v>
      </c>
      <c r="K625">
        <f>I625-J625*V$13</f>
        <v>2183565.1127701183</v>
      </c>
      <c r="L625">
        <f>(K625-K624)*V$16</f>
        <v>0.10146288360796674</v>
      </c>
      <c r="M625">
        <f>(L625-L624)*V$15</f>
        <v>7.5967099976849973E-5</v>
      </c>
      <c r="N625">
        <f>I625-V$16*M625^2</f>
        <v>2183537.4377533579</v>
      </c>
      <c r="O625">
        <f>(D625-D624)*V$17</f>
        <v>-1.9564778357932671E-2</v>
      </c>
      <c r="P625">
        <f>(O625-O624)*V$18</f>
        <v>-2.8869340591019874</v>
      </c>
      <c r="Q625">
        <f>N625-P625*V$19+V$20*P625^2</f>
        <v>2183561.4330347711</v>
      </c>
      <c r="R625">
        <f>Q625+U625</f>
        <v>2187281.4330347711</v>
      </c>
      <c r="S625">
        <f t="shared" si="35"/>
        <v>12.421845997001167</v>
      </c>
      <c r="T625">
        <f t="shared" si="36"/>
        <v>2183659.3358294917</v>
      </c>
      <c r="U625">
        <f t="shared" si="38"/>
        <v>3720</v>
      </c>
    </row>
    <row r="626" spans="1:21" x14ac:dyDescent="0.25">
      <c r="A626">
        <f>VLOOKUP('2024-03-18_windows_device_0'!P626,'2024-03-18_windows_device_0'!P626:P1535,1,0)</f>
        <v>36.906666666666666</v>
      </c>
      <c r="B626">
        <f>VLOOKUP('2024-03-18_windows_device_0'!Q626,'2024-03-18_windows_device_0'!Q$2:Q$911,1,0)+50</f>
        <v>2184142</v>
      </c>
      <c r="C626">
        <f>(A626-A625)*V$4</f>
        <v>-2.2508544394640486</v>
      </c>
      <c r="D626">
        <f>(A626)*(1-EXP(-V$2))</f>
        <v>1.3192002854814331</v>
      </c>
      <c r="E626">
        <f>B626-D626^2*V$3</f>
        <v>2184141.9996490763</v>
      </c>
      <c r="F626">
        <f>E626+V$7*C626</f>
        <v>2184064.2990280609</v>
      </c>
      <c r="G626">
        <f>F626-V$8*LN(D626)</f>
        <v>2183534.2594132135</v>
      </c>
      <c r="H626">
        <f t="shared" si="37"/>
        <v>-8.0003865892067552</v>
      </c>
      <c r="I626">
        <f>G626-V$11*H626^2</f>
        <v>2183534.0042631365</v>
      </c>
      <c r="J626">
        <f>(C626-C625)*V$12</f>
        <v>-0.31518872739955633</v>
      </c>
      <c r="K626">
        <f>I626-J626*V$13</f>
        <v>2183544.200321943</v>
      </c>
      <c r="L626">
        <f>(K626-K625)*V$16</f>
        <v>-2.3003671168789257E-2</v>
      </c>
      <c r="M626">
        <f>(L626-L625)*V$15</f>
        <v>-7.3905298862664696E-5</v>
      </c>
      <c r="N626">
        <f>I626-V$16*M626^2</f>
        <v>2183534.0042631365</v>
      </c>
      <c r="O626">
        <f>(D626-D625)*V$17</f>
        <v>-2.3982631535539287E-2</v>
      </c>
      <c r="P626">
        <f>(O626-O625)*V$18</f>
        <v>-1.0636072849348448</v>
      </c>
      <c r="Q626">
        <f>N626-P626*V$19+V$20*P626^2</f>
        <v>2183541.7453867132</v>
      </c>
      <c r="R626">
        <f>Q626+U626</f>
        <v>2187261.7453867132</v>
      </c>
      <c r="S626">
        <f t="shared" si="35"/>
        <v>12.413325289613065</v>
      </c>
      <c r="T626">
        <f t="shared" si="36"/>
        <v>2183639.5139155672</v>
      </c>
      <c r="U626">
        <f t="shared" si="38"/>
        <v>3720</v>
      </c>
    </row>
    <row r="627" spans="1:21" x14ac:dyDescent="0.25">
      <c r="A627">
        <f>VLOOKUP('2024-03-18_windows_device_0'!P627,'2024-03-18_windows_device_0'!P627:P1536,1,0)</f>
        <v>36.88133333333333</v>
      </c>
      <c r="B627">
        <f>VLOOKUP('2024-03-18_windows_device_0'!Q627,'2024-03-18_windows_device_0'!Q$2:Q$911,1,0)+50</f>
        <v>2184142</v>
      </c>
      <c r="C627">
        <f>(A627-A626)*V$4</f>
        <v>-2.2508544394640486</v>
      </c>
      <c r="D627">
        <f>(A627)*(1-EXP(-V$2))</f>
        <v>1.31829476505426</v>
      </c>
      <c r="E627">
        <f>B627-D627^2*V$3</f>
        <v>2184141.9996495578</v>
      </c>
      <c r="F627">
        <f>E627+V$7*C627</f>
        <v>2184064.2990285424</v>
      </c>
      <c r="G627">
        <f>F627-V$8*LN(D627)</f>
        <v>2183535.5732004112</v>
      </c>
      <c r="H627">
        <f t="shared" si="37"/>
        <v>1.3137871976941824</v>
      </c>
      <c r="I627">
        <f>G627-V$11*H627^2</f>
        <v>2183535.5663198507</v>
      </c>
      <c r="J627">
        <f>(C627-C626)*V$12</f>
        <v>0</v>
      </c>
      <c r="K627">
        <f>I627-J627*V$13</f>
        <v>2183535.5663198507</v>
      </c>
      <c r="L627">
        <f>(K627-K626)*V$16</f>
        <v>-9.4973932911797988E-3</v>
      </c>
      <c r="M627">
        <f>(L627-L626)*V$15</f>
        <v>8.0197086266047563E-6</v>
      </c>
      <c r="N627">
        <f>I627-V$16*M627^2</f>
        <v>2183535.5663198507</v>
      </c>
      <c r="O627">
        <f>(D627-D626)*V$17</f>
        <v>-2.3982631535539287E-2</v>
      </c>
      <c r="P627">
        <f>(O627-O626)*V$18</f>
        <v>0</v>
      </c>
      <c r="Q627">
        <f>N627-P627*V$19+V$20*P627^2</f>
        <v>2183535.5663198507</v>
      </c>
      <c r="R627">
        <f>Q627+U627</f>
        <v>2187255.5663198507</v>
      </c>
      <c r="S627">
        <f t="shared" si="35"/>
        <v>12.404804582224962</v>
      </c>
      <c r="T627">
        <f t="shared" si="36"/>
        <v>2183633.2006749688</v>
      </c>
      <c r="U627">
        <f t="shared" si="38"/>
        <v>3720</v>
      </c>
    </row>
    <row r="628" spans="1:21" x14ac:dyDescent="0.25">
      <c r="A628">
        <f>VLOOKUP('2024-03-18_windows_device_0'!P628,'2024-03-18_windows_device_0'!P628:P1537,1,0)</f>
        <v>36.848666666666666</v>
      </c>
      <c r="B628">
        <f>VLOOKUP('2024-03-18_windows_device_0'!Q628,'2024-03-18_windows_device_0'!Q$2:Q$911,1,0)+50</f>
        <v>2184143</v>
      </c>
      <c r="C628">
        <f>(A628-A627)*V$4</f>
        <v>-2.9024175666767942</v>
      </c>
      <c r="D628">
        <f>(A628)*(1-EXP(-V$2))</f>
        <v>1.3171271202929056</v>
      </c>
      <c r="E628">
        <f>B628-D628^2*V$3</f>
        <v>2184142.9996501785</v>
      </c>
      <c r="F628">
        <f>E628+V$7*C628</f>
        <v>2184042.8067441322</v>
      </c>
      <c r="G628">
        <f>F628-V$8*LN(D628)</f>
        <v>2183515.7763421079</v>
      </c>
      <c r="H628">
        <f t="shared" si="37"/>
        <v>-19.796858303248882</v>
      </c>
      <c r="I628">
        <f>G628-V$11*H628^2</f>
        <v>2183514.2140353681</v>
      </c>
      <c r="J628">
        <f>(C628-C627)*V$12</f>
        <v>-0.49529657162691426</v>
      </c>
      <c r="K628">
        <f>I628-J628*V$13</f>
        <v>2183530.2364134924</v>
      </c>
      <c r="L628">
        <f>(K628-K627)*V$16</f>
        <v>-5.8628914319937501E-3</v>
      </c>
      <c r="M628">
        <f>(L628-L627)*V$15</f>
        <v>2.1580813143083627E-6</v>
      </c>
      <c r="N628">
        <f>I628-V$16*M628^2</f>
        <v>2183514.2140353681</v>
      </c>
      <c r="O628">
        <f>(D628-D627)*V$17</f>
        <v>-3.0924972243187503E-2</v>
      </c>
      <c r="P628">
        <f>(O628-O627)*V$18</f>
        <v>-1.6713828763215324</v>
      </c>
      <c r="Q628">
        <f>N628-P628*V$19+V$20*P628^2</f>
        <v>2183526.9544522199</v>
      </c>
      <c r="R628">
        <f>Q628+U628</f>
        <v>2187246.9544522199</v>
      </c>
      <c r="S628">
        <f t="shared" si="35"/>
        <v>12.393817354277148</v>
      </c>
      <c r="T628">
        <f t="shared" si="36"/>
        <v>2183624.4159298311</v>
      </c>
      <c r="U628">
        <f t="shared" si="38"/>
        <v>3720</v>
      </c>
    </row>
    <row r="629" spans="1:21" x14ac:dyDescent="0.25">
      <c r="A629">
        <f>VLOOKUP('2024-03-18_windows_device_0'!P629,'2024-03-18_windows_device_0'!P629:P1538,1,0)</f>
        <v>36.821333333333335</v>
      </c>
      <c r="B629">
        <f>VLOOKUP('2024-03-18_windows_device_0'!Q629,'2024-03-18_windows_device_0'!Q$2:Q$911,1,0)+50</f>
        <v>2184135</v>
      </c>
      <c r="C629">
        <f>(A629-A628)*V$4</f>
        <v>-2.4285534741581465</v>
      </c>
      <c r="D629">
        <f>(A629)*(1-EXP(-V$2))</f>
        <v>1.3161501114109557</v>
      </c>
      <c r="E629">
        <f>B629-D629^2*V$3</f>
        <v>2184134.9996506972</v>
      </c>
      <c r="F629">
        <f>E629+V$7*C629</f>
        <v>2184051.1647701277</v>
      </c>
      <c r="G629">
        <f>F629-V$8*LN(D629)</f>
        <v>2183525.5541453068</v>
      </c>
      <c r="H629">
        <f t="shared" si="37"/>
        <v>9.7778031989000738</v>
      </c>
      <c r="I629">
        <f>G629-V$11*H629^2</f>
        <v>2183525.1730300449</v>
      </c>
      <c r="J629">
        <f>(C629-C628)*V$12</f>
        <v>0.36021568845615604</v>
      </c>
      <c r="K629">
        <f>I629-J629*V$13</f>
        <v>2183513.5203914088</v>
      </c>
      <c r="L629">
        <f>(K629-K628)*V$16</f>
        <v>-1.8387606847243391E-2</v>
      </c>
      <c r="M629">
        <f>(L629-L628)*V$15</f>
        <v>-7.4368800325042102E-6</v>
      </c>
      <c r="N629">
        <f>I629-V$16*M629^2</f>
        <v>2183525.1730300449</v>
      </c>
      <c r="O629">
        <f>(D629-D628)*V$17</f>
        <v>-2.5875997183080778E-2</v>
      </c>
      <c r="P629">
        <f>(O629-O628)*V$18</f>
        <v>1.2155511827790393</v>
      </c>
      <c r="Q629">
        <f>N629-P629*V$19+V$20*P629^2</f>
        <v>2183517.8963791858</v>
      </c>
      <c r="R629">
        <f>Q629+U629</f>
        <v>2187237.8963791858</v>
      </c>
      <c r="S629">
        <f t="shared" si="35"/>
        <v>12.384623959463671</v>
      </c>
      <c r="T629">
        <f t="shared" si="36"/>
        <v>2183615.2133219051</v>
      </c>
      <c r="U629">
        <f t="shared" si="38"/>
        <v>3720</v>
      </c>
    </row>
    <row r="630" spans="1:21" x14ac:dyDescent="0.25">
      <c r="A630">
        <f>VLOOKUP('2024-03-18_windows_device_0'!P630,'2024-03-18_windows_device_0'!P630:P1539,1,0)</f>
        <v>36.80466666666667</v>
      </c>
      <c r="B630">
        <f>VLOOKUP('2024-03-18_windows_device_0'!Q630,'2024-03-18_windows_device_0'!Q$2:Q$911,1,0)+50</f>
        <v>2184134</v>
      </c>
      <c r="C630">
        <f>(A630-A629)*V$4</f>
        <v>-1.480825289120852</v>
      </c>
      <c r="D630">
        <f>(A630)*(1-EXP(-V$2))</f>
        <v>1.3155543742878157</v>
      </c>
      <c r="E630">
        <f>B630-D630^2*V$3</f>
        <v>2184133.9996510134</v>
      </c>
      <c r="F630">
        <f>E630+V$7*C630</f>
        <v>2184082.880821398</v>
      </c>
      <c r="G630">
        <f>F630-V$8*LN(D630)</f>
        <v>2183558.1364317248</v>
      </c>
      <c r="H630">
        <f t="shared" si="37"/>
        <v>32.582286417949945</v>
      </c>
      <c r="I630">
        <f>G630-V$11*H630^2</f>
        <v>2183553.9045173572</v>
      </c>
      <c r="J630">
        <f>(C630-C629)*V$12</f>
        <v>0.72043137691231141</v>
      </c>
      <c r="K630">
        <f>I630-J630*V$13</f>
        <v>2183530.5992400851</v>
      </c>
      <c r="L630">
        <f>(K630-K629)*V$16</f>
        <v>1.8786715720631814E-2</v>
      </c>
      <c r="M630">
        <f>(L630-L629)*V$15</f>
        <v>2.2073234246128483E-5</v>
      </c>
      <c r="N630">
        <f>I630-V$16*M630^2</f>
        <v>2183553.9045173572</v>
      </c>
      <c r="O630">
        <f>(D630-D629)*V$17</f>
        <v>-1.5778047062849687E-2</v>
      </c>
      <c r="P630">
        <f>(O630-O629)*V$18</f>
        <v>2.431102365562325</v>
      </c>
      <c r="Q630">
        <f>N630-P630*V$19+V$20*P630^2</f>
        <v>2183541.0262529869</v>
      </c>
      <c r="R630">
        <f>Q630+U630</f>
        <v>2187261.0262529869</v>
      </c>
      <c r="S630">
        <f t="shared" si="35"/>
        <v>12.379018230918868</v>
      </c>
      <c r="T630">
        <f t="shared" si="36"/>
        <v>2183638.2551173111</v>
      </c>
      <c r="U630">
        <f t="shared" si="38"/>
        <v>3720</v>
      </c>
    </row>
    <row r="631" spans="1:21" x14ac:dyDescent="0.25">
      <c r="A631">
        <f>VLOOKUP('2024-03-18_windows_device_0'!P631,'2024-03-18_windows_device_0'!P631:P1540,1,0)</f>
        <v>36.776666666666664</v>
      </c>
      <c r="B631">
        <f>VLOOKUP('2024-03-18_windows_device_0'!Q631,'2024-03-18_windows_device_0'!Q$2:Q$911,1,0)+50</f>
        <v>2184139</v>
      </c>
      <c r="C631">
        <f>(A631-A630)*V$4</f>
        <v>-2.4877864857236878</v>
      </c>
      <c r="D631">
        <f>(A631)*(1-EXP(-V$2))</f>
        <v>1.3145535359209402</v>
      </c>
      <c r="E631">
        <f>B631-D631^2*V$3</f>
        <v>2184138.9996515443</v>
      </c>
      <c r="F631">
        <f>E631+V$7*C631</f>
        <v>2184053.1200177902</v>
      </c>
      <c r="G631">
        <f>F631-V$8*LN(D631)</f>
        <v>2183529.8317866181</v>
      </c>
      <c r="H631">
        <f t="shared" si="37"/>
        <v>-28.304645106662065</v>
      </c>
      <c r="I631">
        <f>G631-V$11*H631^2</f>
        <v>2183526.6381228971</v>
      </c>
      <c r="J631">
        <f>(C631-C630)*V$12</f>
        <v>-0.76545833796987084</v>
      </c>
      <c r="K631">
        <f>I631-J631*V$13</f>
        <v>2183551.3999799988</v>
      </c>
      <c r="L631">
        <f>(K631-K630)*V$16</f>
        <v>2.2880792197674572E-2</v>
      </c>
      <c r="M631">
        <f>(L631-L630)*V$15</f>
        <v>2.4309658618345221E-6</v>
      </c>
      <c r="N631">
        <f>I631-V$16*M631^2</f>
        <v>2183526.6381228971</v>
      </c>
      <c r="O631">
        <f>(D631-D630)*V$17</f>
        <v>-2.6507119065598529E-2</v>
      </c>
      <c r="P631">
        <f>(O631-O630)*V$18</f>
        <v>-2.5830462634107669</v>
      </c>
      <c r="Q631">
        <f>N631-P631*V$19+V$20*P631^2</f>
        <v>2183547.6626534187</v>
      </c>
      <c r="R631">
        <f>Q631+U631</f>
        <v>2187267.6626534187</v>
      </c>
      <c r="S631">
        <f t="shared" si="35"/>
        <v>12.369600606963596</v>
      </c>
      <c r="T631">
        <f t="shared" si="36"/>
        <v>2183644.7436358095</v>
      </c>
      <c r="U631">
        <f t="shared" si="38"/>
        <v>3720</v>
      </c>
    </row>
    <row r="632" spans="1:21" x14ac:dyDescent="0.25">
      <c r="A632">
        <f>VLOOKUP('2024-03-18_windows_device_0'!P632,'2024-03-18_windows_device_0'!P632:P1541,1,0)</f>
        <v>36.762</v>
      </c>
      <c r="B632">
        <f>VLOOKUP('2024-03-18_windows_device_0'!Q632,'2024-03-18_windows_device_0'!Q$2:Q$911,1,0)+50</f>
        <v>2184139</v>
      </c>
      <c r="C632">
        <f>(A632-A631)*V$4</f>
        <v>-1.3031262544261224</v>
      </c>
      <c r="D632">
        <f>(A632)*(1-EXP(-V$2))</f>
        <v>1.3140292872525769</v>
      </c>
      <c r="E632">
        <f>B632-D632^2*V$3</f>
        <v>2184138.9996518218</v>
      </c>
      <c r="F632">
        <f>E632+V$7*C632</f>
        <v>2184094.0150817605</v>
      </c>
      <c r="G632">
        <f>F632-V$8*LN(D632)</f>
        <v>2183571.490042795</v>
      </c>
      <c r="H632">
        <f t="shared" si="37"/>
        <v>41.65825617685914</v>
      </c>
      <c r="I632">
        <f>G632-V$11*H632^2</f>
        <v>2183564.5721165147</v>
      </c>
      <c r="J632">
        <f>(C632-C631)*V$12</f>
        <v>0.90053922114110929</v>
      </c>
      <c r="K632">
        <f>I632-J632*V$13</f>
        <v>2183535.4405199247</v>
      </c>
      <c r="L632">
        <f>(K632-K631)*V$16</f>
        <v>-1.7555389426383544E-2</v>
      </c>
      <c r="M632">
        <f>(L632-L631)*V$15</f>
        <v>-2.4010049070218936E-5</v>
      </c>
      <c r="N632">
        <f>I632-V$16*M632^2</f>
        <v>2183564.5721165147</v>
      </c>
      <c r="O632">
        <f>(D632-D631)*V$17</f>
        <v>-1.3884681415308195E-2</v>
      </c>
      <c r="P632">
        <f>(O632-O631)*V$18</f>
        <v>3.0388779569532605</v>
      </c>
      <c r="Q632">
        <f>N632-P632*V$19+V$20*P632^2</f>
        <v>2183549.5211843941</v>
      </c>
      <c r="R632">
        <f>Q632+U632</f>
        <v>2187269.5211843941</v>
      </c>
      <c r="S632">
        <f t="shared" si="35"/>
        <v>12.36466756584417</v>
      </c>
      <c r="T632">
        <f t="shared" si="36"/>
        <v>2183646.5247497368</v>
      </c>
      <c r="U632">
        <f t="shared" si="38"/>
        <v>3720</v>
      </c>
    </row>
    <row r="633" spans="1:21" x14ac:dyDescent="0.25">
      <c r="A633">
        <f>VLOOKUP('2024-03-18_windows_device_0'!P633,'2024-03-18_windows_device_0'!P633:P1542,1,0)</f>
        <v>36.74133333333333</v>
      </c>
      <c r="B633">
        <f>VLOOKUP('2024-03-18_windows_device_0'!Q633,'2024-03-18_windows_device_0'!Q$2:Q$911,1,0)+50</f>
        <v>2184137</v>
      </c>
      <c r="C633">
        <f>(A633-A632)*V$4</f>
        <v>-1.8362233585103109</v>
      </c>
      <c r="D633">
        <f>(A633)*(1-EXP(-V$2))</f>
        <v>1.3132905732198832</v>
      </c>
      <c r="E633">
        <f>B633-D633^2*V$3</f>
        <v>2184136.9996522134</v>
      </c>
      <c r="F633">
        <f>E633+V$7*C633</f>
        <v>2184073.6123034903</v>
      </c>
      <c r="G633">
        <f>F633-V$8*LN(D633)</f>
        <v>2183552.1631886917</v>
      </c>
      <c r="H633">
        <f t="shared" si="37"/>
        <v>-19.326854103244841</v>
      </c>
      <c r="I633">
        <f>G633-V$11*H633^2</f>
        <v>2183550.6741839065</v>
      </c>
      <c r="J633">
        <f>(C633-C632)*V$12</f>
        <v>-0.40524264951371514</v>
      </c>
      <c r="K633">
        <f>I633-J633*V$13</f>
        <v>2183563.7834023722</v>
      </c>
      <c r="L633">
        <f>(K633-K632)*V$16</f>
        <v>3.1177141113849362E-2</v>
      </c>
      <c r="M633">
        <f>(L633-L632)*V$15</f>
        <v>2.8936224999315568E-5</v>
      </c>
      <c r="N633">
        <f>I633-V$16*M633^2</f>
        <v>2183550.6741839065</v>
      </c>
      <c r="O633">
        <f>(D633-D632)*V$17</f>
        <v>-1.9564778357938552E-2</v>
      </c>
      <c r="P633">
        <f>(O633-O632)*V$18</f>
        <v>-1.3674950806288964</v>
      </c>
      <c r="Q633">
        <f>N633-P633*V$19+V$20*P633^2</f>
        <v>2183560.8626092034</v>
      </c>
      <c r="R633">
        <f>Q633+U633</f>
        <v>2187280.8626092034</v>
      </c>
      <c r="S633">
        <f t="shared" si="35"/>
        <v>12.357716462448613</v>
      </c>
      <c r="T633">
        <f t="shared" si="36"/>
        <v>2183657.7571393005</v>
      </c>
      <c r="U633">
        <f t="shared" si="38"/>
        <v>3720</v>
      </c>
    </row>
    <row r="634" spans="1:21" x14ac:dyDescent="0.25">
      <c r="A634">
        <f>VLOOKUP('2024-03-18_windows_device_0'!P634,'2024-03-18_windows_device_0'!P634:P1543,1,0)</f>
        <v>36.718666666666664</v>
      </c>
      <c r="B634">
        <f>VLOOKUP('2024-03-18_windows_device_0'!Q634,'2024-03-18_windows_device_0'!Q$2:Q$911,1,0)+50</f>
        <v>2184133</v>
      </c>
      <c r="C634">
        <f>(A634-A633)*V$4</f>
        <v>-2.013922393204409</v>
      </c>
      <c r="D634">
        <f>(A634)*(1-EXP(-V$2))</f>
        <v>1.3124803707324126</v>
      </c>
      <c r="E634">
        <f>B634-D634^2*V$3</f>
        <v>2184132.9996526423</v>
      </c>
      <c r="F634">
        <f>E634+V$7*C634</f>
        <v>2184063.4780443655</v>
      </c>
      <c r="G634">
        <f>F634-V$8*LN(D634)</f>
        <v>2183543.2096715313</v>
      </c>
      <c r="H634">
        <f t="shared" si="37"/>
        <v>-8.9535171603783965</v>
      </c>
      <c r="I634">
        <f>G634-V$11*H634^2</f>
        <v>2183542.8901051404</v>
      </c>
      <c r="J634">
        <f>(C634-C633)*V$12</f>
        <v>-0.13508088317075839</v>
      </c>
      <c r="K634">
        <f>I634-J634*V$13</f>
        <v>2183547.2598446291</v>
      </c>
      <c r="L634">
        <f>(K634-K633)*V$16</f>
        <v>-1.8175896273570937E-2</v>
      </c>
      <c r="M634">
        <f>(L634-L633)*V$15</f>
        <v>-2.9304667301506437E-5</v>
      </c>
      <c r="N634">
        <f>I634-V$16*M634^2</f>
        <v>2183542.8901051404</v>
      </c>
      <c r="O634">
        <f>(D634-D633)*V$17</f>
        <v>-2.1458144005480042E-2</v>
      </c>
      <c r="P634">
        <f>(O634-O633)*V$18</f>
        <v>-0.45583169354249314</v>
      </c>
      <c r="Q634">
        <f>N634-P634*V$19+V$20*P634^2</f>
        <v>2183546.050694779</v>
      </c>
      <c r="R634">
        <f>Q634+U634</f>
        <v>2187266.050694779</v>
      </c>
      <c r="S634">
        <f t="shared" si="35"/>
        <v>12.35009267162768</v>
      </c>
      <c r="T634">
        <f t="shared" si="36"/>
        <v>2183642.8257083348</v>
      </c>
      <c r="U634">
        <f t="shared" si="38"/>
        <v>3720</v>
      </c>
    </row>
    <row r="635" spans="1:21" x14ac:dyDescent="0.25">
      <c r="A635">
        <f>VLOOKUP('2024-03-18_windows_device_0'!P635,'2024-03-18_windows_device_0'!P635:P1544,1,0)</f>
        <v>36.68933333333333</v>
      </c>
      <c r="B635">
        <f>VLOOKUP('2024-03-18_windows_device_0'!Q635,'2024-03-18_windows_device_0'!Q$2:Q$911,1,0)+50</f>
        <v>2184134</v>
      </c>
      <c r="C635">
        <f>(A635-A634)*V$4</f>
        <v>-2.6062525088528763</v>
      </c>
      <c r="D635">
        <f>(A635)*(1-EXP(-V$2))</f>
        <v>1.311431873395686</v>
      </c>
      <c r="E635">
        <f>B635-D635^2*V$3</f>
        <v>2184133.9996531969</v>
      </c>
      <c r="F635">
        <f>E635+V$7*C635</f>
        <v>2184044.0305130738</v>
      </c>
      <c r="G635">
        <f>F635-V$8*LN(D635)</f>
        <v>2183525.2912416873</v>
      </c>
      <c r="H635">
        <f t="shared" si="37"/>
        <v>-17.918429844081402</v>
      </c>
      <c r="I635">
        <f>G635-V$11*H635^2</f>
        <v>2183524.0113487034</v>
      </c>
      <c r="J635">
        <f>(C635-C634)*V$12</f>
        <v>-0.45026961057031489</v>
      </c>
      <c r="K635">
        <f>I635-J635*V$13</f>
        <v>2183538.5771469986</v>
      </c>
      <c r="L635">
        <f>(K635-K634)*V$16</f>
        <v>-9.5509583323739895E-3</v>
      </c>
      <c r="M635">
        <f>(L635-L634)*V$15</f>
        <v>5.1212843270177462E-6</v>
      </c>
      <c r="N635">
        <f>I635-V$16*M635^2</f>
        <v>2183524.0113487034</v>
      </c>
      <c r="O635">
        <f>(D635-D634)*V$17</f>
        <v>-2.7769362830622271E-2</v>
      </c>
      <c r="P635">
        <f>(O635-O634)*V$18</f>
        <v>-1.519438978475923</v>
      </c>
      <c r="Q635">
        <f>N635-P635*V$19+V$20*P635^2</f>
        <v>2183535.4626835487</v>
      </c>
      <c r="R635">
        <f>Q635+U635</f>
        <v>2187255.4626835487</v>
      </c>
      <c r="S635">
        <f t="shared" si="35"/>
        <v>12.340226589388825</v>
      </c>
      <c r="T635">
        <f t="shared" si="36"/>
        <v>2183632.0831381236</v>
      </c>
      <c r="U635">
        <f t="shared" si="38"/>
        <v>3720</v>
      </c>
    </row>
    <row r="636" spans="1:21" x14ac:dyDescent="0.25">
      <c r="A636">
        <f>VLOOKUP('2024-03-18_windows_device_0'!P636,'2024-03-18_windows_device_0'!P636:P1545,1,0)</f>
        <v>36.673999999999999</v>
      </c>
      <c r="B636">
        <f>VLOOKUP('2024-03-18_windows_device_0'!Q636,'2024-03-18_windows_device_0'!Q$2:Q$911,1,0)+50</f>
        <v>2184129</v>
      </c>
      <c r="C636">
        <f>(A636-A635)*V$4</f>
        <v>-1.3623592659910322</v>
      </c>
      <c r="D636">
        <f>(A636)*(1-EXP(-V$2))</f>
        <v>1.3108837952423973</v>
      </c>
      <c r="E636">
        <f>B636-D636^2*V$3</f>
        <v>2184128.999653487</v>
      </c>
      <c r="F636">
        <f>E636+V$7*C636</f>
        <v>2184081.9703302407</v>
      </c>
      <c r="G636">
        <f>F636-V$8*LN(D636)</f>
        <v>2183564.0308485022</v>
      </c>
      <c r="H636">
        <f t="shared" si="37"/>
        <v>38.739606814924628</v>
      </c>
      <c r="I636">
        <f>G636-V$11*H636^2</f>
        <v>2183558.0483282954</v>
      </c>
      <c r="J636">
        <f>(C636-C635)*V$12</f>
        <v>0.94556618219770905</v>
      </c>
      <c r="K636">
        <f>I636-J636*V$13</f>
        <v>2183527.4601518759</v>
      </c>
      <c r="L636">
        <f>(K636-K635)*V$16</f>
        <v>-1.2228683033457649E-2</v>
      </c>
      <c r="M636">
        <f>(L636-L635)*V$15</f>
        <v>-1.5899696481555104E-6</v>
      </c>
      <c r="N636">
        <f>I636-V$16*M636^2</f>
        <v>2183558.0483282954</v>
      </c>
      <c r="O636">
        <f>(D636-D635)*V$17</f>
        <v>-1.4515803297820064E-2</v>
      </c>
      <c r="P636">
        <f>(O636-O635)*V$18</f>
        <v>3.1908218548002867</v>
      </c>
      <c r="Q636">
        <f>N636-P636*V$19+V$20*P636^2</f>
        <v>2183542.5196603839</v>
      </c>
      <c r="R636">
        <f>Q636+U636</f>
        <v>2187262.5196603839</v>
      </c>
      <c r="S636">
        <f t="shared" si="35"/>
        <v>12.335069319127607</v>
      </c>
      <c r="T636">
        <f t="shared" si="36"/>
        <v>2183639.059371924</v>
      </c>
      <c r="U636">
        <f t="shared" si="38"/>
        <v>3720</v>
      </c>
    </row>
    <row r="637" spans="1:21" x14ac:dyDescent="0.25">
      <c r="A637">
        <f>VLOOKUP('2024-03-18_windows_device_0'!P637,'2024-03-18_windows_device_0'!P637:P1546,1,0)</f>
        <v>36.642666666666663</v>
      </c>
      <c r="B637">
        <f>VLOOKUP('2024-03-18_windows_device_0'!Q637,'2024-03-18_windows_device_0'!Q$2:Q$911,1,0)+50</f>
        <v>2184133</v>
      </c>
      <c r="C637">
        <f>(A637-A636)*V$4</f>
        <v>-2.7839515435476057</v>
      </c>
      <c r="D637">
        <f>(A637)*(1-EXP(-V$2))</f>
        <v>1.3097638094508937</v>
      </c>
      <c r="E637">
        <f>B637-D637^2*V$3</f>
        <v>2184132.9996540789</v>
      </c>
      <c r="F637">
        <f>E637+V$7*C637</f>
        <v>2184036.8962544021</v>
      </c>
      <c r="G637">
        <f>F637-V$8*LN(D637)</f>
        <v>2183520.592165777</v>
      </c>
      <c r="H637">
        <f t="shared" si="37"/>
        <v>-43.438682725187391</v>
      </c>
      <c r="I637">
        <f>G637-V$11*H637^2</f>
        <v>2183513.0702745179</v>
      </c>
      <c r="J637">
        <f>(C637-C636)*V$12</f>
        <v>-1.0806470653689473</v>
      </c>
      <c r="K637">
        <f>I637-J637*V$13</f>
        <v>2183548.0281904261</v>
      </c>
      <c r="L637">
        <f>(K637-K636)*V$16</f>
        <v>2.2624820940660578E-2</v>
      </c>
      <c r="M637">
        <f>(L637-L636)*V$15</f>
        <v>2.0695187010184022E-5</v>
      </c>
      <c r="N637">
        <f>I637-V$16*M637^2</f>
        <v>2183513.0702745179</v>
      </c>
      <c r="O637">
        <f>(D637-D636)*V$17</f>
        <v>-2.9662728478169642E-2</v>
      </c>
      <c r="P637">
        <f>(O637-O636)*V$18</f>
        <v>-3.646653548344196</v>
      </c>
      <c r="Q637">
        <f>N637-P637*V$19+V$20*P637^2</f>
        <v>2183544.9504511859</v>
      </c>
      <c r="R637">
        <f>Q637+U637</f>
        <v>2187264.9504511859</v>
      </c>
      <c r="S637">
        <f t="shared" si="35"/>
        <v>12.324530549463375</v>
      </c>
      <c r="T637">
        <f t="shared" si="36"/>
        <v>2183641.3252710449</v>
      </c>
      <c r="U637">
        <f t="shared" si="38"/>
        <v>3720</v>
      </c>
    </row>
    <row r="638" spans="1:21" x14ac:dyDescent="0.25">
      <c r="A638">
        <f>VLOOKUP('2024-03-18_windows_device_0'!P638,'2024-03-18_windows_device_0'!P638:P1547,1,0)</f>
        <v>36.61933333333333</v>
      </c>
      <c r="B638">
        <f>VLOOKUP('2024-03-18_windows_device_0'!Q638,'2024-03-18_windows_device_0'!Q$2:Q$911,1,0)+50</f>
        <v>2184131</v>
      </c>
      <c r="C638">
        <f>(A638-A637)*V$4</f>
        <v>-2.0731554047693188</v>
      </c>
      <c r="D638">
        <f>(A638)*(1-EXP(-V$2))</f>
        <v>1.3089297774784976</v>
      </c>
      <c r="E638">
        <f>B638-D638^2*V$3</f>
        <v>2184130.9996545189</v>
      </c>
      <c r="F638">
        <f>E638+V$7*C638</f>
        <v>2184059.4332930571</v>
      </c>
      <c r="G638">
        <f>F638-V$8*LN(D638)</f>
        <v>2183544.3479590667</v>
      </c>
      <c r="H638">
        <f t="shared" si="37"/>
        <v>23.755793289747089</v>
      </c>
      <c r="I638">
        <f>G638-V$11*H638^2</f>
        <v>2183542.0983200669</v>
      </c>
      <c r="J638">
        <f>(C638-C637)*V$12</f>
        <v>0.54032353268447375</v>
      </c>
      <c r="K638">
        <f>I638-J638*V$13</f>
        <v>2183524.6193621131</v>
      </c>
      <c r="L638">
        <f>(K638-K637)*V$16</f>
        <v>-2.5749686715115835E-2</v>
      </c>
      <c r="M638">
        <f>(L638-L637)*V$15</f>
        <v>-2.8723639471236247E-5</v>
      </c>
      <c r="N638">
        <f>I638-V$16*M638^2</f>
        <v>2183542.0983200669</v>
      </c>
      <c r="O638">
        <f>(D638-D637)*V$17</f>
        <v>-2.2089265887991913E-2</v>
      </c>
      <c r="P638">
        <f>(O638-O637)*V$18</f>
        <v>1.8233267741728059</v>
      </c>
      <c r="Q638">
        <f>N638-P638*V$19+V$20*P638^2</f>
        <v>2183531.8114827839</v>
      </c>
      <c r="R638">
        <f>Q638+U638</f>
        <v>2187251.8114827839</v>
      </c>
      <c r="S638">
        <f t="shared" si="35"/>
        <v>12.31668252950065</v>
      </c>
      <c r="T638">
        <f t="shared" si="36"/>
        <v>2183628.063602522</v>
      </c>
      <c r="U638">
        <f t="shared" si="38"/>
        <v>3720</v>
      </c>
    </row>
    <row r="639" spans="1:21" x14ac:dyDescent="0.25">
      <c r="A639">
        <f>VLOOKUP('2024-03-18_windows_device_0'!P639,'2024-03-18_windows_device_0'!P639:P1548,1,0)</f>
        <v>36.593333333333334</v>
      </c>
      <c r="B639">
        <f>VLOOKUP('2024-03-18_windows_device_0'!Q639,'2024-03-18_windows_device_0'!Q$2:Q$911,1,0)+50</f>
        <v>2184130</v>
      </c>
      <c r="C639">
        <f>(A639-A638)*V$4</f>
        <v>-2.3100874510283269</v>
      </c>
      <c r="D639">
        <f>(A639)*(1-EXP(-V$2))</f>
        <v>1.3080004275663992</v>
      </c>
      <c r="E639">
        <f>B639-D639^2*V$3</f>
        <v>2184129.9996550097</v>
      </c>
      <c r="F639">
        <f>E639+V$7*C639</f>
        <v>2184050.2542808098</v>
      </c>
      <c r="G639">
        <f>F639-V$8*LN(D639)</f>
        <v>2183536.5279028066</v>
      </c>
      <c r="H639">
        <f t="shared" si="37"/>
        <v>-7.8200562600977719</v>
      </c>
      <c r="I639">
        <f>G639-V$11*H639^2</f>
        <v>2183536.2841253667</v>
      </c>
      <c r="J639">
        <f>(C639-C638)*V$12</f>
        <v>-0.18010784422783799</v>
      </c>
      <c r="K639">
        <f>I639-J639*V$13</f>
        <v>2183542.1104446845</v>
      </c>
      <c r="L639">
        <f>(K639-K638)*V$16</f>
        <v>1.9240172575101508E-2</v>
      </c>
      <c r="M639">
        <f>(L639-L638)*V$15</f>
        <v>2.671391525696574E-5</v>
      </c>
      <c r="N639">
        <f>I639-V$16*M639^2</f>
        <v>2183536.2841253667</v>
      </c>
      <c r="O639">
        <f>(D639-D638)*V$17</f>
        <v>-2.4613753418045274E-2</v>
      </c>
      <c r="P639">
        <f>(O639-O638)*V$18</f>
        <v>-0.6077755913895192</v>
      </c>
      <c r="Q639">
        <f>N639-P639*V$19+V$20*P639^2</f>
        <v>2183540.5505898017</v>
      </c>
      <c r="R639">
        <f>Q639+U639</f>
        <v>2187260.5505898017</v>
      </c>
      <c r="S639">
        <f t="shared" si="35"/>
        <v>12.307937592970758</v>
      </c>
      <c r="T639">
        <f t="shared" si="36"/>
        <v>2183636.6660786145</v>
      </c>
      <c r="U639">
        <f t="shared" si="38"/>
        <v>3720</v>
      </c>
    </row>
    <row r="640" spans="1:21" x14ac:dyDescent="0.25">
      <c r="A640">
        <f>VLOOKUP('2024-03-18_windows_device_0'!P640,'2024-03-18_windows_device_0'!P640:P1549,1,0)</f>
        <v>36.579333333333331</v>
      </c>
      <c r="B640">
        <f>VLOOKUP('2024-03-18_windows_device_0'!Q640,'2024-03-18_windows_device_0'!Q$2:Q$911,1,0)+50</f>
        <v>2184125</v>
      </c>
      <c r="C640">
        <f>(A640-A639)*V$4</f>
        <v>-1.2438932428618439</v>
      </c>
      <c r="D640">
        <f>(A640)*(1-EXP(-V$2))</f>
        <v>1.3075000083829613</v>
      </c>
      <c r="E640">
        <f>B640-D640^2*V$3</f>
        <v>2184124.9996552733</v>
      </c>
      <c r="F640">
        <f>E640+V$7*C640</f>
        <v>2184082.0598383965</v>
      </c>
      <c r="G640">
        <f>F640-V$8*LN(D640)</f>
        <v>2183569.0656059138</v>
      </c>
      <c r="H640">
        <f t="shared" si="37"/>
        <v>32.537703107111156</v>
      </c>
      <c r="I640">
        <f>G640-V$11*H640^2</f>
        <v>2183564.8452649312</v>
      </c>
      <c r="J640">
        <f>(C640-C639)*V$12</f>
        <v>0.81048529902599054</v>
      </c>
      <c r="K640">
        <f>I640-J640*V$13</f>
        <v>2183538.6268280004</v>
      </c>
      <c r="L640">
        <f>(K640-K639)*V$16</f>
        <v>-3.831974717045774E-3</v>
      </c>
      <c r="M640">
        <f>(L640-L639)*V$15</f>
        <v>-1.3699695826625391E-5</v>
      </c>
      <c r="N640">
        <f>I640-V$16*M640^2</f>
        <v>2183564.8452649312</v>
      </c>
      <c r="O640">
        <f>(D640-D639)*V$17</f>
        <v>-1.3253559532802205E-2</v>
      </c>
      <c r="P640">
        <f>(O640-O639)*V$18</f>
        <v>2.734990161253545</v>
      </c>
      <c r="Q640">
        <f>N640-P640*V$19+V$20*P640^2</f>
        <v>2183550.8283217689</v>
      </c>
      <c r="R640">
        <f>Q640+U640</f>
        <v>2187270.8283217689</v>
      </c>
      <c r="S640">
        <f t="shared" si="35"/>
        <v>12.303228780993122</v>
      </c>
      <c r="T640">
        <f t="shared" si="36"/>
        <v>2183646.8702802788</v>
      </c>
      <c r="U640">
        <f t="shared" si="38"/>
        <v>3720</v>
      </c>
    </row>
    <row r="641" spans="1:21" x14ac:dyDescent="0.25">
      <c r="A641">
        <f>VLOOKUP('2024-03-18_windows_device_0'!P641,'2024-03-18_windows_device_0'!P641:P1550,1,0)</f>
        <v>36.551333333333332</v>
      </c>
      <c r="B641">
        <f>VLOOKUP('2024-03-18_windows_device_0'!Q641,'2024-03-18_windows_device_0'!Q$2:Q$911,1,0)+50</f>
        <v>2184123</v>
      </c>
      <c r="C641">
        <f>(A641-A640)*V$4</f>
        <v>-2.4877864857230567</v>
      </c>
      <c r="D641">
        <f>(A641)*(1-EXP(-V$2))</f>
        <v>1.3064991700160862</v>
      </c>
      <c r="E641">
        <f>B641-D641^2*V$3</f>
        <v>2184122.9996558009</v>
      </c>
      <c r="F641">
        <f>E641+V$7*C641</f>
        <v>2184037.1200220468</v>
      </c>
      <c r="G641">
        <f>F641-V$8*LN(D641)</f>
        <v>2183525.5909216213</v>
      </c>
      <c r="H641">
        <f t="shared" si="37"/>
        <v>-43.474684292450547</v>
      </c>
      <c r="I641">
        <f>G641-V$11*H641^2</f>
        <v>2183518.0565570514</v>
      </c>
      <c r="J641">
        <f>(C641-C640)*V$12</f>
        <v>-0.9455661821972291</v>
      </c>
      <c r="K641">
        <f>I641-J641*V$13</f>
        <v>2183548.6447334709</v>
      </c>
      <c r="L641">
        <f>(K641-K640)*V$16</f>
        <v>1.1019685562924941E-2</v>
      </c>
      <c r="M641">
        <f>(L641-L640)*V$15</f>
        <v>8.8185649033725869E-6</v>
      </c>
      <c r="N641">
        <f>I641-V$16*M641^2</f>
        <v>2183518.0565570514</v>
      </c>
      <c r="O641">
        <f>(D641-D640)*V$17</f>
        <v>-2.6507119065586768E-2</v>
      </c>
      <c r="P641">
        <f>(O641-O640)*V$18</f>
        <v>-3.190821854796039</v>
      </c>
      <c r="Q641">
        <f>N641-P641*V$19+V$20*P641^2</f>
        <v>2183545.1272791903</v>
      </c>
      <c r="R641">
        <f>Q641+U641</f>
        <v>2187265.1272791903</v>
      </c>
      <c r="S641">
        <f t="shared" si="35"/>
        <v>12.293811157037853</v>
      </c>
      <c r="T641">
        <f t="shared" si="36"/>
        <v>2183641.0222615055</v>
      </c>
      <c r="U641">
        <f t="shared" si="38"/>
        <v>3720</v>
      </c>
    </row>
    <row r="642" spans="1:21" x14ac:dyDescent="0.25">
      <c r="A642">
        <f>VLOOKUP('2024-03-18_windows_device_0'!P642,'2024-03-18_windows_device_0'!P642:P1551,1,0)</f>
        <v>36.527999999999999</v>
      </c>
      <c r="B642">
        <f>VLOOKUP('2024-03-18_windows_device_0'!Q642,'2024-03-18_windows_device_0'!Q$2:Q$911,1,0)+50</f>
        <v>2184120</v>
      </c>
      <c r="C642">
        <f>(A642-A641)*V$4</f>
        <v>-2.0731554047693188</v>
      </c>
      <c r="D642">
        <f>(A642)*(1-EXP(-V$2))</f>
        <v>1.3056651380436899</v>
      </c>
      <c r="E642">
        <f>B642-D642^2*V$3</f>
        <v>2184119.9996562405</v>
      </c>
      <c r="F642">
        <f>E642+V$7*C642</f>
        <v>2184048.4332947787</v>
      </c>
      <c r="G642">
        <f>F642-V$8*LN(D642)</f>
        <v>2183538.1259953473</v>
      </c>
      <c r="H642">
        <f t="shared" si="37"/>
        <v>12.535073725972325</v>
      </c>
      <c r="I642">
        <f>G642-V$11*H642^2</f>
        <v>2183537.4996302607</v>
      </c>
      <c r="J642">
        <f>(C642-C641)*V$12</f>
        <v>0.31518872739907661</v>
      </c>
      <c r="K642">
        <f>I642-J642*V$13</f>
        <v>2183527.3035714542</v>
      </c>
      <c r="L642">
        <f>(K642-K641)*V$16</f>
        <v>-2.3475255946888651E-2</v>
      </c>
      <c r="M642">
        <f>(L642-L641)*V$15</f>
        <v>-2.0482281092342099E-5</v>
      </c>
      <c r="N642">
        <f>I642-V$16*M642^2</f>
        <v>2183537.4996302607</v>
      </c>
      <c r="O642">
        <f>(D642-D641)*V$17</f>
        <v>-2.2089265887997794E-2</v>
      </c>
      <c r="P642">
        <f>(O642-O641)*V$18</f>
        <v>1.0636072849305973</v>
      </c>
      <c r="Q642">
        <f>N642-P642*V$19+V$20*P642^2</f>
        <v>2183531.0409571542</v>
      </c>
      <c r="R642">
        <f>Q642+U642</f>
        <v>2187251.0409571542</v>
      </c>
      <c r="S642">
        <f t="shared" si="35"/>
        <v>12.285963137075127</v>
      </c>
      <c r="T642">
        <f t="shared" si="36"/>
        <v>2183626.8135452811</v>
      </c>
      <c r="U642">
        <f t="shared" si="38"/>
        <v>3720</v>
      </c>
    </row>
    <row r="643" spans="1:21" x14ac:dyDescent="0.25">
      <c r="A643">
        <f>VLOOKUP('2024-03-18_windows_device_0'!P643,'2024-03-18_windows_device_0'!P643:P1552,1,0)</f>
        <v>36.510666666666665</v>
      </c>
      <c r="B643">
        <f>VLOOKUP('2024-03-18_windows_device_0'!Q643,'2024-03-18_windows_device_0'!Q$2:Q$911,1,0)+50</f>
        <v>2184121</v>
      </c>
      <c r="C643">
        <f>(A643-A642)*V$4</f>
        <v>-1.5400583006857618</v>
      </c>
      <c r="D643">
        <f>(A643)*(1-EXP(-V$2))</f>
        <v>1.3050455714356242</v>
      </c>
      <c r="E643">
        <f>B643-D643^2*V$3</f>
        <v>2184120.9996565664</v>
      </c>
      <c r="F643">
        <f>E643+V$7*C643</f>
        <v>2184067.8360737665</v>
      </c>
      <c r="G643">
        <f>F643-V$8*LN(D643)</f>
        <v>2183558.4369032658</v>
      </c>
      <c r="H643">
        <f t="shared" si="37"/>
        <v>20.310907918494195</v>
      </c>
      <c r="I643">
        <f>G643-V$11*H643^2</f>
        <v>2183556.792408742</v>
      </c>
      <c r="J643">
        <f>(C643-C642)*V$12</f>
        <v>0.40524264951323513</v>
      </c>
      <c r="K643">
        <f>I643-J643*V$13</f>
        <v>2183543.6831902764</v>
      </c>
      <c r="L643">
        <f>(K643-K642)*V$16</f>
        <v>1.8017563610764984E-2</v>
      </c>
      <c r="M643">
        <f>(L643-L642)*V$15</f>
        <v>2.4637455704973714E-5</v>
      </c>
      <c r="N643">
        <f>I643-V$16*M643^2</f>
        <v>2183556.792408742</v>
      </c>
      <c r="O643">
        <f>(D643-D642)*V$17</f>
        <v>-1.6409168945367439E-2</v>
      </c>
      <c r="P643">
        <f>(O643-O642)*V$18</f>
        <v>1.3674950806288959</v>
      </c>
      <c r="Q643">
        <f>N643-P643*V$19+V$20*P643^2</f>
        <v>2183548.7239525886</v>
      </c>
      <c r="R643">
        <f>Q643+U643</f>
        <v>2187268.7239525886</v>
      </c>
      <c r="S643">
        <f t="shared" ref="S643:S706" si="39">V$21^2*A643</f>
        <v>12.280133179388532</v>
      </c>
      <c r="T643">
        <f t="shared" ref="T643:T706" si="40">Q643+V$22*S643^2-V$23*S643</f>
        <v>2183644.4056699132</v>
      </c>
      <c r="U643">
        <f t="shared" si="38"/>
        <v>3720</v>
      </c>
    </row>
    <row r="644" spans="1:21" x14ac:dyDescent="0.25">
      <c r="A644">
        <f>VLOOKUP('2024-03-18_windows_device_0'!P644,'2024-03-18_windows_device_0'!P644:P1553,1,0)</f>
        <v>36.490666666666669</v>
      </c>
      <c r="B644">
        <f>VLOOKUP('2024-03-18_windows_device_0'!Q644,'2024-03-18_windows_device_0'!Q$2:Q$911,1,0)+50</f>
        <v>2184128</v>
      </c>
      <c r="C644">
        <f>(A644-A643)*V$4</f>
        <v>-1.7769903469447699</v>
      </c>
      <c r="D644">
        <f>(A644)*(1-EXP(-V$2))</f>
        <v>1.3043306868878564</v>
      </c>
      <c r="E644">
        <f>B644-D644^2*V$3</f>
        <v>2184127.9996569427</v>
      </c>
      <c r="F644">
        <f>E644+V$7*C644</f>
        <v>2184066.6570614041</v>
      </c>
      <c r="G644">
        <f>F644-V$8*LN(D644)</f>
        <v>2183558.3062678562</v>
      </c>
      <c r="H644">
        <f t="shared" ref="H644:H707" si="41">G644-G643</f>
        <v>-0.1306354096159339</v>
      </c>
      <c r="I644">
        <f>G644-V$11*H644^2</f>
        <v>2183558.3061998268</v>
      </c>
      <c r="J644">
        <f>(C644-C643)*V$12</f>
        <v>-0.18010784422783799</v>
      </c>
      <c r="K644">
        <f>I644-J644*V$13</f>
        <v>2183564.1325191446</v>
      </c>
      <c r="L644">
        <f>(K644-K643)*V$16</f>
        <v>2.2494240414321201E-2</v>
      </c>
      <c r="M644">
        <f>(L644-L643)*V$15</f>
        <v>2.6581448941990528E-6</v>
      </c>
      <c r="N644">
        <f>I644-V$16*M644^2</f>
        <v>2183558.3061998268</v>
      </c>
      <c r="O644">
        <f>(D644-D643)*V$17</f>
        <v>-1.8933656475414919E-2</v>
      </c>
      <c r="P644">
        <f>(O644-O643)*V$18</f>
        <v>-0.60777559138810344</v>
      </c>
      <c r="Q644">
        <f>N644-P644*V$19+V$20*P644^2</f>
        <v>2183562.5726642618</v>
      </c>
      <c r="R644">
        <f>Q644+U644</f>
        <v>2187282.5726642618</v>
      </c>
      <c r="S644">
        <f t="shared" si="39"/>
        <v>12.273406305134769</v>
      </c>
      <c r="T644">
        <f t="shared" si="40"/>
        <v>2183658.1495842552</v>
      </c>
      <c r="U644">
        <f t="shared" si="38"/>
        <v>3720</v>
      </c>
    </row>
    <row r="645" spans="1:21" x14ac:dyDescent="0.25">
      <c r="A645">
        <f>VLOOKUP('2024-03-18_windows_device_0'!P645,'2024-03-18_windows_device_0'!P645:P1554,1,0)</f>
        <v>36.466000000000001</v>
      </c>
      <c r="B645">
        <f>VLOOKUP('2024-03-18_windows_device_0'!Q645,'2024-03-18_windows_device_0'!Q$2:Q$911,1,0)+50</f>
        <v>2184125</v>
      </c>
      <c r="C645">
        <f>(A645-A644)*V$4</f>
        <v>-2.1916214278991388</v>
      </c>
      <c r="D645">
        <f>(A645)*(1-EXP(-V$2))</f>
        <v>1.3034489959456088</v>
      </c>
      <c r="E645">
        <f>B645-D645^2*V$3</f>
        <v>2184124.9996574065</v>
      </c>
      <c r="F645">
        <f>E645+V$7*C645</f>
        <v>2184049.3437895756</v>
      </c>
      <c r="G645">
        <f>F645-V$8*LN(D645)</f>
        <v>2183542.2867859062</v>
      </c>
      <c r="H645">
        <f t="shared" si="41"/>
        <v>-16.019481949973851</v>
      </c>
      <c r="I645">
        <f>G645-V$11*H645^2</f>
        <v>2183541.2637975467</v>
      </c>
      <c r="J645">
        <f>(C645-C644)*V$12</f>
        <v>-0.31518872739955633</v>
      </c>
      <c r="K645">
        <f>I645-J645*V$13</f>
        <v>2183551.4598563532</v>
      </c>
      <c r="L645">
        <f>(K645-K644)*V$16</f>
        <v>-1.3939915845420097E-2</v>
      </c>
      <c r="M645">
        <f>(L645-L644)*V$15</f>
        <v>-2.163374098379126E-5</v>
      </c>
      <c r="N645">
        <f>I645-V$16*M645^2</f>
        <v>2183541.2637975467</v>
      </c>
      <c r="O645">
        <f>(D645-D644)*V$17</f>
        <v>-2.3351509653027416E-2</v>
      </c>
      <c r="P645">
        <f>(O645-O644)*V$18</f>
        <v>-1.0636072849362606</v>
      </c>
      <c r="Q645">
        <f>N645-P645*V$19+V$20*P645^2</f>
        <v>2183549.0049211234</v>
      </c>
      <c r="R645">
        <f>Q645+U645</f>
        <v>2187269.0049211234</v>
      </c>
      <c r="S645">
        <f t="shared" si="39"/>
        <v>12.265109826888459</v>
      </c>
      <c r="T645">
        <f t="shared" si="40"/>
        <v>2183644.4526701579</v>
      </c>
      <c r="U645">
        <f t="shared" si="38"/>
        <v>3720</v>
      </c>
    </row>
    <row r="646" spans="1:21" x14ac:dyDescent="0.25">
      <c r="A646">
        <f>VLOOKUP('2024-03-18_windows_device_0'!P646,'2024-03-18_windows_device_0'!P646:P1555,1,0)</f>
        <v>36.445999999999998</v>
      </c>
      <c r="B646">
        <f>VLOOKUP('2024-03-18_windows_device_0'!Q646,'2024-03-18_windows_device_0'!Q$2:Q$911,1,0)+50</f>
        <v>2184117</v>
      </c>
      <c r="C646">
        <f>(A646-A645)*V$4</f>
        <v>-1.7769903469454011</v>
      </c>
      <c r="D646">
        <f>(A646)*(1-EXP(-V$2))</f>
        <v>1.3027341113978406</v>
      </c>
      <c r="E646">
        <f>B646-D646^2*V$3</f>
        <v>2184116.9996577818</v>
      </c>
      <c r="F646">
        <f>E646+V$7*C646</f>
        <v>2184055.6570622432</v>
      </c>
      <c r="G646">
        <f>F646-V$8*LN(D646)</f>
        <v>2183549.6497200201</v>
      </c>
      <c r="H646">
        <f t="shared" si="41"/>
        <v>7.362934113945812</v>
      </c>
      <c r="I646">
        <f>G646-V$11*H646^2</f>
        <v>2183549.4336096607</v>
      </c>
      <c r="J646">
        <f>(C646-C645)*V$12</f>
        <v>0.31518872739907644</v>
      </c>
      <c r="K646">
        <f>I646-J646*V$13</f>
        <v>2183539.2375508542</v>
      </c>
      <c r="L646">
        <f>(K646-K645)*V$16</f>
        <v>-1.3444523293863281E-2</v>
      </c>
      <c r="M646">
        <f>(L646-L645)*V$15</f>
        <v>2.9415239011646392E-7</v>
      </c>
      <c r="N646">
        <f>I646-V$16*M646^2</f>
        <v>2183549.4336096607</v>
      </c>
      <c r="O646">
        <f>(D646-D645)*V$17</f>
        <v>-1.8933656475426681E-2</v>
      </c>
      <c r="P646">
        <f>(O646-O645)*V$18</f>
        <v>1.063607284933429</v>
      </c>
      <c r="Q646">
        <f>N646-P646*V$19+V$20*P646^2</f>
        <v>2183542.9749365542</v>
      </c>
      <c r="R646">
        <f>Q646+U646</f>
        <v>2187262.9749365542</v>
      </c>
      <c r="S646">
        <f t="shared" si="39"/>
        <v>12.258382952634694</v>
      </c>
      <c r="T646">
        <f t="shared" si="40"/>
        <v>2183638.3180165002</v>
      </c>
      <c r="U646">
        <f t="shared" si="38"/>
        <v>3720</v>
      </c>
    </row>
    <row r="647" spans="1:21" x14ac:dyDescent="0.25">
      <c r="A647">
        <f>VLOOKUP('2024-03-18_windows_device_0'!P647,'2024-03-18_windows_device_0'!P647:P1556,1,0)</f>
        <v>36.421999999999997</v>
      </c>
      <c r="B647">
        <f>VLOOKUP('2024-03-18_windows_device_0'!Q647,'2024-03-18_windows_device_0'!Q$2:Q$911,1,0)+50</f>
        <v>2184119</v>
      </c>
      <c r="C647">
        <f>(A647-A646)*V$4</f>
        <v>-2.132388416334229</v>
      </c>
      <c r="D647">
        <f>(A647)*(1-EXP(-V$2))</f>
        <v>1.3018762499405188</v>
      </c>
      <c r="E647">
        <f>B647-D647^2*V$3</f>
        <v>2184118.9996582326</v>
      </c>
      <c r="F647">
        <f>E647+V$7*C647</f>
        <v>2184045.3885435862</v>
      </c>
      <c r="G647">
        <f>F647-V$8*LN(D647)</f>
        <v>2183540.6415556958</v>
      </c>
      <c r="H647">
        <f t="shared" si="41"/>
        <v>-9.0081643243320286</v>
      </c>
      <c r="I647">
        <f>G647-V$11*H647^2</f>
        <v>2183540.3180764983</v>
      </c>
      <c r="J647">
        <f>(C647-C646)*V$12</f>
        <v>-0.27016176634199701</v>
      </c>
      <c r="K647">
        <f>I647-J647*V$13</f>
        <v>2183549.0575554753</v>
      </c>
      <c r="L647">
        <f>(K647-K646)*V$16</f>
        <v>1.0801994835118013E-2</v>
      </c>
      <c r="M647">
        <f>(L647-L646)*V$15</f>
        <v>1.4397009477087446E-5</v>
      </c>
      <c r="N647">
        <f>I647-V$16*M647^2</f>
        <v>2183540.3180764983</v>
      </c>
      <c r="O647">
        <f>(D647-D646)*V$17</f>
        <v>-2.2720387770509665E-2</v>
      </c>
      <c r="P647">
        <f>(O647-O646)*V$18</f>
        <v>-0.91166338708498706</v>
      </c>
      <c r="Q647">
        <f>N647-P647*V$19+V$20*P647^2</f>
        <v>2183546.8748079026</v>
      </c>
      <c r="R647">
        <f>Q647+U647</f>
        <v>2187266.8748079026</v>
      </c>
      <c r="S647">
        <f t="shared" si="39"/>
        <v>12.250310703530175</v>
      </c>
      <c r="T647">
        <f t="shared" si="40"/>
        <v>2183642.0923607396</v>
      </c>
      <c r="U647">
        <f t="shared" si="38"/>
        <v>3720</v>
      </c>
    </row>
    <row r="648" spans="1:21" x14ac:dyDescent="0.25">
      <c r="A648">
        <f>VLOOKUP('2024-03-18_windows_device_0'!P648,'2024-03-18_windows_device_0'!P648:P1557,1,0)</f>
        <v>36.401333333333334</v>
      </c>
      <c r="B648">
        <f>VLOOKUP('2024-03-18_windows_device_0'!Q648,'2024-03-18_windows_device_0'!Q$2:Q$911,1,0)+50</f>
        <v>2184116</v>
      </c>
      <c r="C648">
        <f>(A648-A647)*V$4</f>
        <v>-1.8362233585096797</v>
      </c>
      <c r="D648">
        <f>(A648)*(1-EXP(-V$2))</f>
        <v>1.3011375359078252</v>
      </c>
      <c r="E648">
        <f>B648-D648^2*V$3</f>
        <v>2184115.9996586205</v>
      </c>
      <c r="F648">
        <f>E648+V$7*C648</f>
        <v>2184052.6123098973</v>
      </c>
      <c r="G648">
        <f>F648-V$8*LN(D648)</f>
        <v>2183548.9512927956</v>
      </c>
      <c r="H648">
        <f t="shared" si="41"/>
        <v>8.3097370998002589</v>
      </c>
      <c r="I648">
        <f>G648-V$11*H648^2</f>
        <v>2183548.6760294875</v>
      </c>
      <c r="J648">
        <f>(C648-C647)*V$12</f>
        <v>0.22513480528539745</v>
      </c>
      <c r="K648">
        <f>I648-J648*V$13</f>
        <v>2183541.3931303401</v>
      </c>
      <c r="L648">
        <f>(K648-K647)*V$16</f>
        <v>-8.4308596501321085E-3</v>
      </c>
      <c r="M648">
        <f>(L648-L647)*V$15</f>
        <v>-1.1420014487136733E-5</v>
      </c>
      <c r="N648">
        <f>I648-V$16*M648^2</f>
        <v>2183548.6760294875</v>
      </c>
      <c r="O648">
        <f>(D648-D647)*V$17</f>
        <v>-1.9564778357932671E-2</v>
      </c>
      <c r="P648">
        <f>(O648-O647)*V$18</f>
        <v>0.75971948923937682</v>
      </c>
      <c r="Q648">
        <f>N648-P648*V$19+V$20*P648^2</f>
        <v>2183543.9318292611</v>
      </c>
      <c r="R648">
        <f>Q648+U648</f>
        <v>2187263.9318292611</v>
      </c>
      <c r="S648">
        <f t="shared" si="39"/>
        <v>12.243359600134621</v>
      </c>
      <c r="T648">
        <f t="shared" si="40"/>
        <v>2183639.0413555684</v>
      </c>
      <c r="U648">
        <f t="shared" si="38"/>
        <v>3720</v>
      </c>
    </row>
    <row r="649" spans="1:21" x14ac:dyDescent="0.25">
      <c r="A649">
        <f>VLOOKUP('2024-03-18_windows_device_0'!P649,'2024-03-18_windows_device_0'!P649:P1558,1,0)</f>
        <v>36.38066666666667</v>
      </c>
      <c r="B649">
        <f>VLOOKUP('2024-03-18_windows_device_0'!Q649,'2024-03-18_windows_device_0'!Q$2:Q$911,1,0)+50</f>
        <v>2184117</v>
      </c>
      <c r="C649">
        <f>(A649-A648)*V$4</f>
        <v>-1.8362233585096797</v>
      </c>
      <c r="D649">
        <f>(A649)*(1-EXP(-V$2))</f>
        <v>1.3003988218751317</v>
      </c>
      <c r="E649">
        <f>B649-D649^2*V$3</f>
        <v>2184116.9996590079</v>
      </c>
      <c r="F649">
        <f>E649+V$7*C649</f>
        <v>2184053.6123102847</v>
      </c>
      <c r="G649">
        <f>F649-V$8*LN(D649)</f>
        <v>2183551.0378807005</v>
      </c>
      <c r="H649">
        <f t="shared" si="41"/>
        <v>2.0865879049524665</v>
      </c>
      <c r="I649">
        <f>G649-V$11*H649^2</f>
        <v>2183551.0205248008</v>
      </c>
      <c r="J649">
        <f>(C649-C648)*V$12</f>
        <v>0</v>
      </c>
      <c r="K649">
        <f>I649-J649*V$13</f>
        <v>2183551.0205248008</v>
      </c>
      <c r="L649">
        <f>(K649-K648)*V$16</f>
        <v>1.059012385963131E-2</v>
      </c>
      <c r="M649">
        <f>(L649-L648)*V$15</f>
        <v>1.1294210508776809E-5</v>
      </c>
      <c r="N649">
        <f>I649-V$16*M649^2</f>
        <v>2183551.0205248008</v>
      </c>
      <c r="O649">
        <f>(D649-D648)*V$17</f>
        <v>-1.9564778357932671E-2</v>
      </c>
      <c r="P649">
        <f>(O649-O648)*V$18</f>
        <v>0</v>
      </c>
      <c r="Q649">
        <f>N649-P649*V$19+V$20*P649^2</f>
        <v>2183551.0205248008</v>
      </c>
      <c r="R649">
        <f>Q649+U649</f>
        <v>2187271.0205248008</v>
      </c>
      <c r="S649">
        <f t="shared" si="39"/>
        <v>12.236408496739065</v>
      </c>
      <c r="T649">
        <f t="shared" si="40"/>
        <v>2183646.0220858925</v>
      </c>
      <c r="U649">
        <f t="shared" si="38"/>
        <v>3720</v>
      </c>
    </row>
    <row r="650" spans="1:21" x14ac:dyDescent="0.25">
      <c r="A650">
        <f>VLOOKUP('2024-03-18_windows_device_0'!P650,'2024-03-18_windows_device_0'!P650:P1559,1,0)</f>
        <v>36.357333333333337</v>
      </c>
      <c r="B650">
        <f>VLOOKUP('2024-03-18_windows_device_0'!Q650,'2024-03-18_windows_device_0'!Q$2:Q$911,1,0)+50</f>
        <v>2184113</v>
      </c>
      <c r="C650">
        <f>(A650-A649)*V$4</f>
        <v>-2.0731554047693188</v>
      </c>
      <c r="D650">
        <f>(A650)*(1-EXP(-V$2))</f>
        <v>1.2995647899027356</v>
      </c>
      <c r="E650">
        <f>B650-D650^2*V$3</f>
        <v>2184112.9996594451</v>
      </c>
      <c r="F650">
        <f>E650+V$7*C650</f>
        <v>2184041.4332979834</v>
      </c>
      <c r="G650">
        <f>F650-V$8*LN(D650)</f>
        <v>2183540.086402867</v>
      </c>
      <c r="H650">
        <f t="shared" si="41"/>
        <v>-10.951477833557874</v>
      </c>
      <c r="I650">
        <f>G650-V$11*H650^2</f>
        <v>2183539.6083023492</v>
      </c>
      <c r="J650">
        <f>(C650-C649)*V$12</f>
        <v>-0.18010784422831769</v>
      </c>
      <c r="K650">
        <f>I650-J650*V$13</f>
        <v>2183545.434621667</v>
      </c>
      <c r="L650">
        <f>(K650-K649)*V$16</f>
        <v>-6.1444876177210103E-3</v>
      </c>
      <c r="M650">
        <f>(L650-L649)*V$15</f>
        <v>-9.9366168269266546E-6</v>
      </c>
      <c r="N650">
        <f>I650-V$16*M650^2</f>
        <v>2183539.6083023492</v>
      </c>
      <c r="O650">
        <f>(D650-D649)*V$17</f>
        <v>-2.2089265887991913E-2</v>
      </c>
      <c r="P650">
        <f>(O650-O649)*V$18</f>
        <v>-0.60777559139093495</v>
      </c>
      <c r="Q650">
        <f>N650-P650*V$19+V$20*P650^2</f>
        <v>2183543.8747667843</v>
      </c>
      <c r="R650">
        <f>Q650+U650</f>
        <v>2187263.8747667843</v>
      </c>
      <c r="S650">
        <f t="shared" si="39"/>
        <v>12.228560476776341</v>
      </c>
      <c r="T650">
        <f t="shared" si="40"/>
        <v>2183638.7545053568</v>
      </c>
      <c r="U650">
        <f t="shared" ref="U650:U713" si="42">U649</f>
        <v>3720</v>
      </c>
    </row>
    <row r="651" spans="1:21" x14ac:dyDescent="0.25">
      <c r="A651">
        <f>VLOOKUP('2024-03-18_windows_device_0'!P651,'2024-03-18_windows_device_0'!P651:P1560,1,0)</f>
        <v>36.337333333333333</v>
      </c>
      <c r="B651">
        <f>VLOOKUP('2024-03-18_windows_device_0'!Q651,'2024-03-18_windows_device_0'!Q$2:Q$911,1,0)+50</f>
        <v>2184111</v>
      </c>
      <c r="C651">
        <f>(A651-A650)*V$4</f>
        <v>-1.7769903469454011</v>
      </c>
      <c r="D651">
        <f>(A651)*(1-EXP(-V$2))</f>
        <v>1.2988499053549674</v>
      </c>
      <c r="E651">
        <f>B651-D651^2*V$3</f>
        <v>2184110.9996598195</v>
      </c>
      <c r="F651">
        <f>E651+V$7*C651</f>
        <v>2184049.6570642809</v>
      </c>
      <c r="G651">
        <f>F651-V$8*LN(D651)</f>
        <v>2183549.3629687568</v>
      </c>
      <c r="H651">
        <f t="shared" si="41"/>
        <v>9.2765658898279071</v>
      </c>
      <c r="I651">
        <f>G651-V$11*H651^2</f>
        <v>2183549.0199260232</v>
      </c>
      <c r="J651">
        <f>(C651-C650)*V$12</f>
        <v>0.22513480528491725</v>
      </c>
      <c r="K651">
        <f>I651-J651*V$13</f>
        <v>2183541.7370268758</v>
      </c>
      <c r="L651">
        <f>(K651-K650)*V$16</f>
        <v>-4.0673504115367586E-3</v>
      </c>
      <c r="M651">
        <f>(L651-L650)*V$15</f>
        <v>1.2333549866238894E-6</v>
      </c>
      <c r="N651">
        <f>I651-V$16*M651^2</f>
        <v>2183549.0199260232</v>
      </c>
      <c r="O651">
        <f>(D651-D650)*V$17</f>
        <v>-1.8933656475426681E-2</v>
      </c>
      <c r="P651">
        <f>(O651-O650)*V$18</f>
        <v>0.7597194892365452</v>
      </c>
      <c r="Q651">
        <f>N651-P651*V$19+V$20*P651^2</f>
        <v>2183544.2757257968</v>
      </c>
      <c r="R651">
        <f>Q651+U651</f>
        <v>2187264.2757257968</v>
      </c>
      <c r="S651">
        <f t="shared" si="39"/>
        <v>12.221833602522574</v>
      </c>
      <c r="T651">
        <f t="shared" si="40"/>
        <v>2183639.0511072744</v>
      </c>
      <c r="U651">
        <f t="shared" si="42"/>
        <v>3720</v>
      </c>
    </row>
    <row r="652" spans="1:21" x14ac:dyDescent="0.25">
      <c r="A652">
        <f>VLOOKUP('2024-03-18_windows_device_0'!P652,'2024-03-18_windows_device_0'!P652:P1561,1,0)</f>
        <v>36.31733333333333</v>
      </c>
      <c r="B652">
        <f>VLOOKUP('2024-03-18_windows_device_0'!Q652,'2024-03-18_windows_device_0'!Q$2:Q$911,1,0)+50</f>
        <v>2184108</v>
      </c>
      <c r="C652">
        <f>(A652-A651)*V$4</f>
        <v>-1.7769903469454011</v>
      </c>
      <c r="D652">
        <f>(A652)*(1-EXP(-V$2))</f>
        <v>1.2981350208071991</v>
      </c>
      <c r="E652">
        <f>B652-D652^2*V$3</f>
        <v>2184107.9996601939</v>
      </c>
      <c r="F652">
        <f>E652+V$7*C652</f>
        <v>2184046.6570646553</v>
      </c>
      <c r="G652">
        <f>F652-V$8*LN(D652)</f>
        <v>2183547.4163483419</v>
      </c>
      <c r="H652">
        <f t="shared" si="41"/>
        <v>-1.9466204149648547</v>
      </c>
      <c r="I652">
        <f>G652-V$11*H652^2</f>
        <v>2183547.4012428001</v>
      </c>
      <c r="J652">
        <f>(C652-C651)*V$12</f>
        <v>0</v>
      </c>
      <c r="K652">
        <f>I652-J652*V$13</f>
        <v>2183547.4012428001</v>
      </c>
      <c r="L652">
        <f>(K652-K651)*V$16</f>
        <v>6.2306316055303519E-3</v>
      </c>
      <c r="M652">
        <f>(L652-L651)*V$15</f>
        <v>6.1146983622930758E-6</v>
      </c>
      <c r="N652">
        <f>I652-V$16*M652^2</f>
        <v>2183547.4012428001</v>
      </c>
      <c r="O652">
        <f>(D652-D651)*V$17</f>
        <v>-1.8933656475426681E-2</v>
      </c>
      <c r="P652">
        <f>(O652-O651)*V$18</f>
        <v>0</v>
      </c>
      <c r="Q652">
        <f>N652-P652*V$19+V$20*P652^2</f>
        <v>2183547.4012428001</v>
      </c>
      <c r="R652">
        <f>Q652+U652</f>
        <v>2187267.4012428001</v>
      </c>
      <c r="S652">
        <f t="shared" si="39"/>
        <v>12.215106728268809</v>
      </c>
      <c r="T652">
        <f t="shared" si="40"/>
        <v>2183642.0723246047</v>
      </c>
      <c r="U652">
        <f t="shared" si="42"/>
        <v>3720</v>
      </c>
    </row>
    <row r="653" spans="1:21" x14ac:dyDescent="0.25">
      <c r="A653">
        <f>VLOOKUP('2024-03-18_windows_device_0'!P653,'2024-03-18_windows_device_0'!P653:P1562,1,0)</f>
        <v>36.285333333333334</v>
      </c>
      <c r="B653">
        <f>VLOOKUP('2024-03-18_windows_device_0'!Q653,'2024-03-18_windows_device_0'!Q$2:Q$911,1,0)+50</f>
        <v>2184107</v>
      </c>
      <c r="C653">
        <f>(A653-A652)*V$4</f>
        <v>-2.8431845551118844</v>
      </c>
      <c r="D653">
        <f>(A653)*(1-EXP(-V$2))</f>
        <v>1.2969912055307702</v>
      </c>
      <c r="E653">
        <f>B653-D653^2*V$3</f>
        <v>2184106.9996607928</v>
      </c>
      <c r="F653">
        <f>E653+V$7*C653</f>
        <v>2184008.851507931</v>
      </c>
      <c r="G653">
        <f>F653-V$8*LN(D653)</f>
        <v>2183511.2974055549</v>
      </c>
      <c r="H653">
        <f t="shared" si="41"/>
        <v>-36.118942786939442</v>
      </c>
      <c r="I653">
        <f>G653-V$11*H653^2</f>
        <v>2183506.0969209289</v>
      </c>
      <c r="J653">
        <f>(C653-C652)*V$12</f>
        <v>-0.81048529902599076</v>
      </c>
      <c r="K653">
        <f>I653-J653*V$13</f>
        <v>2183532.3153578597</v>
      </c>
      <c r="L653">
        <f>(K653-K652)*V$16</f>
        <v>-1.6594457690925487E-2</v>
      </c>
      <c r="M653">
        <f>(L653-L652)*V$15</f>
        <v>-1.3552998627199117E-5</v>
      </c>
      <c r="N653">
        <f>I653-V$16*M653^2</f>
        <v>2183506.0969209289</v>
      </c>
      <c r="O653">
        <f>(D653-D652)*V$17</f>
        <v>-3.0293850360675632E-2</v>
      </c>
      <c r="P653">
        <f>(O653-O652)*V$18</f>
        <v>-2.7349901612549612</v>
      </c>
      <c r="Q653">
        <f>N653-P653*V$19+V$20*P653^2</f>
        <v>2183528.5937406672</v>
      </c>
      <c r="R653">
        <f>Q653+U653</f>
        <v>2187248.5937406672</v>
      </c>
      <c r="S653">
        <f t="shared" si="39"/>
        <v>12.204343729462789</v>
      </c>
      <c r="T653">
        <f t="shared" si="40"/>
        <v>2183623.0980624338</v>
      </c>
      <c r="U653">
        <f t="shared" si="42"/>
        <v>3720</v>
      </c>
    </row>
    <row r="654" spans="1:21" x14ac:dyDescent="0.25">
      <c r="A654">
        <f>VLOOKUP('2024-03-18_windows_device_0'!P654,'2024-03-18_windows_device_0'!P654:P1563,1,0)</f>
        <v>36.265333333333331</v>
      </c>
      <c r="B654">
        <f>VLOOKUP('2024-03-18_windows_device_0'!Q654,'2024-03-18_windows_device_0'!Q$2:Q$911,1,0)+50</f>
        <v>2184107</v>
      </c>
      <c r="C654">
        <f>(A654-A653)*V$4</f>
        <v>-1.7769903469454011</v>
      </c>
      <c r="D654">
        <f>(A654)*(1-EXP(-V$2))</f>
        <v>1.2962763209830019</v>
      </c>
      <c r="E654">
        <f>B654-D654^2*V$3</f>
        <v>2184106.9996611662</v>
      </c>
      <c r="F654">
        <f>E654+V$7*C654</f>
        <v>2184045.6570656276</v>
      </c>
      <c r="G654">
        <f>F654-V$8*LN(D654)</f>
        <v>2183549.1578524611</v>
      </c>
      <c r="H654">
        <f t="shared" si="41"/>
        <v>37.860446906182915</v>
      </c>
      <c r="I654">
        <f>G654-V$11*H654^2</f>
        <v>2183543.4437867654</v>
      </c>
      <c r="J654">
        <f>(C654-C653)*V$12</f>
        <v>0.81048529902599076</v>
      </c>
      <c r="K654">
        <f>I654-J654*V$13</f>
        <v>2183517.2253498347</v>
      </c>
      <c r="L654">
        <f>(K654-K653)*V$16</f>
        <v>-1.6598993079806734E-2</v>
      </c>
      <c r="M654">
        <f>(L654-L653)*V$15</f>
        <v>-2.6930067384618655E-9</v>
      </c>
      <c r="N654">
        <f>I654-V$16*M654^2</f>
        <v>2183543.4437867654</v>
      </c>
      <c r="O654">
        <f>(D654-D653)*V$17</f>
        <v>-1.8933656475426681E-2</v>
      </c>
      <c r="P654">
        <f>(O654-O653)*V$18</f>
        <v>2.7349901612549612</v>
      </c>
      <c r="Q654">
        <f>N654-P654*V$19+V$20*P654^2</f>
        <v>2183529.4268436031</v>
      </c>
      <c r="R654">
        <f>Q654+U654</f>
        <v>2187249.4268436031</v>
      </c>
      <c r="S654">
        <f t="shared" si="39"/>
        <v>12.197616855209022</v>
      </c>
      <c r="T654">
        <f t="shared" si="40"/>
        <v>2183623.8270149943</v>
      </c>
      <c r="U654">
        <f t="shared" si="42"/>
        <v>3720</v>
      </c>
    </row>
    <row r="655" spans="1:21" x14ac:dyDescent="0.25">
      <c r="A655">
        <f>VLOOKUP('2024-03-18_windows_device_0'!P655,'2024-03-18_windows_device_0'!P655:P1564,1,0)</f>
        <v>36.252000000000002</v>
      </c>
      <c r="B655">
        <f>VLOOKUP('2024-03-18_windows_device_0'!Q655,'2024-03-18_windows_device_0'!Q$2:Q$911,1,0)+50</f>
        <v>2184108</v>
      </c>
      <c r="C655">
        <f>(A655-A654)*V$4</f>
        <v>-1.1846602312963028</v>
      </c>
      <c r="D655">
        <f>(A655)*(1-EXP(-V$2))</f>
        <v>1.29579973128449</v>
      </c>
      <c r="E655">
        <f>B655-D655^2*V$3</f>
        <v>2184107.9996614153</v>
      </c>
      <c r="F655">
        <f>E655+V$7*C655</f>
        <v>2184067.1045977231</v>
      </c>
      <c r="G655">
        <f>F655-V$8*LN(D655)</f>
        <v>2183571.3089672802</v>
      </c>
      <c r="H655">
        <f t="shared" si="41"/>
        <v>22.151114819105715</v>
      </c>
      <c r="I655">
        <f>G655-V$11*H655^2</f>
        <v>2183569.3529849215</v>
      </c>
      <c r="J655">
        <f>(C655-C654)*V$12</f>
        <v>0.45026961057079457</v>
      </c>
      <c r="K655">
        <f>I655-J655*V$13</f>
        <v>2183554.7871866263</v>
      </c>
      <c r="L655">
        <f>(K655-K654)*V$16</f>
        <v>4.1317981271764039E-2</v>
      </c>
      <c r="M655">
        <f>(L655-L654)*V$15</f>
        <v>3.4389730689914443E-5</v>
      </c>
      <c r="N655">
        <f>I655-V$16*M655^2</f>
        <v>2183569.3529849215</v>
      </c>
      <c r="O655">
        <f>(D655-D654)*V$17</f>
        <v>-1.2622437650278573E-2</v>
      </c>
      <c r="P655">
        <f>(O655-O654)*V$18</f>
        <v>1.5194389784773383</v>
      </c>
      <c r="Q655">
        <f>N655-P655*V$19+V$20*P655^2</f>
        <v>2183560.5188959329</v>
      </c>
      <c r="R655">
        <f>Q655+U655</f>
        <v>2187280.5188959329</v>
      </c>
      <c r="S655">
        <f t="shared" si="39"/>
        <v>12.19313227237318</v>
      </c>
      <c r="T655">
        <f t="shared" si="40"/>
        <v>2183654.8496656423</v>
      </c>
      <c r="U655">
        <f t="shared" si="42"/>
        <v>3720</v>
      </c>
    </row>
    <row r="656" spans="1:21" x14ac:dyDescent="0.25">
      <c r="A656">
        <f>VLOOKUP('2024-03-18_windows_device_0'!P656,'2024-03-18_windows_device_0'!P656:P1565,1,0)</f>
        <v>36.211333333333336</v>
      </c>
      <c r="B656">
        <f>VLOOKUP('2024-03-18_windows_device_0'!Q656,'2024-03-18_windows_device_0'!Q$2:Q$911,1,0)+50</f>
        <v>2184105</v>
      </c>
      <c r="C656">
        <f>(A656-A655)*V$4</f>
        <v>-3.6132137054550806</v>
      </c>
      <c r="D656">
        <f>(A656)*(1-EXP(-V$2))</f>
        <v>1.2943461327040282</v>
      </c>
      <c r="E656">
        <f>B656-D656^2*V$3</f>
        <v>2184104.9996621748</v>
      </c>
      <c r="F656">
        <f>E656+V$7*C656</f>
        <v>2183980.2697179131</v>
      </c>
      <c r="G656">
        <f>F656-V$8*LN(D656)</f>
        <v>2183486.6216141335</v>
      </c>
      <c r="H656">
        <f t="shared" si="41"/>
        <v>-84.687353146728128</v>
      </c>
      <c r="I656">
        <f>G656-V$11*H656^2</f>
        <v>2183458.031830017</v>
      </c>
      <c r="J656">
        <f>(C656-C655)*V$12</f>
        <v>-1.8461054033383382</v>
      </c>
      <c r="K656">
        <f>I656-J656*V$13</f>
        <v>2183517.7516030264</v>
      </c>
      <c r="L656">
        <f>(K656-K655)*V$16</f>
        <v>-4.0739103310026101E-2</v>
      </c>
      <c r="M656">
        <f>(L656-L655)*V$15</f>
        <v>-4.8723557671323008E-5</v>
      </c>
      <c r="N656">
        <f>I656-V$16*M656^2</f>
        <v>2183458.031830017</v>
      </c>
      <c r="O656">
        <f>(D656-D655)*V$17</f>
        <v>-3.8498434833359352E-2</v>
      </c>
      <c r="P656">
        <f>(O656-O655)*V$18</f>
        <v>-6.2296998117507156</v>
      </c>
      <c r="Q656">
        <f>N656-P656*V$19+V$20*P656^2</f>
        <v>2183521.6149003017</v>
      </c>
      <c r="R656">
        <f>Q656+U656</f>
        <v>2187241.6149003017</v>
      </c>
      <c r="S656">
        <f t="shared" si="39"/>
        <v>12.179454294723861</v>
      </c>
      <c r="T656">
        <f t="shared" si="40"/>
        <v>2183615.7341525038</v>
      </c>
      <c r="U656">
        <f t="shared" si="42"/>
        <v>3720</v>
      </c>
    </row>
    <row r="657" spans="1:21" x14ac:dyDescent="0.25">
      <c r="A657">
        <f>VLOOKUP('2024-03-18_windows_device_0'!P657,'2024-03-18_windows_device_0'!P657:P1566,1,0)</f>
        <v>36.204000000000001</v>
      </c>
      <c r="B657">
        <f>VLOOKUP('2024-03-18_windows_device_0'!Q657,'2024-03-18_windows_device_0'!Q$2:Q$911,1,0)+50</f>
        <v>2184107</v>
      </c>
      <c r="C657">
        <f>(A657-A656)*V$4</f>
        <v>-0.65156312721337684</v>
      </c>
      <c r="D657">
        <f>(A657)*(1-EXP(-V$2))</f>
        <v>1.2940840083698466</v>
      </c>
      <c r="E657">
        <f>B657-D657^2*V$3</f>
        <v>2184106.9996623117</v>
      </c>
      <c r="F657">
        <f>E657+V$7*C657</f>
        <v>2184084.5073772809</v>
      </c>
      <c r="G657">
        <f>F657-V$8*LN(D657)</f>
        <v>2183591.2467890601</v>
      </c>
      <c r="H657">
        <f t="shared" si="41"/>
        <v>104.6251749265939</v>
      </c>
      <c r="I657">
        <f>G657-V$11*H657^2</f>
        <v>2183547.6106666597</v>
      </c>
      <c r="J657">
        <f>(C657-C656)*V$12</f>
        <v>2.2513480528510939</v>
      </c>
      <c r="K657">
        <f>I657-J657*V$13</f>
        <v>2183474.7816751846</v>
      </c>
      <c r="L657">
        <f>(K657-K656)*V$16</f>
        <v>-4.7266875783060935E-2</v>
      </c>
      <c r="M657">
        <f>(L657-L656)*V$15</f>
        <v>-3.8760370317344868E-6</v>
      </c>
      <c r="N657">
        <f>I657-V$16*M657^2</f>
        <v>2183547.6106666597</v>
      </c>
      <c r="O657">
        <f>(D657-D656)*V$17</f>
        <v>-6.9423407076540976E-3</v>
      </c>
      <c r="P657">
        <f>(O657-O656)*V$18</f>
        <v>7.5971948923781953</v>
      </c>
      <c r="Q657">
        <f>N657-P657*V$19+V$20*P657^2</f>
        <v>2183529.6126802838</v>
      </c>
      <c r="R657">
        <f>Q657+U657</f>
        <v>2187249.6126802838</v>
      </c>
      <c r="S657">
        <f t="shared" si="39"/>
        <v>12.176987774164147</v>
      </c>
      <c r="T657">
        <f t="shared" si="40"/>
        <v>2183623.6938152504</v>
      </c>
      <c r="U657">
        <f t="shared" si="42"/>
        <v>3720</v>
      </c>
    </row>
    <row r="658" spans="1:21" x14ac:dyDescent="0.25">
      <c r="A658">
        <f>VLOOKUP('2024-03-18_windows_device_0'!P658,'2024-03-18_windows_device_0'!P658:P1567,1,0)</f>
        <v>36.177333333333337</v>
      </c>
      <c r="B658">
        <f>VLOOKUP('2024-03-18_windows_device_0'!Q658,'2024-03-18_windows_device_0'!Q$2:Q$911,1,0)+50</f>
        <v>2184108</v>
      </c>
      <c r="C658">
        <f>(A658-A657)*V$4</f>
        <v>-2.3693204625932367</v>
      </c>
      <c r="D658">
        <f>(A658)*(1-EXP(-V$2))</f>
        <v>1.2931308289728225</v>
      </c>
      <c r="E658">
        <f>B658-D658^2*V$3</f>
        <v>2184107.9996628086</v>
      </c>
      <c r="F658">
        <f>E658+V$7*C658</f>
        <v>2184026.2095354241</v>
      </c>
      <c r="G658">
        <f>F658-V$8*LN(D658)</f>
        <v>2183534.3587566745</v>
      </c>
      <c r="H658">
        <f t="shared" si="41"/>
        <v>-56.888032385613769</v>
      </c>
      <c r="I658">
        <f>G658-V$11*H658^2</f>
        <v>2183521.4579881518</v>
      </c>
      <c r="J658">
        <f>(C658-C657)*V$12</f>
        <v>-1.3057818706533846</v>
      </c>
      <c r="K658">
        <f>I658-J658*V$13</f>
        <v>2183563.6988032074</v>
      </c>
      <c r="L658">
        <f>(K658-K657)*V$16</f>
        <v>9.7808748032156861E-2</v>
      </c>
      <c r="M658">
        <f>(L658-L657)*V$15</f>
        <v>8.6142477029126232E-5</v>
      </c>
      <c r="N658">
        <f>I658-V$16*M658^2</f>
        <v>2183521.4579881518</v>
      </c>
      <c r="O658">
        <f>(D658-D657)*V$17</f>
        <v>-2.5244875300563026E-2</v>
      </c>
      <c r="P658">
        <f>(O658-O657)*V$18</f>
        <v>-4.4063730375793249</v>
      </c>
      <c r="Q658">
        <f>N658-P658*V$19+V$20*P658^2</f>
        <v>2183561.877371538</v>
      </c>
      <c r="R658">
        <f>Q658+U658</f>
        <v>2187281.877371538</v>
      </c>
      <c r="S658">
        <f t="shared" si="39"/>
        <v>12.168018608492462</v>
      </c>
      <c r="T658">
        <f t="shared" si="40"/>
        <v>2183655.8199634538</v>
      </c>
      <c r="U658">
        <f t="shared" si="42"/>
        <v>3720</v>
      </c>
    </row>
    <row r="659" spans="1:21" x14ac:dyDescent="0.25">
      <c r="A659">
        <f>VLOOKUP('2024-03-18_windows_device_0'!P659,'2024-03-18_windows_device_0'!P659:P1568,1,0)</f>
        <v>36.165999999999997</v>
      </c>
      <c r="B659">
        <f>VLOOKUP('2024-03-18_windows_device_0'!Q659,'2024-03-18_windows_device_0'!Q$2:Q$911,1,0)+50</f>
        <v>2184105</v>
      </c>
      <c r="C659">
        <f>(A659-A658)*V$4</f>
        <v>-1.0069611966028358</v>
      </c>
      <c r="D659">
        <f>(A659)*(1-EXP(-V$2))</f>
        <v>1.2927257277290869</v>
      </c>
      <c r="E659">
        <f>B659-D659^2*V$3</f>
        <v>2184104.99966302</v>
      </c>
      <c r="F659">
        <f>E659+V$7*C659</f>
        <v>2184070.2388588814</v>
      </c>
      <c r="G659">
        <f>F659-V$8*LN(D659)</f>
        <v>2183578.987563862</v>
      </c>
      <c r="H659">
        <f t="shared" si="41"/>
        <v>44.628807187546045</v>
      </c>
      <c r="I659">
        <f>G659-V$11*H659^2</f>
        <v>2183571.047859787</v>
      </c>
      <c r="J659">
        <f>(C659-C658)*V$12</f>
        <v>1.0356201043109079</v>
      </c>
      <c r="K659">
        <f>I659-J659*V$13</f>
        <v>2183537.5465237084</v>
      </c>
      <c r="L659">
        <f>(K659-K658)*V$16</f>
        <v>-2.8767480156671264E-2</v>
      </c>
      <c r="M659">
        <f>(L659-L658)*V$15</f>
        <v>-7.515797307945699E-5</v>
      </c>
      <c r="N659">
        <f>I659-V$16*M659^2</f>
        <v>2183571.047859787</v>
      </c>
      <c r="O659">
        <f>(D659-D658)*V$17</f>
        <v>-1.0729072002748842E-2</v>
      </c>
      <c r="P659">
        <f>(O659-O658)*V$18</f>
        <v>3.4947096504915067</v>
      </c>
      <c r="Q659">
        <f>N659-P659*V$19+V$20*P659^2</f>
        <v>2183554.6422376693</v>
      </c>
      <c r="R659">
        <f>Q659+U659</f>
        <v>2187274.6422376693</v>
      </c>
      <c r="S659">
        <f t="shared" si="39"/>
        <v>12.164206713081994</v>
      </c>
      <c r="T659">
        <f t="shared" si="40"/>
        <v>2183648.525979701</v>
      </c>
      <c r="U659">
        <f t="shared" si="42"/>
        <v>3720</v>
      </c>
    </row>
    <row r="660" spans="1:21" x14ac:dyDescent="0.25">
      <c r="A660">
        <f>VLOOKUP('2024-03-18_windows_device_0'!P660,'2024-03-18_windows_device_0'!P660:P1569,1,0)</f>
        <v>36.128</v>
      </c>
      <c r="B660">
        <f>VLOOKUP('2024-03-18_windows_device_0'!Q660,'2024-03-18_windows_device_0'!Q$2:Q$911,1,0)+50</f>
        <v>2184104</v>
      </c>
      <c r="C660">
        <f>(A660-A659)*V$4</f>
        <v>-3.3762816591954414</v>
      </c>
      <c r="D660">
        <f>(A660)*(1-EXP(-V$2))</f>
        <v>1.2913674470883276</v>
      </c>
      <c r="E660">
        <f>B660-D660^2*V$3</f>
        <v>2184103.9996637278</v>
      </c>
      <c r="F660">
        <f>E660+V$7*C660</f>
        <v>2183987.4487322047</v>
      </c>
      <c r="G660">
        <f>F660-V$8*LN(D660)</f>
        <v>2183498.2088426822</v>
      </c>
      <c r="H660">
        <f t="shared" si="41"/>
        <v>-80.778721179813147</v>
      </c>
      <c r="I660">
        <f>G660-V$11*H660^2</f>
        <v>2183472.19720452</v>
      </c>
      <c r="J660">
        <f>(C660-C659)*V$12</f>
        <v>-1.801078442280299</v>
      </c>
      <c r="K660">
        <f>I660-J660*V$13</f>
        <v>2183530.4603976998</v>
      </c>
      <c r="L660">
        <f>(K660-K659)*V$16</f>
        <v>-7.7947312143917535E-3</v>
      </c>
      <c r="M660">
        <f>(L660-L659)*V$15</f>
        <v>1.2453122698952236E-5</v>
      </c>
      <c r="N660">
        <f>I660-V$16*M660^2</f>
        <v>2183472.19720452</v>
      </c>
      <c r="O660">
        <f>(D660-D659)*V$17</f>
        <v>-3.5973947303300106E-2</v>
      </c>
      <c r="P660">
        <f>(O660-O659)*V$18</f>
        <v>-6.0777559138994421</v>
      </c>
      <c r="Q660">
        <f>N660-P660*V$19+V$20*P660^2</f>
        <v>2183533.7060190407</v>
      </c>
      <c r="R660">
        <f>Q660+U660</f>
        <v>2187253.7060190407</v>
      </c>
      <c r="S660">
        <f t="shared" si="39"/>
        <v>12.151425651999842</v>
      </c>
      <c r="T660">
        <f t="shared" si="40"/>
        <v>2183627.3925754311</v>
      </c>
      <c r="U660">
        <f t="shared" si="42"/>
        <v>3720</v>
      </c>
    </row>
    <row r="661" spans="1:21" x14ac:dyDescent="0.25">
      <c r="A661">
        <f>VLOOKUP('2024-03-18_windows_device_0'!P661,'2024-03-18_windows_device_0'!P661:P1570,1,0)</f>
        <v>36.101999999999997</v>
      </c>
      <c r="B661">
        <f>VLOOKUP('2024-03-18_windows_device_0'!Q661,'2024-03-18_windows_device_0'!Q$2:Q$911,1,0)+50</f>
        <v>2184104</v>
      </c>
      <c r="C661">
        <f>(A661-A660)*V$4</f>
        <v>-2.3100874510289584</v>
      </c>
      <c r="D661">
        <f>(A661)*(1-EXP(-V$2))</f>
        <v>1.290438097176229</v>
      </c>
      <c r="E661">
        <f>B661-D661^2*V$3</f>
        <v>2184103.9996642116</v>
      </c>
      <c r="F661">
        <f>E661+V$7*C661</f>
        <v>2184024.2542900117</v>
      </c>
      <c r="G661">
        <f>F661-V$8*LN(D661)</f>
        <v>2183536.3918446512</v>
      </c>
      <c r="H661">
        <f t="shared" si="41"/>
        <v>38.183001969009638</v>
      </c>
      <c r="I661">
        <f>G661-V$11*H661^2</f>
        <v>2183530.580001344</v>
      </c>
      <c r="J661">
        <f>(C661-C660)*V$12</f>
        <v>0.81048529902599054</v>
      </c>
      <c r="K661">
        <f>I661-J661*V$13</f>
        <v>2183504.3615644132</v>
      </c>
      <c r="L661">
        <f>(K661-K660)*V$16</f>
        <v>-2.8708689378897537E-2</v>
      </c>
      <c r="M661">
        <f>(L661-L660)*V$15</f>
        <v>-1.2418214124439757E-5</v>
      </c>
      <c r="N661">
        <f>I661-V$16*M661^2</f>
        <v>2183530.580001344</v>
      </c>
      <c r="O661">
        <f>(D661-D660)*V$17</f>
        <v>-2.4613753418051155E-2</v>
      </c>
      <c r="P661">
        <f>(O661-O660)*V$18</f>
        <v>2.7349901612549612</v>
      </c>
      <c r="Q661">
        <f>N661-P661*V$19+V$20*P661^2</f>
        <v>2183516.5630581817</v>
      </c>
      <c r="R661">
        <f>Q661+U661</f>
        <v>2187236.5630581817</v>
      </c>
      <c r="S661">
        <f t="shared" si="39"/>
        <v>12.142680715469947</v>
      </c>
      <c r="T661">
        <f t="shared" si="40"/>
        <v>2183610.1148175187</v>
      </c>
      <c r="U661">
        <f t="shared" si="42"/>
        <v>3720</v>
      </c>
    </row>
    <row r="662" spans="1:21" x14ac:dyDescent="0.25">
      <c r="A662">
        <f>VLOOKUP('2024-03-18_windows_device_0'!P662,'2024-03-18_windows_device_0'!P662:P1571,1,0)</f>
        <v>36.085333333333331</v>
      </c>
      <c r="B662">
        <f>VLOOKUP('2024-03-18_windows_device_0'!Q662,'2024-03-18_windows_device_0'!Q$2:Q$911,1,0)+50</f>
        <v>2184101</v>
      </c>
      <c r="C662">
        <f>(A662-A661)*V$4</f>
        <v>-1.480825289120852</v>
      </c>
      <c r="D662">
        <f>(A662)*(1-EXP(-V$2))</f>
        <v>1.2898423600530888</v>
      </c>
      <c r="E662">
        <f>B662-D662^2*V$3</f>
        <v>2184100.9996645218</v>
      </c>
      <c r="F662">
        <f>E662+V$7*C662</f>
        <v>2184049.8808349064</v>
      </c>
      <c r="G662">
        <f>F662-V$8*LN(D662)</f>
        <v>2183562.901888438</v>
      </c>
      <c r="H662">
        <f t="shared" si="41"/>
        <v>26.510043786838651</v>
      </c>
      <c r="I662">
        <f>G662-V$11*H662^2</f>
        <v>2183560.1003625039</v>
      </c>
      <c r="J662">
        <f>(C662-C661)*V$12</f>
        <v>0.63037745479863261</v>
      </c>
      <c r="K662">
        <f>I662-J662*V$13</f>
        <v>2183539.7082448909</v>
      </c>
      <c r="L662">
        <f>(K662-K661)*V$16</f>
        <v>3.8881311638115812E-2</v>
      </c>
      <c r="M662">
        <f>(L662-L661)*V$15</f>
        <v>4.0133345333207868E-5</v>
      </c>
      <c r="N662">
        <f>I662-V$16*M662^2</f>
        <v>2183560.1003625039</v>
      </c>
      <c r="O662">
        <f>(D662-D661)*V$17</f>
        <v>-1.5778047062855568E-2</v>
      </c>
      <c r="P662">
        <f>(O662-O661)*V$18</f>
        <v>2.1272145698654414</v>
      </c>
      <c r="Q662">
        <f>N662-P662*V$19+V$20*P662^2</f>
        <v>2183548.4654667596</v>
      </c>
      <c r="R662">
        <f>Q662+U662</f>
        <v>2187268.4654667596</v>
      </c>
      <c r="S662">
        <f t="shared" si="39"/>
        <v>12.137074986925144</v>
      </c>
      <c r="T662">
        <f t="shared" si="40"/>
        <v>2183641.9308687709</v>
      </c>
      <c r="U662">
        <f t="shared" si="42"/>
        <v>3720</v>
      </c>
    </row>
    <row r="663" spans="1:21" x14ac:dyDescent="0.25">
      <c r="A663">
        <f>VLOOKUP('2024-03-18_windows_device_0'!P663,'2024-03-18_windows_device_0'!P663:P1572,1,0)</f>
        <v>36.049333333333337</v>
      </c>
      <c r="B663">
        <f>VLOOKUP('2024-03-18_windows_device_0'!Q663,'2024-03-18_windows_device_0'!Q$2:Q$911,1,0)+50</f>
        <v>2184099</v>
      </c>
      <c r="C663">
        <f>(A663-A662)*V$4</f>
        <v>-3.1985826245007121</v>
      </c>
      <c r="D663">
        <f>(A663)*(1-EXP(-V$2))</f>
        <v>1.2885555678671066</v>
      </c>
      <c r="E663">
        <f>B663-D663^2*V$3</f>
        <v>2184098.9996651905</v>
      </c>
      <c r="F663">
        <f>E663+V$7*C663</f>
        <v>2183988.582993221</v>
      </c>
      <c r="G663">
        <f>F663-V$8*LN(D663)</f>
        <v>2183503.513797807</v>
      </c>
      <c r="H663">
        <f t="shared" si="41"/>
        <v>-59.388090630993247</v>
      </c>
      <c r="I663">
        <f>G663-V$11*H663^2</f>
        <v>2183489.4542134348</v>
      </c>
      <c r="J663">
        <f>(C663-C662)*V$12</f>
        <v>-1.3057818706533848</v>
      </c>
      <c r="K663">
        <f>I663-J663*V$13</f>
        <v>2183531.6950284904</v>
      </c>
      <c r="L663">
        <f>(K663-K662)*V$16</f>
        <v>-8.8145296780715986E-3</v>
      </c>
      <c r="M663">
        <f>(L663-L662)*V$15</f>
        <v>-2.8320663436868478E-5</v>
      </c>
      <c r="N663">
        <f>I663-V$16*M663^2</f>
        <v>2183489.4542134348</v>
      </c>
      <c r="O663">
        <f>(D663-D662)*V$17</f>
        <v>-3.4080581655752736E-2</v>
      </c>
      <c r="P663">
        <f>(O663-O662)*V$18</f>
        <v>-4.4063730375764933</v>
      </c>
      <c r="Q663">
        <f>N663-P663*V$19+V$20*P663^2</f>
        <v>2183529.873596821</v>
      </c>
      <c r="R663">
        <f>Q663+U663</f>
        <v>2187249.873596821</v>
      </c>
      <c r="S663">
        <f t="shared" si="39"/>
        <v>12.12496661326837</v>
      </c>
      <c r="T663">
        <f t="shared" si="40"/>
        <v>2183623.1526030996</v>
      </c>
      <c r="U663">
        <f t="shared" si="42"/>
        <v>3720</v>
      </c>
    </row>
    <row r="664" spans="1:21" x14ac:dyDescent="0.25">
      <c r="A664">
        <f>VLOOKUP('2024-03-18_windows_device_0'!P664,'2024-03-18_windows_device_0'!P664:P1573,1,0)</f>
        <v>36.015333333333331</v>
      </c>
      <c r="B664">
        <f>VLOOKUP('2024-03-18_windows_device_0'!Q664,'2024-03-18_windows_device_0'!Q$2:Q$911,1,0)+50</f>
        <v>2184090</v>
      </c>
      <c r="C664">
        <f>(A664-A663)*V$4</f>
        <v>-3.0208835898072453</v>
      </c>
      <c r="D664">
        <f>(A664)*(1-EXP(-V$2))</f>
        <v>1.2873402641359004</v>
      </c>
      <c r="E664">
        <f>B664-D664^2*V$3</f>
        <v>2184089.9996658219</v>
      </c>
      <c r="F664">
        <f>E664+V$7*C664</f>
        <v>2183985.7172534065</v>
      </c>
      <c r="G664">
        <f>F664-V$8*LN(D664)</f>
        <v>2183502.4534637285</v>
      </c>
      <c r="H664">
        <f t="shared" si="41"/>
        <v>-1.06033407850191</v>
      </c>
      <c r="I664">
        <f>G664-V$11*H664^2</f>
        <v>2183502.4489818593</v>
      </c>
      <c r="J664">
        <f>(C664-C663)*V$12</f>
        <v>0.13508088317027853</v>
      </c>
      <c r="K664">
        <f>I664-J664*V$13</f>
        <v>2183498.0792423706</v>
      </c>
      <c r="L664">
        <f>(K664-K663)*V$16</f>
        <v>-3.6977329650769934E-2</v>
      </c>
      <c r="M664">
        <f>(L664-L663)*V$15</f>
        <v>-1.6722405087253296E-5</v>
      </c>
      <c r="N664">
        <f>I664-V$16*M664^2</f>
        <v>2183502.4489818593</v>
      </c>
      <c r="O664">
        <f>(D664-D663)*V$17</f>
        <v>-3.2187216008228887E-2</v>
      </c>
      <c r="P664">
        <f>(O664-O663)*V$18</f>
        <v>0.45583169353824576</v>
      </c>
      <c r="Q664">
        <f>N664-P664*V$19+V$20*P664^2</f>
        <v>2183499.5239443481</v>
      </c>
      <c r="R664">
        <f>Q664+U664</f>
        <v>2187219.5239443481</v>
      </c>
      <c r="S664">
        <f t="shared" si="39"/>
        <v>12.113530927036969</v>
      </c>
      <c r="T664">
        <f t="shared" si="40"/>
        <v>2183592.6270810436</v>
      </c>
      <c r="U664">
        <f t="shared" si="42"/>
        <v>3720</v>
      </c>
    </row>
    <row r="665" spans="1:21" x14ac:dyDescent="0.25">
      <c r="A665">
        <f>VLOOKUP('2024-03-18_windows_device_0'!P665,'2024-03-18_windows_device_0'!P665:P1574,1,0)</f>
        <v>36.006</v>
      </c>
      <c r="B665">
        <f>VLOOKUP('2024-03-18_windows_device_0'!Q665,'2024-03-18_windows_device_0'!Q$2:Q$911,1,0)+50</f>
        <v>2184079</v>
      </c>
      <c r="C665">
        <f>(A665-A664)*V$4</f>
        <v>-0.82926216190747504</v>
      </c>
      <c r="D665">
        <f>(A665)*(1-EXP(-V$2))</f>
        <v>1.287006651346942</v>
      </c>
      <c r="E665">
        <f>B665-D665^2*V$3</f>
        <v>2184078.9996659951</v>
      </c>
      <c r="F665">
        <f>E665+V$7*C665</f>
        <v>2184050.3731214106</v>
      </c>
      <c r="G665">
        <f>F665-V$8*LN(D665)</f>
        <v>2183567.6052314639</v>
      </c>
      <c r="H665">
        <f t="shared" si="41"/>
        <v>65.151767735369503</v>
      </c>
      <c r="I665">
        <f>G665-V$11*H665^2</f>
        <v>2183550.6842260459</v>
      </c>
      <c r="J665">
        <f>(C665-C664)*V$12</f>
        <v>1.6659975591105005</v>
      </c>
      <c r="K665">
        <f>I665-J665*V$13</f>
        <v>2183496.7907723542</v>
      </c>
      <c r="L665">
        <f>(K665-K664)*V$16</f>
        <v>-1.4173156733271268E-3</v>
      </c>
      <c r="M665">
        <f>(L665-L664)*V$15</f>
        <v>2.1114695954083196E-5</v>
      </c>
      <c r="N665">
        <f>I665-V$16*M665^2</f>
        <v>2183550.6842260459</v>
      </c>
      <c r="O665">
        <f>(D665-D664)*V$17</f>
        <v>-8.8357063551955887E-3</v>
      </c>
      <c r="P665">
        <f>(O665-O664)*V$18</f>
        <v>5.6219242203626125</v>
      </c>
      <c r="Q665">
        <f>N665-P665*V$19+V$20*P665^2</f>
        <v>2183531.0712398426</v>
      </c>
      <c r="R665">
        <f>Q665+U665</f>
        <v>2187251.0712398426</v>
      </c>
      <c r="S665">
        <f t="shared" si="39"/>
        <v>12.110391719051879</v>
      </c>
      <c r="T665">
        <f t="shared" si="40"/>
        <v>2183624.126127643</v>
      </c>
      <c r="U665">
        <f t="shared" si="42"/>
        <v>3720</v>
      </c>
    </row>
    <row r="666" spans="1:21" x14ac:dyDescent="0.25">
      <c r="A666">
        <f>VLOOKUP('2024-03-18_windows_device_0'!P666,'2024-03-18_windows_device_0'!P666:P1575,1,0)</f>
        <v>35.988666666666667</v>
      </c>
      <c r="B666">
        <f>VLOOKUP('2024-03-18_windows_device_0'!Q666,'2024-03-18_windows_device_0'!Q$2:Q$911,1,0)+50</f>
        <v>2184068</v>
      </c>
      <c r="C666">
        <f>(A666-A665)*V$4</f>
        <v>-1.5400583006857618</v>
      </c>
      <c r="D666">
        <f>(A666)*(1-EXP(-V$2))</f>
        <v>1.2863870847388765</v>
      </c>
      <c r="E666">
        <f>B666-D666^2*V$3</f>
        <v>2184067.9996663164</v>
      </c>
      <c r="F666">
        <f>E666+V$7*C666</f>
        <v>2184014.8360835165</v>
      </c>
      <c r="G666">
        <f>F666-V$8*LN(D666)</f>
        <v>2183532.9894913458</v>
      </c>
      <c r="H666">
        <f t="shared" si="41"/>
        <v>-34.615740118082613</v>
      </c>
      <c r="I666">
        <f>G666-V$11*H666^2</f>
        <v>2183528.2128679617</v>
      </c>
      <c r="J666">
        <f>(C666-C665)*V$12</f>
        <v>-0.54032353268447364</v>
      </c>
      <c r="K666">
        <f>I666-J666*V$13</f>
        <v>2183545.6918259156</v>
      </c>
      <c r="L666">
        <f>(K666-K665)*V$16</f>
        <v>5.3791107884929697E-2</v>
      </c>
      <c r="M666">
        <f>(L666-L665)*V$15</f>
        <v>3.2781457236667409E-5</v>
      </c>
      <c r="N666">
        <f>I666-V$16*M666^2</f>
        <v>2183528.2128679617</v>
      </c>
      <c r="O666">
        <f>(D666-D665)*V$17</f>
        <v>-1.6409168945361558E-2</v>
      </c>
      <c r="P666">
        <f>(O666-O665)*V$18</f>
        <v>-1.8233267741699746</v>
      </c>
      <c r="Q666">
        <f>N666-P666*V$19+V$20*P666^2</f>
        <v>2183542.2685392788</v>
      </c>
      <c r="R666">
        <f>Q666+U666</f>
        <v>2187262.2685392788</v>
      </c>
      <c r="S666">
        <f t="shared" si="39"/>
        <v>12.104561761365284</v>
      </c>
      <c r="T666">
        <f t="shared" si="40"/>
        <v>2183635.2338551665</v>
      </c>
      <c r="U666">
        <f t="shared" si="42"/>
        <v>3720</v>
      </c>
    </row>
    <row r="667" spans="1:21" x14ac:dyDescent="0.25">
      <c r="A667">
        <f>VLOOKUP('2024-03-18_windows_device_0'!P667,'2024-03-18_windows_device_0'!P667:P1576,1,0)</f>
        <v>35.949333333333335</v>
      </c>
      <c r="B667">
        <f>VLOOKUP('2024-03-18_windows_device_0'!Q667,'2024-03-18_windows_device_0'!Q$2:Q$911,1,0)+50</f>
        <v>2184073</v>
      </c>
      <c r="C667">
        <f>(A667-A666)*V$4</f>
        <v>-3.494747682325261</v>
      </c>
      <c r="D667">
        <f>(A667)*(1-EXP(-V$2))</f>
        <v>1.2849811451282658</v>
      </c>
      <c r="E667">
        <f>B667-D667^2*V$3</f>
        <v>2184072.9996670457</v>
      </c>
      <c r="F667">
        <f>E667+V$7*C667</f>
        <v>2183952.3592291535</v>
      </c>
      <c r="G667">
        <f>F667-V$8*LN(D667)</f>
        <v>2183472.6049212394</v>
      </c>
      <c r="H667">
        <f t="shared" si="41"/>
        <v>-60.384570106398314</v>
      </c>
      <c r="I667">
        <f>G667-V$11*H667^2</f>
        <v>2183458.0695638452</v>
      </c>
      <c r="J667">
        <f>(C667-C666)*V$12</f>
        <v>-1.4858897148817025</v>
      </c>
      <c r="K667">
        <f>I667-J667*V$13</f>
        <v>2183506.1366982185</v>
      </c>
      <c r="L667">
        <f>(K667-K666)*V$16</f>
        <v>-4.35105991875014E-2</v>
      </c>
      <c r="M667">
        <f>(L667-L666)*V$15</f>
        <v>-5.7775454249002862E-5</v>
      </c>
      <c r="N667">
        <f>I667-V$16*M667^2</f>
        <v>2183458.0695638452</v>
      </c>
      <c r="O667">
        <f>(D667-D666)*V$17</f>
        <v>-3.723619106833561E-2</v>
      </c>
      <c r="P667">
        <f>(O667-O666)*V$18</f>
        <v>-5.0141486289716761</v>
      </c>
      <c r="Q667">
        <f>N667-P667*V$19+V$20*P667^2</f>
        <v>2183505.7914168607</v>
      </c>
      <c r="R667">
        <f>Q667+U667</f>
        <v>2187225.7914168607</v>
      </c>
      <c r="S667">
        <f t="shared" si="39"/>
        <v>12.091332241999547</v>
      </c>
      <c r="T667">
        <f t="shared" si="40"/>
        <v>2183598.5536333919</v>
      </c>
      <c r="U667">
        <f t="shared" si="42"/>
        <v>3720</v>
      </c>
    </row>
    <row r="668" spans="1:21" x14ac:dyDescent="0.25">
      <c r="A668">
        <f>VLOOKUP('2024-03-18_windows_device_0'!P668,'2024-03-18_windows_device_0'!P668:P1577,1,0)</f>
        <v>35.908666666666669</v>
      </c>
      <c r="B668">
        <f>VLOOKUP('2024-03-18_windows_device_0'!Q668,'2024-03-18_windows_device_0'!Q$2:Q$911,1,0)+50</f>
        <v>2184088</v>
      </c>
      <c r="C668">
        <f>(A668-A667)*V$4</f>
        <v>-3.6132137054550806</v>
      </c>
      <c r="D668">
        <f>(A668)*(1-EXP(-V$2))</f>
        <v>1.283527546547804</v>
      </c>
      <c r="E668">
        <f>B668-D668^2*V$3</f>
        <v>2184087.9996677986</v>
      </c>
      <c r="F668">
        <f>E668+V$7*C668</f>
        <v>2183963.2697235369</v>
      </c>
      <c r="G668">
        <f>F668-V$8*LN(D668)</f>
        <v>2183485.6810331005</v>
      </c>
      <c r="H668">
        <f t="shared" si="41"/>
        <v>13.076111861038953</v>
      </c>
      <c r="I668">
        <f>G668-V$11*H668^2</f>
        <v>2183484.9994308567</v>
      </c>
      <c r="J668">
        <f>(C668-C667)*V$12</f>
        <v>-9.0053922114158844E-2</v>
      </c>
      <c r="K668">
        <f>I668-J668*V$13</f>
        <v>2183487.9125905158</v>
      </c>
      <c r="L668">
        <f>(K668-K667)*V$16</f>
        <v>-2.0046499454534631E-2</v>
      </c>
      <c r="M668">
        <f>(L668-L667)*V$15</f>
        <v>1.3932427923457917E-5</v>
      </c>
      <c r="N668">
        <f>I668-V$16*M668^2</f>
        <v>2183484.9994308567</v>
      </c>
      <c r="O668">
        <f>(D668-D667)*V$17</f>
        <v>-3.8498434833359352E-2</v>
      </c>
      <c r="P668">
        <f>(O668-O667)*V$18</f>
        <v>-0.30388779569405211</v>
      </c>
      <c r="Q668">
        <f>N668-P668*V$19+V$20*P668^2</f>
        <v>2183487.0803181576</v>
      </c>
      <c r="R668">
        <f>Q668+U668</f>
        <v>2187207.0803181576</v>
      </c>
      <c r="S668">
        <f t="shared" si="39"/>
        <v>12.077654264350228</v>
      </c>
      <c r="T668">
        <f t="shared" si="40"/>
        <v>2183579.6327841249</v>
      </c>
      <c r="U668">
        <f t="shared" si="42"/>
        <v>3720</v>
      </c>
    </row>
    <row r="669" spans="1:21" x14ac:dyDescent="0.25">
      <c r="A669">
        <f>VLOOKUP('2024-03-18_windows_device_0'!P669,'2024-03-18_windows_device_0'!P669:P1578,1,0)</f>
        <v>35.887333333333331</v>
      </c>
      <c r="B669">
        <f>VLOOKUP('2024-03-18_windows_device_0'!Q669,'2024-03-18_windows_device_0'!Q$2:Q$911,1,0)+50</f>
        <v>2184094</v>
      </c>
      <c r="C669">
        <f>(A669-A668)*V$4</f>
        <v>-1.8954563700752207</v>
      </c>
      <c r="D669">
        <f>(A669)*(1-EXP(-V$2))</f>
        <v>1.2827650030301845</v>
      </c>
      <c r="E669">
        <f>B669-D669^2*V$3</f>
        <v>2184093.999668193</v>
      </c>
      <c r="F669">
        <f>E669+V$7*C669</f>
        <v>2184028.5675662854</v>
      </c>
      <c r="G669">
        <f>F669-V$8*LN(D669)</f>
        <v>2183552.1159184431</v>
      </c>
      <c r="H669">
        <f t="shared" si="41"/>
        <v>66.434885342605412</v>
      </c>
      <c r="I669">
        <f>G669-V$11*H669^2</f>
        <v>2183534.5218556887</v>
      </c>
      <c r="J669">
        <f>(C669-C668)*V$12</f>
        <v>1.3057818706533846</v>
      </c>
      <c r="K669">
        <f>I669-J669*V$13</f>
        <v>2183492.2810406331</v>
      </c>
      <c r="L669">
        <f>(K669-K668)*V$16</f>
        <v>4.8052905701635486E-3</v>
      </c>
      <c r="M669">
        <f>(L669-L668)*V$15</f>
        <v>1.4756405625123851E-5</v>
      </c>
      <c r="N669">
        <f>I669-V$16*M669^2</f>
        <v>2183534.5218556887</v>
      </c>
      <c r="O669">
        <f>(D669-D668)*V$17</f>
        <v>-2.0195900240456303E-2</v>
      </c>
      <c r="P669">
        <f>(O669-O668)*V$18</f>
        <v>4.4063730375779091</v>
      </c>
      <c r="Q669">
        <f>N669-P669*V$19+V$20*P669^2</f>
        <v>2183516.1135099577</v>
      </c>
      <c r="R669">
        <f>Q669+U669</f>
        <v>2187236.1135099577</v>
      </c>
      <c r="S669">
        <f t="shared" si="39"/>
        <v>12.070478931812877</v>
      </c>
      <c r="T669">
        <f t="shared" si="40"/>
        <v>2183608.5560377799</v>
      </c>
      <c r="U669">
        <f t="shared" si="42"/>
        <v>3720</v>
      </c>
    </row>
    <row r="670" spans="1:21" x14ac:dyDescent="0.25">
      <c r="A670">
        <f>VLOOKUP('2024-03-18_windows_device_0'!P670,'2024-03-18_windows_device_0'!P670:P1579,1,0)</f>
        <v>35.880000000000003</v>
      </c>
      <c r="B670">
        <f>VLOOKUP('2024-03-18_windows_device_0'!Q670,'2024-03-18_windows_device_0'!Q$2:Q$911,1,0)+50</f>
        <v>2184092</v>
      </c>
      <c r="C670">
        <f>(A670-A669)*V$4</f>
        <v>-0.65156312721274556</v>
      </c>
      <c r="D670">
        <f>(A670)*(1-EXP(-V$2))</f>
        <v>1.2825028786960031</v>
      </c>
      <c r="E670">
        <f>B670-D670^2*V$3</f>
        <v>2184091.9996683286</v>
      </c>
      <c r="F670">
        <f>E670+V$7*C670</f>
        <v>2184069.5073832977</v>
      </c>
      <c r="G670">
        <f>F670-V$8*LN(D670)</f>
        <v>2183593.4467499615</v>
      </c>
      <c r="H670">
        <f t="shared" si="41"/>
        <v>41.330831518396735</v>
      </c>
      <c r="I670">
        <f>G670-V$11*H670^2</f>
        <v>2183586.6371430522</v>
      </c>
      <c r="J670">
        <f>(C670-C669)*V$12</f>
        <v>0.94556618219818878</v>
      </c>
      <c r="K670">
        <f>I670-J670*V$13</f>
        <v>2183556.0489666327</v>
      </c>
      <c r="L670">
        <f>(K670-K669)*V$16</f>
        <v>7.0144652052087336E-2</v>
      </c>
      <c r="M670">
        <f>(L670-L669)*V$15</f>
        <v>3.8796968763845435E-5</v>
      </c>
      <c r="N670">
        <f>I670-V$16*M670^2</f>
        <v>2183586.6371430522</v>
      </c>
      <c r="O670">
        <f>(D670-D669)*V$17</f>
        <v>-6.942340707648216E-3</v>
      </c>
      <c r="P670">
        <f>(O670-O669)*V$18</f>
        <v>3.1908218548017024</v>
      </c>
      <c r="Q670">
        <f>N670-P670*V$19+V$20*P670^2</f>
        <v>2183571.1084751408</v>
      </c>
      <c r="R670">
        <f>Q670+U670</f>
        <v>2187291.1084751408</v>
      </c>
      <c r="S670">
        <f t="shared" si="39"/>
        <v>12.068012411253164</v>
      </c>
      <c r="T670">
        <f t="shared" si="40"/>
        <v>2183663.513226815</v>
      </c>
      <c r="U670">
        <f t="shared" si="42"/>
        <v>3720</v>
      </c>
    </row>
    <row r="671" spans="1:21" x14ac:dyDescent="0.25">
      <c r="A671">
        <f>VLOOKUP('2024-03-18_windows_device_0'!P671,'2024-03-18_windows_device_0'!P671:P1580,1,0)</f>
        <v>35.847333333333331</v>
      </c>
      <c r="B671">
        <f>VLOOKUP('2024-03-18_windows_device_0'!Q671,'2024-03-18_windows_device_0'!Q$2:Q$911,1,0)+50</f>
        <v>2184088</v>
      </c>
      <c r="C671">
        <f>(A671-A670)*V$4</f>
        <v>-2.9024175666774252</v>
      </c>
      <c r="D671">
        <f>(A671)*(1-EXP(-V$2))</f>
        <v>1.2813352339346484</v>
      </c>
      <c r="E671">
        <f>B671-D671^2*V$3</f>
        <v>2184087.9996689321</v>
      </c>
      <c r="F671">
        <f>E671+V$7*C671</f>
        <v>2183987.8067628858</v>
      </c>
      <c r="G671">
        <f>F671-V$8*LN(D671)</f>
        <v>2183513.4888928938</v>
      </c>
      <c r="H671">
        <f t="shared" si="41"/>
        <v>-79.95785706769675</v>
      </c>
      <c r="I671">
        <f>G671-V$11*H671^2</f>
        <v>2183488.0032232432</v>
      </c>
      <c r="J671">
        <f>(C671-C670)*V$12</f>
        <v>-1.7110245201675798</v>
      </c>
      <c r="K671">
        <f>I671-J671*V$13</f>
        <v>2183543.3532567644</v>
      </c>
      <c r="L671">
        <f>(K671-K670)*V$16</f>
        <v>-1.3965267606072689E-2</v>
      </c>
      <c r="M671">
        <f>(L671-L670)*V$15</f>
        <v>-4.9942482627565236E-5</v>
      </c>
      <c r="N671">
        <f>I671-V$16*M671^2</f>
        <v>2183488.0032232432</v>
      </c>
      <c r="O671">
        <f>(D671-D670)*V$17</f>
        <v>-3.0924972243193384E-2</v>
      </c>
      <c r="P671">
        <f>(O671-O670)*V$18</f>
        <v>-5.7738681182096379</v>
      </c>
      <c r="Q671">
        <f>N671-P671*V$19+V$20*P671^2</f>
        <v>2183545.4420436122</v>
      </c>
      <c r="R671">
        <f>Q671+U671</f>
        <v>2187265.4420436122</v>
      </c>
      <c r="S671">
        <f t="shared" si="39"/>
        <v>12.057025183305349</v>
      </c>
      <c r="T671">
        <f t="shared" si="40"/>
        <v>2183637.6786135081</v>
      </c>
      <c r="U671">
        <f t="shared" si="42"/>
        <v>3720</v>
      </c>
    </row>
    <row r="672" spans="1:21" x14ac:dyDescent="0.25">
      <c r="A672">
        <f>VLOOKUP('2024-03-18_windows_device_0'!P672,'2024-03-18_windows_device_0'!P672:P1581,1,0)</f>
        <v>35.825333333333333</v>
      </c>
      <c r="B672">
        <f>VLOOKUP('2024-03-18_windows_device_0'!Q672,'2024-03-18_windows_device_0'!Q$2:Q$911,1,0)+50</f>
        <v>2184090</v>
      </c>
      <c r="C672">
        <f>(A672-A671)*V$4</f>
        <v>-1.9546893816394992</v>
      </c>
      <c r="D672">
        <f>(A672)*(1-EXP(-V$2))</f>
        <v>1.2805488609321034</v>
      </c>
      <c r="E672">
        <f>B672-D672^2*V$3</f>
        <v>2184089.9996693386</v>
      </c>
      <c r="F672">
        <f>E672+V$7*C672</f>
        <v>2184022.5228142464</v>
      </c>
      <c r="G672">
        <f>F672-V$8*LN(D672)</f>
        <v>2183549.3795371838</v>
      </c>
      <c r="H672">
        <f t="shared" si="41"/>
        <v>35.890644290018827</v>
      </c>
      <c r="I672">
        <f>G672-V$11*H672^2</f>
        <v>2183544.2445866261</v>
      </c>
      <c r="J672">
        <f>(C672-C671)*V$12</f>
        <v>0.72043137691279147</v>
      </c>
      <c r="K672">
        <f>I672-J672*V$13</f>
        <v>2183520.9393093539</v>
      </c>
      <c r="L672">
        <f>(K672-K671)*V$16</f>
        <v>-2.4655318760522953E-2</v>
      </c>
      <c r="M672">
        <f>(L672-L671)*V$15</f>
        <v>-6.3474997507873637E-6</v>
      </c>
      <c r="N672">
        <f>I672-V$16*M672^2</f>
        <v>2183544.2445866261</v>
      </c>
      <c r="O672">
        <f>(D672-D671)*V$17</f>
        <v>-2.0827022122968171E-2</v>
      </c>
      <c r="P672">
        <f>(O672-O671)*V$18</f>
        <v>2.4311023655609101</v>
      </c>
      <c r="Q672">
        <f>N672-P672*V$19+V$20*P672^2</f>
        <v>2183531.3663222557</v>
      </c>
      <c r="R672">
        <f>Q672+U672</f>
        <v>2187251.3663222557</v>
      </c>
      <c r="S672">
        <f t="shared" si="39"/>
        <v>12.049625621626209</v>
      </c>
      <c r="T672">
        <f t="shared" si="40"/>
        <v>2183623.4897131962</v>
      </c>
      <c r="U672">
        <f t="shared" si="42"/>
        <v>3720</v>
      </c>
    </row>
    <row r="673" spans="1:21" x14ac:dyDescent="0.25">
      <c r="A673">
        <f>VLOOKUP('2024-03-18_windows_device_0'!P673,'2024-03-18_windows_device_0'!P673:P1582,1,0)</f>
        <v>35.793333333333337</v>
      </c>
      <c r="B673">
        <f>VLOOKUP('2024-03-18_windows_device_0'!Q673,'2024-03-18_windows_device_0'!Q$2:Q$911,1,0)+50</f>
        <v>2184082</v>
      </c>
      <c r="C673">
        <f>(A673-A672)*V$4</f>
        <v>-2.8431845551118844</v>
      </c>
      <c r="D673">
        <f>(A673)*(1-EXP(-V$2))</f>
        <v>1.2794050456556747</v>
      </c>
      <c r="E673">
        <f>B673-D673^2*V$3</f>
        <v>2184081.999669929</v>
      </c>
      <c r="F673">
        <f>E673+V$7*C673</f>
        <v>2183983.8515170673</v>
      </c>
      <c r="G673">
        <f>F673-V$8*LN(D673)</f>
        <v>2183512.4180270671</v>
      </c>
      <c r="H673">
        <f t="shared" si="41"/>
        <v>-36.961510116700083</v>
      </c>
      <c r="I673">
        <f>G673-V$11*H673^2</f>
        <v>2183506.9720830782</v>
      </c>
      <c r="J673">
        <f>(C673-C672)*V$12</f>
        <v>-0.67540441585523225</v>
      </c>
      <c r="K673">
        <f>I673-J673*V$13</f>
        <v>2183528.8207805208</v>
      </c>
      <c r="L673">
        <f>(K673-K672)*V$16</f>
        <v>8.6696100585266223E-3</v>
      </c>
      <c r="M673">
        <f>(L673-L672)*V$15</f>
        <v>1.9787555206025742E-5</v>
      </c>
      <c r="N673">
        <f>I673-V$16*M673^2</f>
        <v>2183506.9720830782</v>
      </c>
      <c r="O673">
        <f>(D673-D672)*V$17</f>
        <v>-3.0293850360669752E-2</v>
      </c>
      <c r="P673">
        <f>(O673-O672)*V$18</f>
        <v>-2.2791584677110523</v>
      </c>
      <c r="Q673">
        <f>N673-P673*V$19+V$20*P673^2</f>
        <v>2183525.1305525424</v>
      </c>
      <c r="R673">
        <f>Q673+U673</f>
        <v>2187245.1305525424</v>
      </c>
      <c r="S673">
        <f t="shared" si="39"/>
        <v>12.038862622820186</v>
      </c>
      <c r="T673">
        <f t="shared" si="40"/>
        <v>2183617.0894435802</v>
      </c>
      <c r="U673">
        <f t="shared" si="42"/>
        <v>3720</v>
      </c>
    </row>
    <row r="674" spans="1:21" x14ac:dyDescent="0.25">
      <c r="A674">
        <f>VLOOKUP('2024-03-18_windows_device_0'!P674,'2024-03-18_windows_device_0'!P674:P1583,1,0)</f>
        <v>35.78</v>
      </c>
      <c r="B674">
        <f>VLOOKUP('2024-03-18_windows_device_0'!Q674,'2024-03-18_windows_device_0'!Q$2:Q$911,1,0)+50</f>
        <v>2184074</v>
      </c>
      <c r="C674">
        <f>(A674-A673)*V$4</f>
        <v>-1.1846602312969341</v>
      </c>
      <c r="D674">
        <f>(A674)*(1-EXP(-V$2))</f>
        <v>1.2789284559571625</v>
      </c>
      <c r="E674">
        <f>B674-D674^2*V$3</f>
        <v>2184073.9996701749</v>
      </c>
      <c r="F674">
        <f>E674+V$7*C674</f>
        <v>2184033.1046064827</v>
      </c>
      <c r="G674">
        <f>F674-V$8*LN(D674)</f>
        <v>2183562.3839789489</v>
      </c>
      <c r="H674">
        <f t="shared" si="41"/>
        <v>49.9659518818371</v>
      </c>
      <c r="I674">
        <f>G674-V$11*H674^2</f>
        <v>2183552.4317103657</v>
      </c>
      <c r="J674">
        <f>(C674-C673)*V$12</f>
        <v>1.2607549095963053</v>
      </c>
      <c r="K674">
        <f>I674-J674*V$13</f>
        <v>2183511.6474751397</v>
      </c>
      <c r="L674">
        <f>(K674-K673)*V$16</f>
        <v>-1.8890617997336892E-2</v>
      </c>
      <c r="M674">
        <f>(L674-L673)*V$15</f>
        <v>-1.6364612122871808E-5</v>
      </c>
      <c r="N674">
        <f>I674-V$16*M674^2</f>
        <v>2183552.4317103657</v>
      </c>
      <c r="O674">
        <f>(D674-D673)*V$17</f>
        <v>-1.2622437650284453E-2</v>
      </c>
      <c r="P674">
        <f>(O674-O673)*V$18</f>
        <v>4.254429139729468</v>
      </c>
      <c r="Q674">
        <f>N674-P674*V$19+V$20*P674^2</f>
        <v>2183534.2917207568</v>
      </c>
      <c r="R674">
        <f>Q674+U674</f>
        <v>2187254.2917207568</v>
      </c>
      <c r="S674">
        <f t="shared" si="39"/>
        <v>12.034378039984343</v>
      </c>
      <c r="T674">
        <f t="shared" si="40"/>
        <v>2183626.1821135543</v>
      </c>
      <c r="U674">
        <f t="shared" si="42"/>
        <v>3720</v>
      </c>
    </row>
    <row r="675" spans="1:21" x14ac:dyDescent="0.25">
      <c r="A675">
        <f>VLOOKUP('2024-03-18_windows_device_0'!P675,'2024-03-18_windows_device_0'!P675:P1584,1,0)</f>
        <v>35.762</v>
      </c>
      <c r="B675">
        <f>VLOOKUP('2024-03-18_windows_device_0'!Q675,'2024-03-18_windows_device_0'!Q$2:Q$911,1,0)+50</f>
        <v>2184074</v>
      </c>
      <c r="C675">
        <f>(A675-A674)*V$4</f>
        <v>-1.5992913122506716</v>
      </c>
      <c r="D675">
        <f>(A675)*(1-EXP(-V$2))</f>
        <v>1.2782850598641711</v>
      </c>
      <c r="E675">
        <f>B675-D675^2*V$3</f>
        <v>2184073.9996705065</v>
      </c>
      <c r="F675">
        <f>E675+V$7*C675</f>
        <v>2184018.791334522</v>
      </c>
      <c r="G675">
        <f>F675-V$8*LN(D675)</f>
        <v>2183549.0334928143</v>
      </c>
      <c r="H675">
        <f t="shared" si="41"/>
        <v>-13.350486134644598</v>
      </c>
      <c r="I675">
        <f>G675-V$11*H675^2</f>
        <v>2183548.3229865404</v>
      </c>
      <c r="J675">
        <f>(C675-C674)*V$12</f>
        <v>-0.31518872739907627</v>
      </c>
      <c r="K675">
        <f>I675-J675*V$13</f>
        <v>2183558.5190453469</v>
      </c>
      <c r="L675">
        <f>(K675-K674)*V$16</f>
        <v>5.1558678313271634E-2</v>
      </c>
      <c r="M675">
        <f>(L675-L674)*V$15</f>
        <v>4.1831127308364026E-5</v>
      </c>
      <c r="N675">
        <f>I675-V$16*M675^2</f>
        <v>2183548.3229865404</v>
      </c>
      <c r="O675">
        <f>(D675-D674)*V$17</f>
        <v>-1.7040290827885191E-2</v>
      </c>
      <c r="P675">
        <f>(O675-O674)*V$18</f>
        <v>-1.0636072849334293</v>
      </c>
      <c r="Q675">
        <f>N675-P675*V$19+V$20*P675^2</f>
        <v>2183556.064110117</v>
      </c>
      <c r="R675">
        <f>Q675+U675</f>
        <v>2187276.064110117</v>
      </c>
      <c r="S675">
        <f t="shared" si="39"/>
        <v>12.028323853155955</v>
      </c>
      <c r="T675">
        <f t="shared" si="40"/>
        <v>2183647.8620707728</v>
      </c>
      <c r="U675">
        <f t="shared" si="42"/>
        <v>3720</v>
      </c>
    </row>
    <row r="676" spans="1:21" x14ac:dyDescent="0.25">
      <c r="A676">
        <f>VLOOKUP('2024-03-18_windows_device_0'!P676,'2024-03-18_windows_device_0'!P676:P1585,1,0)</f>
        <v>35.723333333333336</v>
      </c>
      <c r="B676">
        <f>VLOOKUP('2024-03-18_windows_device_0'!Q676,'2024-03-18_windows_device_0'!Q$2:Q$911,1,0)+50</f>
        <v>2184071</v>
      </c>
      <c r="C676">
        <f>(A676-A675)*V$4</f>
        <v>-3.4355146707603512</v>
      </c>
      <c r="D676">
        <f>(A676)*(1-EXP(-V$2))</f>
        <v>1.2769029497384861</v>
      </c>
      <c r="E676">
        <f>B676-D676^2*V$3</f>
        <v>2184070.9996712189</v>
      </c>
      <c r="F676">
        <f>E676+V$7*C676</f>
        <v>2183952.4039865113</v>
      </c>
      <c r="G676">
        <f>F676-V$8*LN(D676)</f>
        <v>2183484.7159910263</v>
      </c>
      <c r="H676">
        <f t="shared" si="41"/>
        <v>-64.317501788027585</v>
      </c>
      <c r="I676">
        <f>G676-V$11*H676^2</f>
        <v>2183468.2255568025</v>
      </c>
      <c r="J676">
        <f>(C676-C675)*V$12</f>
        <v>-1.3958357927675438</v>
      </c>
      <c r="K676">
        <f>I676-J676*V$13</f>
        <v>2183513.3795315172</v>
      </c>
      <c r="L676">
        <f>(K676-K675)*V$16</f>
        <v>-4.9653418105624347E-2</v>
      </c>
      <c r="M676">
        <f>(L676-L675)*V$15</f>
        <v>-6.0097351033550458E-5</v>
      </c>
      <c r="N676">
        <f>I676-V$16*M676^2</f>
        <v>2183468.2255568025</v>
      </c>
      <c r="O676">
        <f>(D676-D675)*V$17</f>
        <v>-3.6605069185817858E-2</v>
      </c>
      <c r="P676">
        <f>(O676-O675)*V$18</f>
        <v>-4.7102608332733764</v>
      </c>
      <c r="Q676">
        <f>N676-P676*V$19+V$20*P676^2</f>
        <v>2183512.2438300862</v>
      </c>
      <c r="R676">
        <f>Q676+U676</f>
        <v>2187232.2438300862</v>
      </c>
      <c r="S676">
        <f t="shared" si="39"/>
        <v>12.015318562932011</v>
      </c>
      <c r="T676">
        <f t="shared" si="40"/>
        <v>2183603.8433900797</v>
      </c>
      <c r="U676">
        <f t="shared" si="42"/>
        <v>3720</v>
      </c>
    </row>
    <row r="677" spans="1:21" x14ac:dyDescent="0.25">
      <c r="A677">
        <f>VLOOKUP('2024-03-18_windows_device_0'!P677,'2024-03-18_windows_device_0'!P677:P1586,1,0)</f>
        <v>35.706000000000003</v>
      </c>
      <c r="B677">
        <f>VLOOKUP('2024-03-18_windows_device_0'!Q677,'2024-03-18_windows_device_0'!Q$2:Q$911,1,0)+50</f>
        <v>2184072</v>
      </c>
      <c r="C677">
        <f>(A677-A676)*V$4</f>
        <v>-1.5400583006857618</v>
      </c>
      <c r="D677">
        <f>(A677)*(1-EXP(-V$2))</f>
        <v>1.2762833831304206</v>
      </c>
      <c r="E677">
        <f>B677-D677^2*V$3</f>
        <v>2184071.9996715379</v>
      </c>
      <c r="F677">
        <f>E677+V$7*C677</f>
        <v>2184018.8360887379</v>
      </c>
      <c r="G677">
        <f>F677-V$8*LN(D677)</f>
        <v>2183552.0766827166</v>
      </c>
      <c r="H677">
        <f t="shared" si="41"/>
        <v>67.360691690351814</v>
      </c>
      <c r="I677">
        <f>G677-V$11*H677^2</f>
        <v>2183533.9888374917</v>
      </c>
      <c r="J677">
        <f>(C677-C676)*V$12</f>
        <v>1.440862753824623</v>
      </c>
      <c r="K677">
        <f>I677-J677*V$13</f>
        <v>2183487.3782829475</v>
      </c>
      <c r="L677">
        <f>(K677-K676)*V$16</f>
        <v>-2.8601346292062551E-2</v>
      </c>
      <c r="M677">
        <f>(L677-L676)*V$15</f>
        <v>1.2500222745380585E-5</v>
      </c>
      <c r="N677">
        <f>I677-V$16*M677^2</f>
        <v>2183533.9888374917</v>
      </c>
      <c r="O677">
        <f>(D677-D676)*V$17</f>
        <v>-1.6409168945361558E-2</v>
      </c>
      <c r="P677">
        <f>(O677-O676)*V$18</f>
        <v>4.8622047311232341</v>
      </c>
      <c r="Q677">
        <f>N677-P677*V$19+V$20*P677^2</f>
        <v>2183514.9324581441</v>
      </c>
      <c r="R677">
        <f>Q677+U677</f>
        <v>2187234.9324581441</v>
      </c>
      <c r="S677">
        <f t="shared" si="39"/>
        <v>12.009488605245416</v>
      </c>
      <c r="T677">
        <f t="shared" si="40"/>
        <v>2183606.4431495825</v>
      </c>
      <c r="U677">
        <f t="shared" si="42"/>
        <v>3720</v>
      </c>
    </row>
    <row r="678" spans="1:21" x14ac:dyDescent="0.25">
      <c r="A678">
        <f>VLOOKUP('2024-03-18_windows_device_0'!P678,'2024-03-18_windows_device_0'!P678:P1587,1,0)</f>
        <v>35.693333333333335</v>
      </c>
      <c r="B678">
        <f>VLOOKUP('2024-03-18_windows_device_0'!Q678,'2024-03-18_windows_device_0'!Q$2:Q$911,1,0)+50</f>
        <v>2184066</v>
      </c>
      <c r="C678">
        <f>(A678-A677)*V$4</f>
        <v>-1.1254272197320243</v>
      </c>
      <c r="D678">
        <f>(A678)*(1-EXP(-V$2))</f>
        <v>1.2758306229168339</v>
      </c>
      <c r="E678">
        <f>B678-D678^2*V$3</f>
        <v>2184065.9996717707</v>
      </c>
      <c r="F678">
        <f>E678+V$7*C678</f>
        <v>2184027.149361263</v>
      </c>
      <c r="G678">
        <f>F678-V$8*LN(D678)</f>
        <v>2183561.0688249655</v>
      </c>
      <c r="H678">
        <f t="shared" si="41"/>
        <v>8.9921422488987446</v>
      </c>
      <c r="I678">
        <f>G678-V$11*H678^2</f>
        <v>2183560.7464954359</v>
      </c>
      <c r="J678">
        <f>(C678-C677)*V$12</f>
        <v>0.31518872739907627</v>
      </c>
      <c r="K678">
        <f>I678-J678*V$13</f>
        <v>2183550.5504366294</v>
      </c>
      <c r="L678">
        <f>(K678-K677)*V$16</f>
        <v>6.9489303124456642E-2</v>
      </c>
      <c r="M678">
        <f>(L678-L677)*V$15</f>
        <v>5.8243909568826105E-5</v>
      </c>
      <c r="N678">
        <f>I678-V$16*M678^2</f>
        <v>2183560.7464954359</v>
      </c>
      <c r="O678">
        <f>(D678-D677)*V$17</f>
        <v>-1.1991315767772584E-2</v>
      </c>
      <c r="P678">
        <f>(O678-O677)*V$18</f>
        <v>1.0636072849305973</v>
      </c>
      <c r="Q678">
        <f>N678-P678*V$19+V$20*P678^2</f>
        <v>2183554.2878223294</v>
      </c>
      <c r="R678">
        <f>Q678+U678</f>
        <v>2187274.2878223294</v>
      </c>
      <c r="S678">
        <f t="shared" si="39"/>
        <v>12.005228251551365</v>
      </c>
      <c r="T678">
        <f t="shared" si="40"/>
        <v>2183645.7335986369</v>
      </c>
      <c r="U678">
        <f t="shared" si="42"/>
        <v>3720</v>
      </c>
    </row>
    <row r="679" spans="1:21" x14ac:dyDescent="0.25">
      <c r="A679">
        <f>VLOOKUP('2024-03-18_windows_device_0'!P679,'2024-03-18_windows_device_0'!P679:P1588,1,0)</f>
        <v>35.671999999999997</v>
      </c>
      <c r="B679">
        <f>VLOOKUP('2024-03-18_windows_device_0'!Q679,'2024-03-18_windows_device_0'!Q$2:Q$911,1,0)+50</f>
        <v>2184076</v>
      </c>
      <c r="C679">
        <f>(A679-A678)*V$4</f>
        <v>-1.8954563700752207</v>
      </c>
      <c r="D679">
        <f>(A679)*(1-EXP(-V$2))</f>
        <v>1.2750680793992144</v>
      </c>
      <c r="E679">
        <f>B679-D679^2*V$3</f>
        <v>2184075.9996721628</v>
      </c>
      <c r="F679">
        <f>E679+V$7*C679</f>
        <v>2184010.5675702551</v>
      </c>
      <c r="G679">
        <f>F679-V$8*LN(D679)</f>
        <v>2183545.6309382361</v>
      </c>
      <c r="H679">
        <f t="shared" si="41"/>
        <v>-15.437886729370803</v>
      </c>
      <c r="I679">
        <f>G679-V$11*H679^2</f>
        <v>2183544.6808816842</v>
      </c>
      <c r="J679">
        <f>(C679-C678)*V$12</f>
        <v>-0.58535049374155301</v>
      </c>
      <c r="K679">
        <f>I679-J679*V$13</f>
        <v>2183563.6164194676</v>
      </c>
      <c r="L679">
        <f>(K679-K678)*V$16</f>
        <v>1.4372567486469891E-2</v>
      </c>
      <c r="M679">
        <f>(L679-L678)*V$15</f>
        <v>-3.2727015116357981E-5</v>
      </c>
      <c r="N679">
        <f>I679-V$16*M679^2</f>
        <v>2183544.6808816842</v>
      </c>
      <c r="O679">
        <f>(D679-D678)*V$17</f>
        <v>-2.0195900240456303E-2</v>
      </c>
      <c r="P679">
        <f>(O679-O678)*V$18</f>
        <v>-1.9752706720184161</v>
      </c>
      <c r="Q679">
        <f>N679-P679*V$19+V$20*P679^2</f>
        <v>2183560.0779799251</v>
      </c>
      <c r="R679">
        <f>Q679+U679</f>
        <v>2187280.0779799251</v>
      </c>
      <c r="S679">
        <f t="shared" si="39"/>
        <v>11.998052919014015</v>
      </c>
      <c r="T679">
        <f t="shared" si="40"/>
        <v>2183651.4144775495</v>
      </c>
      <c r="U679">
        <f t="shared" si="42"/>
        <v>3720</v>
      </c>
    </row>
    <row r="680" spans="1:21" x14ac:dyDescent="0.25">
      <c r="A680">
        <f>VLOOKUP('2024-03-18_windows_device_0'!P680,'2024-03-18_windows_device_0'!P680:P1589,1,0)</f>
        <v>35.639333333333333</v>
      </c>
      <c r="B680">
        <f>VLOOKUP('2024-03-18_windows_device_0'!Q680,'2024-03-18_windows_device_0'!Q$2:Q$911,1,0)+50</f>
        <v>2184076</v>
      </c>
      <c r="C680">
        <f>(A680-A679)*V$4</f>
        <v>-2.9024175666767942</v>
      </c>
      <c r="D680">
        <f>(A680)*(1-EXP(-V$2))</f>
        <v>1.27390043463786</v>
      </c>
      <c r="E680">
        <f>B680-D680^2*V$3</f>
        <v>2184075.999672763</v>
      </c>
      <c r="F680">
        <f>E680+V$7*C680</f>
        <v>2183975.8067667168</v>
      </c>
      <c r="G680">
        <f>F680-V$8*LN(D680)</f>
        <v>2183512.6230645841</v>
      </c>
      <c r="H680">
        <f t="shared" si="41"/>
        <v>-33.007873652037233</v>
      </c>
      <c r="I680">
        <f>G680-V$11*H680^2</f>
        <v>2183508.279874336</v>
      </c>
      <c r="J680">
        <f>(C680-C679)*V$12</f>
        <v>-0.76545833796891127</v>
      </c>
      <c r="K680">
        <f>I680-J680*V$13</f>
        <v>2183533.0417314377</v>
      </c>
      <c r="L680">
        <f>(K680-K679)*V$16</f>
        <v>-3.3632124925546923E-2</v>
      </c>
      <c r="M680">
        <f>(L680-L679)*V$15</f>
        <v>-2.8504051918876947E-5</v>
      </c>
      <c r="N680">
        <f>I680-V$16*M680^2</f>
        <v>2183508.279874336</v>
      </c>
      <c r="O680">
        <f>(D680-D679)*V$17</f>
        <v>-3.0924972243187503E-2</v>
      </c>
      <c r="P680">
        <f>(O680-O679)*V$18</f>
        <v>-2.5830462634065192</v>
      </c>
      <c r="Q680">
        <f>N680-P680*V$19+V$20*P680^2</f>
        <v>2183529.3044048576</v>
      </c>
      <c r="R680">
        <f>Q680+U680</f>
        <v>2187249.3044048576</v>
      </c>
      <c r="S680">
        <f t="shared" si="39"/>
        <v>11.987065691066201</v>
      </c>
      <c r="T680">
        <f t="shared" si="40"/>
        <v>2183620.473696114</v>
      </c>
      <c r="U680">
        <f t="shared" si="42"/>
        <v>3720</v>
      </c>
    </row>
    <row r="681" spans="1:21" x14ac:dyDescent="0.25">
      <c r="A681">
        <f>VLOOKUP('2024-03-18_windows_device_0'!P681,'2024-03-18_windows_device_0'!P681:P1590,1,0)</f>
        <v>35.616</v>
      </c>
      <c r="B681">
        <f>VLOOKUP('2024-03-18_windows_device_0'!Q681,'2024-03-18_windows_device_0'!Q$2:Q$911,1,0)+50</f>
        <v>2184076</v>
      </c>
      <c r="C681">
        <f>(A681-A680)*V$4</f>
        <v>-2.0731554047693188</v>
      </c>
      <c r="D681">
        <f>(A681)*(1-EXP(-V$2))</f>
        <v>1.2730664026654639</v>
      </c>
      <c r="E681">
        <f>B681-D681^2*V$3</f>
        <v>2184075.9996731915</v>
      </c>
      <c r="F681">
        <f>E681+V$7*C681</f>
        <v>2184004.4333117297</v>
      </c>
      <c r="G681">
        <f>F681-V$8*LN(D681)</f>
        <v>2183542.5026863576</v>
      </c>
      <c r="H681">
        <f t="shared" si="41"/>
        <v>29.879621773492545</v>
      </c>
      <c r="I681">
        <f>G681-V$11*H681^2</f>
        <v>2183538.9437194606</v>
      </c>
      <c r="J681">
        <f>(C681-C680)*V$12</f>
        <v>0.63037745479815288</v>
      </c>
      <c r="K681">
        <f>I681-J681*V$13</f>
        <v>2183518.5516018476</v>
      </c>
      <c r="L681">
        <f>(K681-K680)*V$16</f>
        <v>-1.593912742730744E-2</v>
      </c>
      <c r="M681">
        <f>(L681-L680)*V$15</f>
        <v>1.0505683797780846E-5</v>
      </c>
      <c r="N681">
        <f>I681-V$16*M681^2</f>
        <v>2183538.9437194606</v>
      </c>
      <c r="O681">
        <f>(D681-D680)*V$17</f>
        <v>-2.2089265887991913E-2</v>
      </c>
      <c r="P681">
        <f>(O681-O680)*V$18</f>
        <v>2.1272145698654419</v>
      </c>
      <c r="Q681">
        <f>N681-P681*V$19+V$20*P681^2</f>
        <v>2183527.3088237164</v>
      </c>
      <c r="R681">
        <f>Q681+U681</f>
        <v>2187247.3088237164</v>
      </c>
      <c r="S681">
        <f t="shared" si="39"/>
        <v>11.979217671103475</v>
      </c>
      <c r="T681">
        <f t="shared" si="40"/>
        <v>2183618.3587756422</v>
      </c>
      <c r="U681">
        <f t="shared" si="42"/>
        <v>3720</v>
      </c>
    </row>
    <row r="682" spans="1:21" x14ac:dyDescent="0.25">
      <c r="A682">
        <f>VLOOKUP('2024-03-18_windows_device_0'!P682,'2024-03-18_windows_device_0'!P682:P1591,1,0)</f>
        <v>35.602666666666664</v>
      </c>
      <c r="B682">
        <f>VLOOKUP('2024-03-18_windows_device_0'!Q682,'2024-03-18_windows_device_0'!Q$2:Q$911,1,0)+50</f>
        <v>2184074</v>
      </c>
      <c r="C682">
        <f>(A682-A681)*V$4</f>
        <v>-1.1846602312969341</v>
      </c>
      <c r="D682">
        <f>(A682)*(1-EXP(-V$2))</f>
        <v>1.2725898129669517</v>
      </c>
      <c r="E682">
        <f>B682-D682^2*V$3</f>
        <v>2184073.9996734359</v>
      </c>
      <c r="F682">
        <f>E682+V$7*C682</f>
        <v>2184033.1046097437</v>
      </c>
      <c r="G682">
        <f>F682-V$8*LN(D682)</f>
        <v>2183571.8903968697</v>
      </c>
      <c r="H682">
        <f t="shared" si="41"/>
        <v>29.387710512150079</v>
      </c>
      <c r="I682">
        <f>G682-V$11*H682^2</f>
        <v>2183568.4476486431</v>
      </c>
      <c r="J682">
        <f>(C682-C681)*V$12</f>
        <v>0.67540441585523192</v>
      </c>
      <c r="K682">
        <f>I682-J682*V$13</f>
        <v>2183546.5989512005</v>
      </c>
      <c r="L682">
        <f>(K682-K681)*V$16</f>
        <v>3.0852055018253603E-2</v>
      </c>
      <c r="M682">
        <f>(L682-L681)*V$15</f>
        <v>2.7783498378172015E-5</v>
      </c>
      <c r="N682">
        <f>I682-V$16*M682^2</f>
        <v>2183568.4476486431</v>
      </c>
      <c r="O682">
        <f>(D682-D681)*V$17</f>
        <v>-1.2622437650284453E-2</v>
      </c>
      <c r="P682">
        <f>(O682-O681)*V$18</f>
        <v>2.2791584677124677</v>
      </c>
      <c r="Q682">
        <f>N682-P682*V$19+V$20*P682^2</f>
        <v>2183556.1779823564</v>
      </c>
      <c r="R682">
        <f>Q682+U682</f>
        <v>2187276.1779823564</v>
      </c>
      <c r="S682">
        <f t="shared" si="39"/>
        <v>11.974733088267632</v>
      </c>
      <c r="T682">
        <f t="shared" si="40"/>
        <v>2183647.1597754708</v>
      </c>
      <c r="U682">
        <f t="shared" si="42"/>
        <v>3720</v>
      </c>
    </row>
    <row r="683" spans="1:21" x14ac:dyDescent="0.25">
      <c r="A683">
        <f>VLOOKUP('2024-03-18_windows_device_0'!P683,'2024-03-18_windows_device_0'!P683:P1592,1,0)</f>
        <v>35.582000000000001</v>
      </c>
      <c r="B683">
        <f>VLOOKUP('2024-03-18_windows_device_0'!Q683,'2024-03-18_windows_device_0'!Q$2:Q$911,1,0)+50</f>
        <v>2184076</v>
      </c>
      <c r="C683">
        <f>(A683-A682)*V$4</f>
        <v>-1.8362233585096797</v>
      </c>
      <c r="D683">
        <f>(A683)*(1-EXP(-V$2))</f>
        <v>1.271851098934258</v>
      </c>
      <c r="E683">
        <f>B683-D683^2*V$3</f>
        <v>2184075.999673815</v>
      </c>
      <c r="F683">
        <f>E683+V$7*C683</f>
        <v>2184012.6123250918</v>
      </c>
      <c r="G683">
        <f>F683-V$8*LN(D683)</f>
        <v>2183552.5090819891</v>
      </c>
      <c r="H683">
        <f t="shared" si="41"/>
        <v>-19.381314880680293</v>
      </c>
      <c r="I683">
        <f>G683-V$11*H683^2</f>
        <v>2183551.0116737033</v>
      </c>
      <c r="J683">
        <f>(C683-C682)*V$12</f>
        <v>-0.49529657162691426</v>
      </c>
      <c r="K683">
        <f>I683-J683*V$13</f>
        <v>2183567.0340518276</v>
      </c>
      <c r="L683">
        <f>(K683-K682)*V$16</f>
        <v>2.2478589364011901E-2</v>
      </c>
      <c r="M683">
        <f>(L683-L682)*V$15</f>
        <v>-4.9719660257564994E-6</v>
      </c>
      <c r="N683">
        <f>I683-V$16*M683^2</f>
        <v>2183551.0116737033</v>
      </c>
      <c r="O683">
        <f>(D683-D682)*V$17</f>
        <v>-1.9564778357938552E-2</v>
      </c>
      <c r="P683">
        <f>(O683-O682)*V$18</f>
        <v>-1.6713828763229486</v>
      </c>
      <c r="Q683">
        <f>N683-P683*V$19+V$20*P683^2</f>
        <v>2183563.7520905552</v>
      </c>
      <c r="R683">
        <f>Q683+U683</f>
        <v>2187283.7520905552</v>
      </c>
      <c r="S683">
        <f t="shared" si="39"/>
        <v>11.967781984872076</v>
      </c>
      <c r="T683">
        <f t="shared" si="40"/>
        <v>2183654.6282879468</v>
      </c>
      <c r="U683">
        <f t="shared" si="42"/>
        <v>3720</v>
      </c>
    </row>
    <row r="684" spans="1:21" x14ac:dyDescent="0.25">
      <c r="A684">
        <f>VLOOKUP('2024-03-18_windows_device_0'!P684,'2024-03-18_windows_device_0'!P684:P1593,1,0)</f>
        <v>35.56066666666667</v>
      </c>
      <c r="B684">
        <f>VLOOKUP('2024-03-18_windows_device_0'!Q684,'2024-03-18_windows_device_0'!Q$2:Q$911,1,0)+50</f>
        <v>2184076</v>
      </c>
      <c r="C684">
        <f>(A684-A683)*V$4</f>
        <v>-1.8954563700745894</v>
      </c>
      <c r="D684">
        <f>(A684)*(1-EXP(-V$2))</f>
        <v>1.2710885554166389</v>
      </c>
      <c r="E684">
        <f>B684-D684^2*V$3</f>
        <v>2184075.9996742061</v>
      </c>
      <c r="F684">
        <f>E684+V$7*C684</f>
        <v>2184010.5675722985</v>
      </c>
      <c r="G684">
        <f>F684-V$8*LN(D684)</f>
        <v>2183551.6118137361</v>
      </c>
      <c r="H684">
        <f t="shared" si="41"/>
        <v>-0.89726825291290879</v>
      </c>
      <c r="I684">
        <f>G684-V$11*H684^2</f>
        <v>2183551.6086043767</v>
      </c>
      <c r="J684">
        <f>(C684-C683)*V$12</f>
        <v>-4.5026961057079422E-2</v>
      </c>
      <c r="K684">
        <f>I684-J684*V$13</f>
        <v>2183553.0651842062</v>
      </c>
      <c r="L684">
        <f>(K684-K683)*V$16</f>
        <v>-1.5365739805775444E-2</v>
      </c>
      <c r="M684">
        <f>(L684-L683)*V$15</f>
        <v>-2.2471068332908582E-5</v>
      </c>
      <c r="N684">
        <f>I684-V$16*M684^2</f>
        <v>2183551.6086043767</v>
      </c>
      <c r="O684">
        <f>(D684-D683)*V$17</f>
        <v>-2.0195900240444542E-2</v>
      </c>
      <c r="P684">
        <f>(O684-O683)*V$18</f>
        <v>-0.15194389784561027</v>
      </c>
      <c r="Q684">
        <f>N684-P684*V$19+V$20*P684^2</f>
        <v>2183552.6359617976</v>
      </c>
      <c r="R684">
        <f>Q684+U684</f>
        <v>2187272.6359617976</v>
      </c>
      <c r="S684">
        <f t="shared" si="39"/>
        <v>11.960606652334729</v>
      </c>
      <c r="T684">
        <f t="shared" si="40"/>
        <v>2183643.4032214661</v>
      </c>
      <c r="U684">
        <f t="shared" si="42"/>
        <v>3720</v>
      </c>
    </row>
    <row r="685" spans="1:21" x14ac:dyDescent="0.25">
      <c r="A685">
        <f>VLOOKUP('2024-03-18_windows_device_0'!P685,'2024-03-18_windows_device_0'!P685:P1594,1,0)</f>
        <v>35.509333333333331</v>
      </c>
      <c r="B685">
        <f>VLOOKUP('2024-03-18_windows_device_0'!Q685,'2024-03-18_windows_device_0'!Q$2:Q$911,1,0)+50</f>
        <v>2184068</v>
      </c>
      <c r="C685">
        <f>(A685-A684)*V$4</f>
        <v>-4.560941890493007</v>
      </c>
      <c r="D685">
        <f>(A685)*(1-EXP(-V$2))</f>
        <v>1.269253685077367</v>
      </c>
      <c r="E685">
        <f>B685-D685^2*V$3</f>
        <v>2184067.9996751458</v>
      </c>
      <c r="F685">
        <f>E685+V$7*C685</f>
        <v>2183910.5536799305</v>
      </c>
      <c r="G685">
        <f>F685-V$8*LN(D685)</f>
        <v>2183454.3618796077</v>
      </c>
      <c r="H685">
        <f t="shared" si="41"/>
        <v>-97.24993412848562</v>
      </c>
      <c r="I685">
        <f>G685-V$11*H685^2</f>
        <v>2183416.6609213701</v>
      </c>
      <c r="J685">
        <f>(C685-C684)*V$12</f>
        <v>-2.0262132475666563</v>
      </c>
      <c r="K685">
        <f>I685-J685*V$13</f>
        <v>2183482.2070136978</v>
      </c>
      <c r="L685">
        <f>(K685-K684)*V$16</f>
        <v>-7.7943913612486204E-2</v>
      </c>
      <c r="M685">
        <f>(L685-L684)*V$15</f>
        <v>-3.7157440774028892E-5</v>
      </c>
      <c r="N685">
        <f>I685-V$16*M685^2</f>
        <v>2183416.6609213701</v>
      </c>
      <c r="O685">
        <f>(D685-D684)*V$17</f>
        <v>-4.8596384953596326E-2</v>
      </c>
      <c r="P685">
        <f>(O685-O684)*V$18</f>
        <v>-6.8374754031444827</v>
      </c>
      <c r="Q685">
        <f>N685-P685*V$19+V$20*P685^2</f>
        <v>2183488.8027392947</v>
      </c>
      <c r="R685">
        <f>Q685+U685</f>
        <v>2187208.8027392947</v>
      </c>
      <c r="S685">
        <f t="shared" si="39"/>
        <v>11.943341008416731</v>
      </c>
      <c r="T685">
        <f t="shared" si="40"/>
        <v>2183579.308135313</v>
      </c>
      <c r="U685">
        <f t="shared" si="42"/>
        <v>3720</v>
      </c>
    </row>
    <row r="686" spans="1:21" x14ac:dyDescent="0.25">
      <c r="A686">
        <f>VLOOKUP('2024-03-18_windows_device_0'!P686,'2024-03-18_windows_device_0'!P686:P1595,1,0)</f>
        <v>35.491999999999997</v>
      </c>
      <c r="B686">
        <f>VLOOKUP('2024-03-18_windows_device_0'!Q686,'2024-03-18_windows_device_0'!Q$2:Q$911,1,0)+50</f>
        <v>2184062</v>
      </c>
      <c r="C686">
        <f>(A686-A685)*V$4</f>
        <v>-1.5400583006857618</v>
      </c>
      <c r="D686">
        <f>(A686)*(1-EXP(-V$2))</f>
        <v>1.2686341184693015</v>
      </c>
      <c r="E686">
        <f>B686-D686^2*V$3</f>
        <v>2184061.999675463</v>
      </c>
      <c r="F686">
        <f>E686+V$7*C686</f>
        <v>2184008.836092663</v>
      </c>
      <c r="G686">
        <f>F686-V$8*LN(D686)</f>
        <v>2183553.5784793929</v>
      </c>
      <c r="H686">
        <f t="shared" si="41"/>
        <v>99.216599785257131</v>
      </c>
      <c r="I686">
        <f>G686-V$11*H686^2</f>
        <v>2183514.3372652791</v>
      </c>
      <c r="J686">
        <f>(C686-C685)*V$12</f>
        <v>2.2963750139086532</v>
      </c>
      <c r="K686">
        <f>I686-J686*V$13</f>
        <v>2183440.0516939745</v>
      </c>
      <c r="L686">
        <f>(K686-K685)*V$16</f>
        <v>-4.6370807702829961E-2</v>
      </c>
      <c r="M686">
        <f>(L686-L685)*V$15</f>
        <v>1.8747364161086857E-5</v>
      </c>
      <c r="N686">
        <f>I686-V$16*M686^2</f>
        <v>2183514.3372652791</v>
      </c>
      <c r="O686">
        <f>(D686-D685)*V$17</f>
        <v>-1.6409168945361558E-2</v>
      </c>
      <c r="P686">
        <f>(O686-O685)*V$18</f>
        <v>7.7491387902294688</v>
      </c>
      <c r="Q686">
        <f>N686-P686*V$19+V$20*P686^2</f>
        <v>2183496.6467168694</v>
      </c>
      <c r="R686">
        <f>Q686+U686</f>
        <v>2187216.6467168694</v>
      </c>
      <c r="S686">
        <f t="shared" si="39"/>
        <v>11.937511050730135</v>
      </c>
      <c r="T686">
        <f t="shared" si="40"/>
        <v>2183587.063776827</v>
      </c>
      <c r="U686">
        <f t="shared" si="42"/>
        <v>3720</v>
      </c>
    </row>
    <row r="687" spans="1:21" x14ac:dyDescent="0.25">
      <c r="A687">
        <f>VLOOKUP('2024-03-18_windows_device_0'!P687,'2024-03-18_windows_device_0'!P687:P1596,1,0)</f>
        <v>35.480666666666664</v>
      </c>
      <c r="B687">
        <f>VLOOKUP('2024-03-18_windows_device_0'!Q687,'2024-03-18_windows_device_0'!Q$2:Q$911,1,0)+50</f>
        <v>2184062</v>
      </c>
      <c r="C687">
        <f>(A687-A686)*V$4</f>
        <v>-1.0069611966022045</v>
      </c>
      <c r="D687">
        <f>(A687)*(1-EXP(-V$2))</f>
        <v>1.2682290172255661</v>
      </c>
      <c r="E687">
        <f>B687-D687^2*V$3</f>
        <v>2184061.9996756702</v>
      </c>
      <c r="F687">
        <f>E687+V$7*C687</f>
        <v>2184027.2388715316</v>
      </c>
      <c r="G687">
        <f>F687-V$8*LN(D687)</f>
        <v>2183572.5923195812</v>
      </c>
      <c r="H687">
        <f t="shared" si="41"/>
        <v>19.013840188272297</v>
      </c>
      <c r="I687">
        <f>G687-V$11*H687^2</f>
        <v>2183571.1511554793</v>
      </c>
      <c r="J687">
        <f>(C687-C686)*V$12</f>
        <v>0.4052426495132353</v>
      </c>
      <c r="K687">
        <f>I687-J687*V$13</f>
        <v>2183558.0419370136</v>
      </c>
      <c r="L687">
        <f>(K687-K686)*V$16</f>
        <v>0.12978914420975973</v>
      </c>
      <c r="M687">
        <f>(L687-L686)*V$15</f>
        <v>1.0459961647595869E-4</v>
      </c>
      <c r="N687">
        <f>I687-V$16*M687^2</f>
        <v>2183571.1511554793</v>
      </c>
      <c r="O687">
        <f>(D687-D686)*V$17</f>
        <v>-1.0729072002742961E-2</v>
      </c>
      <c r="P687">
        <f>(O687-O686)*V$18</f>
        <v>1.3674950806260653</v>
      </c>
      <c r="Q687">
        <f>N687-P687*V$19+V$20*P687^2</f>
        <v>2183563.0826993259</v>
      </c>
      <c r="R687">
        <f>Q687+U687</f>
        <v>2187283.0826993259</v>
      </c>
      <c r="S687">
        <f t="shared" si="39"/>
        <v>11.933699155319669</v>
      </c>
      <c r="T687">
        <f t="shared" si="40"/>
        <v>2183653.4420244098</v>
      </c>
      <c r="U687">
        <f t="shared" si="42"/>
        <v>3720</v>
      </c>
    </row>
    <row r="688" spans="1:21" x14ac:dyDescent="0.25">
      <c r="A688">
        <f>VLOOKUP('2024-03-18_windows_device_0'!P688,'2024-03-18_windows_device_0'!P688:P1597,1,0)</f>
        <v>35.46</v>
      </c>
      <c r="B688">
        <f>VLOOKUP('2024-03-18_windows_device_0'!Q688,'2024-03-18_windows_device_0'!Q$2:Q$911,1,0)+50</f>
        <v>2184065</v>
      </c>
      <c r="C688">
        <f>(A688-A687)*V$4</f>
        <v>-1.8362233585096797</v>
      </c>
      <c r="D688">
        <f>(A688)*(1-EXP(-V$2))</f>
        <v>1.2674903031928726</v>
      </c>
      <c r="E688">
        <f>B688-D688^2*V$3</f>
        <v>2184064.9996760478</v>
      </c>
      <c r="F688">
        <f>E688+V$7*C688</f>
        <v>2184001.6123273247</v>
      </c>
      <c r="G688">
        <f>F688-V$8*LN(D688)</f>
        <v>2183548.0805663192</v>
      </c>
      <c r="H688">
        <f t="shared" si="41"/>
        <v>-24.511753262020648</v>
      </c>
      <c r="I688">
        <f>G688-V$11*H688^2</f>
        <v>2183545.6854726118</v>
      </c>
      <c r="J688">
        <f>(C688-C687)*V$12</f>
        <v>-0.63037745479815266</v>
      </c>
      <c r="K688">
        <f>I688-J688*V$13</f>
        <v>2183566.0775902248</v>
      </c>
      <c r="L688">
        <f>(K688-K687)*V$16</f>
        <v>8.8392101463799239E-3</v>
      </c>
      <c r="M688">
        <f>(L688-L687)*V$15</f>
        <v>-7.1817212586999254E-5</v>
      </c>
      <c r="N688">
        <f>I688-V$16*M688^2</f>
        <v>2183545.6854726118</v>
      </c>
      <c r="O688">
        <f>(D688-D687)*V$17</f>
        <v>-1.9564778357932671E-2</v>
      </c>
      <c r="P688">
        <f>(O688-O687)*V$18</f>
        <v>-2.1272145698640261</v>
      </c>
      <c r="Q688">
        <f>N688-P688*V$19+V$20*P688^2</f>
        <v>2183562.4501702348</v>
      </c>
      <c r="R688">
        <f>Q688+U688</f>
        <v>2187282.4501702348</v>
      </c>
      <c r="S688">
        <f t="shared" si="39"/>
        <v>11.926748051924115</v>
      </c>
      <c r="T688">
        <f t="shared" si="40"/>
        <v>2183652.704261547</v>
      </c>
      <c r="U688">
        <f t="shared" si="42"/>
        <v>3720</v>
      </c>
    </row>
    <row r="689" spans="1:21" x14ac:dyDescent="0.25">
      <c r="A689">
        <f>VLOOKUP('2024-03-18_windows_device_0'!P689,'2024-03-18_windows_device_0'!P689:P1598,1,0)</f>
        <v>35.444000000000003</v>
      </c>
      <c r="B689">
        <f>VLOOKUP('2024-03-18_windows_device_0'!Q689,'2024-03-18_windows_device_0'!Q$2:Q$911,1,0)+50</f>
        <v>2184066</v>
      </c>
      <c r="C689">
        <f>(A689-A688)*V$4</f>
        <v>-1.4215922775559422</v>
      </c>
      <c r="D689">
        <f>(A689)*(1-EXP(-V$2))</f>
        <v>1.2669183955546581</v>
      </c>
      <c r="E689">
        <f>B689-D689^2*V$3</f>
        <v>2184065.9996763403</v>
      </c>
      <c r="F689">
        <f>E689+V$7*C689</f>
        <v>2184016.9255999094</v>
      </c>
      <c r="G689">
        <f>F689-V$8*LN(D689)</f>
        <v>2183564.2573491689</v>
      </c>
      <c r="H689">
        <f t="shared" si="41"/>
        <v>16.176782849710435</v>
      </c>
      <c r="I689">
        <f>G689-V$11*H689^2</f>
        <v>2183563.2141720117</v>
      </c>
      <c r="J689">
        <f>(C689-C688)*V$12</f>
        <v>0.31518872739907627</v>
      </c>
      <c r="K689">
        <f>I689-J689*V$13</f>
        <v>2183553.0181132052</v>
      </c>
      <c r="L689">
        <f>(K689-K688)*V$16</f>
        <v>-1.4365411092830202E-2</v>
      </c>
      <c r="M689">
        <f>(L689-L688)*V$15</f>
        <v>-1.377835572579876E-5</v>
      </c>
      <c r="N689">
        <f>I689-V$16*M689^2</f>
        <v>2183563.2141720117</v>
      </c>
      <c r="O689">
        <f>(D689-D688)*V$17</f>
        <v>-1.5146925180337816E-2</v>
      </c>
      <c r="P689">
        <f>(O689-O688)*V$18</f>
        <v>1.0636072849320131</v>
      </c>
      <c r="Q689">
        <f>N689-P689*V$19+V$20*P689^2</f>
        <v>2183556.7554989052</v>
      </c>
      <c r="R689">
        <f>Q689+U689</f>
        <v>2187276.7554989052</v>
      </c>
      <c r="S689">
        <f t="shared" si="39"/>
        <v>11.921366552521103</v>
      </c>
      <c r="T689">
        <f t="shared" si="40"/>
        <v>2183646.9281610199</v>
      </c>
      <c r="U689">
        <f t="shared" si="42"/>
        <v>3720</v>
      </c>
    </row>
    <row r="690" spans="1:21" x14ac:dyDescent="0.25">
      <c r="A690">
        <f>VLOOKUP('2024-03-18_windows_device_0'!P690,'2024-03-18_windows_device_0'!P690:P1599,1,0)</f>
        <v>35.408666666666669</v>
      </c>
      <c r="B690">
        <f>VLOOKUP('2024-03-18_windows_device_0'!Q690,'2024-03-18_windows_device_0'!Q$2:Q$911,1,0)+50</f>
        <v>2184071</v>
      </c>
      <c r="C690">
        <f>(A690-A689)*V$4</f>
        <v>-3.1393496129364333</v>
      </c>
      <c r="D690">
        <f>(A690)*(1-EXP(-V$2))</f>
        <v>1.2656554328536012</v>
      </c>
      <c r="E690">
        <f>B690-D690^2*V$3</f>
        <v>2184070.9996769852</v>
      </c>
      <c r="F690">
        <f>E690+V$7*C690</f>
        <v>2183962.6277582007</v>
      </c>
      <c r="G690">
        <f>F690-V$8*LN(D690)</f>
        <v>2183511.8678076658</v>
      </c>
      <c r="H690">
        <f t="shared" si="41"/>
        <v>-52.389541503041983</v>
      </c>
      <c r="I690">
        <f>G690-V$11*H690^2</f>
        <v>2183500.9266581638</v>
      </c>
      <c r="J690">
        <f>(C690-C689)*V$12</f>
        <v>-1.3057818706538646</v>
      </c>
      <c r="K690">
        <f>I690-J690*V$13</f>
        <v>2183543.1674732193</v>
      </c>
      <c r="L690">
        <f>(K690-K689)*V$16</f>
        <v>-1.0835693704448552E-2</v>
      </c>
      <c r="M690">
        <f>(L690-L689)*V$15</f>
        <v>2.0958627717861951E-6</v>
      </c>
      <c r="N690">
        <f>I690-V$16*M690^2</f>
        <v>2183500.9266581638</v>
      </c>
      <c r="O690">
        <f>(D690-D689)*V$17</f>
        <v>-3.3449459773246745E-2</v>
      </c>
      <c r="P690">
        <f>(O690-O689)*V$18</f>
        <v>-4.4063730375793249</v>
      </c>
      <c r="Q690">
        <f>N690-P690*V$19+V$20*P690^2</f>
        <v>2183541.3460415499</v>
      </c>
      <c r="R690">
        <f>Q690+U690</f>
        <v>2187261.3460415499</v>
      </c>
      <c r="S690">
        <f t="shared" si="39"/>
        <v>11.90948240800612</v>
      </c>
      <c r="T690">
        <f t="shared" si="40"/>
        <v>2183631.3390110424</v>
      </c>
      <c r="U690">
        <f t="shared" si="42"/>
        <v>3720</v>
      </c>
    </row>
    <row r="691" spans="1:21" x14ac:dyDescent="0.25">
      <c r="A691">
        <f>VLOOKUP('2024-03-18_windows_device_0'!P691,'2024-03-18_windows_device_0'!P691:P1600,1,0)</f>
        <v>35.388666666666666</v>
      </c>
      <c r="B691">
        <f>VLOOKUP('2024-03-18_windows_device_0'!Q691,'2024-03-18_windows_device_0'!Q$2:Q$911,1,0)+50</f>
        <v>2184069</v>
      </c>
      <c r="C691">
        <f>(A691-A690)*V$4</f>
        <v>-1.7769903469454011</v>
      </c>
      <c r="D691">
        <f>(A691)*(1-EXP(-V$2))</f>
        <v>1.2649405483058329</v>
      </c>
      <c r="E691">
        <f>B691-D691^2*V$3</f>
        <v>2184068.9996773503</v>
      </c>
      <c r="F691">
        <f>E691+V$7*C691</f>
        <v>2184007.6570818117</v>
      </c>
      <c r="G691">
        <f>F691-V$8*LN(D691)</f>
        <v>2183557.9781453758</v>
      </c>
      <c r="H691">
        <f t="shared" si="41"/>
        <v>46.110337710008025</v>
      </c>
      <c r="I691">
        <f>G691-V$11*H691^2</f>
        <v>2183549.5025471179</v>
      </c>
      <c r="J691">
        <f>(C691-C690)*V$12</f>
        <v>1.0356201043113877</v>
      </c>
      <c r="K691">
        <f>I691-J691*V$13</f>
        <v>2183516.0012110393</v>
      </c>
      <c r="L691">
        <f>(K691-K690)*V$16</f>
        <v>-2.988286004769181E-2</v>
      </c>
      <c r="M691">
        <f>(L691-L690)*V$15</f>
        <v>-1.1309757256550698E-5</v>
      </c>
      <c r="N691">
        <f>I691-V$16*M691^2</f>
        <v>2183549.5025471179</v>
      </c>
      <c r="O691">
        <f>(D691-D690)*V$17</f>
        <v>-1.8933656475426681E-2</v>
      </c>
      <c r="P691">
        <f>(O691-O690)*V$18</f>
        <v>3.4947096504929225</v>
      </c>
      <c r="Q691">
        <f>N691-P691*V$19+V$20*P691^2</f>
        <v>2183533.0969250002</v>
      </c>
      <c r="R691">
        <f>Q691+U691</f>
        <v>2187253.0969250002</v>
      </c>
      <c r="S691">
        <f t="shared" si="39"/>
        <v>11.902755533752353</v>
      </c>
      <c r="T691">
        <f t="shared" si="40"/>
        <v>2183622.9882611218</v>
      </c>
      <c r="U691">
        <f t="shared" si="42"/>
        <v>3720</v>
      </c>
    </row>
    <row r="692" spans="1:21" x14ac:dyDescent="0.25">
      <c r="A692">
        <f>VLOOKUP('2024-03-18_windows_device_0'!P692,'2024-03-18_windows_device_0'!P692:P1601,1,0)</f>
        <v>35.372666666666667</v>
      </c>
      <c r="B692">
        <f>VLOOKUP('2024-03-18_windows_device_0'!Q692,'2024-03-18_windows_device_0'!Q$2:Q$911,1,0)+50</f>
        <v>2184066</v>
      </c>
      <c r="C692">
        <f>(A692-A691)*V$4</f>
        <v>-1.4215922775559422</v>
      </c>
      <c r="D692">
        <f>(A692)*(1-EXP(-V$2))</f>
        <v>1.2643686406676184</v>
      </c>
      <c r="E692">
        <f>B692-D692^2*V$3</f>
        <v>2184065.9996776418</v>
      </c>
      <c r="F692">
        <f>E692+V$7*C692</f>
        <v>2184016.9256012109</v>
      </c>
      <c r="G692">
        <f>F692-V$8*LN(D692)</f>
        <v>2183568.111916021</v>
      </c>
      <c r="H692">
        <f t="shared" si="41"/>
        <v>10.133770645130426</v>
      </c>
      <c r="I692">
        <f>G692-V$11*H692^2</f>
        <v>2183567.7025461285</v>
      </c>
      <c r="J692">
        <f>(C692-C691)*V$12</f>
        <v>0.27016176634247674</v>
      </c>
      <c r="K692">
        <f>I692-J692*V$13</f>
        <v>2183558.9630671516</v>
      </c>
      <c r="L692">
        <f>(K692-K691)*V$16</f>
        <v>4.725799688909204E-2</v>
      </c>
      <c r="M692">
        <f>(L692-L691)*V$15</f>
        <v>4.5804417874830974E-5</v>
      </c>
      <c r="N692">
        <f>I692-V$16*M692^2</f>
        <v>2183567.7025461285</v>
      </c>
      <c r="O692">
        <f>(D692-D691)*V$17</f>
        <v>-1.5146925180337816E-2</v>
      </c>
      <c r="P692">
        <f>(O692-O691)*V$18</f>
        <v>0.91166338708640293</v>
      </c>
      <c r="Q692">
        <f>N692-P692*V$19+V$20*P692^2</f>
        <v>2183562.0880232323</v>
      </c>
      <c r="R692">
        <f>Q692+U692</f>
        <v>2187282.0880232323</v>
      </c>
      <c r="S692">
        <f t="shared" si="39"/>
        <v>11.897374034349344</v>
      </c>
      <c r="T692">
        <f t="shared" si="40"/>
        <v>2183651.8980940008</v>
      </c>
      <c r="U692">
        <f t="shared" si="42"/>
        <v>3720</v>
      </c>
    </row>
    <row r="693" spans="1:21" x14ac:dyDescent="0.25">
      <c r="A693">
        <f>VLOOKUP('2024-03-18_windows_device_0'!P693,'2024-03-18_windows_device_0'!P693:P1602,1,0)</f>
        <v>35.351999999999997</v>
      </c>
      <c r="B693">
        <f>VLOOKUP('2024-03-18_windows_device_0'!Q693,'2024-03-18_windows_device_0'!Q$2:Q$911,1,0)+50</f>
        <v>2184065</v>
      </c>
      <c r="C693">
        <f>(A693-A692)*V$4</f>
        <v>-1.8362233585103109</v>
      </c>
      <c r="D693">
        <f>(A693)*(1-EXP(-V$2))</f>
        <v>1.2636299266349245</v>
      </c>
      <c r="E693">
        <f>B693-D693^2*V$3</f>
        <v>2184064.9996780185</v>
      </c>
      <c r="F693">
        <f>E693+V$7*C693</f>
        <v>2184001.6123292954</v>
      </c>
      <c r="G693">
        <f>F693-V$8*LN(D693)</f>
        <v>2183553.9168397305</v>
      </c>
      <c r="H693">
        <f t="shared" si="41"/>
        <v>-14.195076290518045</v>
      </c>
      <c r="I693">
        <f>G693-V$11*H693^2</f>
        <v>2183553.1135925329</v>
      </c>
      <c r="J693">
        <f>(C693-C692)*V$12</f>
        <v>-0.31518872739955617</v>
      </c>
      <c r="K693">
        <f>I693-J693*V$13</f>
        <v>2183563.3096513394</v>
      </c>
      <c r="L693">
        <f>(K693-K692)*V$16</f>
        <v>4.7812380705579693E-3</v>
      </c>
      <c r="M693">
        <f>(L693-L692)*V$15</f>
        <v>-2.5221695585867871E-5</v>
      </c>
      <c r="N693">
        <f>I693-V$16*M693^2</f>
        <v>2183553.1135925329</v>
      </c>
      <c r="O693">
        <f>(D693-D692)*V$17</f>
        <v>-1.9564778357944432E-2</v>
      </c>
      <c r="P693">
        <f>(O693-O692)*V$18</f>
        <v>-1.0636072849348448</v>
      </c>
      <c r="Q693">
        <f>N693-P693*V$19+V$20*P693^2</f>
        <v>2183560.8547161096</v>
      </c>
      <c r="R693">
        <f>Q693+U693</f>
        <v>2187280.8547161096</v>
      </c>
      <c r="S693">
        <f t="shared" si="39"/>
        <v>11.890422930953786</v>
      </c>
      <c r="T693">
        <f t="shared" si="40"/>
        <v>2183650.5598735223</v>
      </c>
      <c r="U693">
        <f t="shared" si="42"/>
        <v>3720</v>
      </c>
    </row>
    <row r="694" spans="1:21" x14ac:dyDescent="0.25">
      <c r="A694">
        <f>VLOOKUP('2024-03-18_windows_device_0'!P694,'2024-03-18_windows_device_0'!P694:P1603,1,0)</f>
        <v>35.314666666666668</v>
      </c>
      <c r="B694">
        <f>VLOOKUP('2024-03-18_windows_device_0'!Q694,'2024-03-18_windows_device_0'!Q$2:Q$911,1,0)+50</f>
        <v>2184060</v>
      </c>
      <c r="C694">
        <f>(A694-A693)*V$4</f>
        <v>-3.3170486476305316</v>
      </c>
      <c r="D694">
        <f>(A694)*(1-EXP(-V$2))</f>
        <v>1.2622954754790909</v>
      </c>
      <c r="E694">
        <f>B694-D694^2*V$3</f>
        <v>2184059.9996786979</v>
      </c>
      <c r="F694">
        <f>E694+V$7*C694</f>
        <v>2183945.4935003594</v>
      </c>
      <c r="G694">
        <f>F694-V$8*LN(D694)</f>
        <v>2183499.8196351123</v>
      </c>
      <c r="H694">
        <f t="shared" si="41"/>
        <v>-54.097204618155956</v>
      </c>
      <c r="I694">
        <f>G694-V$11*H694^2</f>
        <v>2183488.1535966066</v>
      </c>
      <c r="J694">
        <f>(C694-C693)*V$12</f>
        <v>-1.1256740264250669</v>
      </c>
      <c r="K694">
        <f>I694-J694*V$13</f>
        <v>2183524.5680923443</v>
      </c>
      <c r="L694">
        <f>(K694-K693)*V$16</f>
        <v>-4.261567446436787E-2</v>
      </c>
      <c r="M694">
        <f>(L694-L693)*V$15</f>
        <v>-2.8143166590768623E-5</v>
      </c>
      <c r="N694">
        <f>I694-V$16*M694^2</f>
        <v>2183488.1535966066</v>
      </c>
      <c r="O694">
        <f>(D694-D693)*V$17</f>
        <v>-3.5342825420782355E-2</v>
      </c>
      <c r="P694">
        <f>(O694-O693)*V$18</f>
        <v>-3.7985974461855578</v>
      </c>
      <c r="Q694">
        <f>N694-P694*V$19+V$20*P694^2</f>
        <v>2183521.6892697006</v>
      </c>
      <c r="R694">
        <f>Q694+U694</f>
        <v>2187241.6892697006</v>
      </c>
      <c r="S694">
        <f t="shared" si="39"/>
        <v>11.877866099013426</v>
      </c>
      <c r="T694">
        <f t="shared" si="40"/>
        <v>2183611.2050616345</v>
      </c>
      <c r="U694">
        <f t="shared" si="42"/>
        <v>3720</v>
      </c>
    </row>
    <row r="695" spans="1:21" x14ac:dyDescent="0.25">
      <c r="A695">
        <f>VLOOKUP('2024-03-18_windows_device_0'!P695,'2024-03-18_windows_device_0'!P695:P1604,1,0)</f>
        <v>35.302</v>
      </c>
      <c r="B695">
        <f>VLOOKUP('2024-03-18_windows_device_0'!Q695,'2024-03-18_windows_device_0'!Q$2:Q$911,1,0)+50</f>
        <v>2184044</v>
      </c>
      <c r="C695">
        <f>(A695-A694)*V$4</f>
        <v>-1.1254272197320243</v>
      </c>
      <c r="D695">
        <f>(A695)*(1-EXP(-V$2))</f>
        <v>1.2618427152655043</v>
      </c>
      <c r="E695">
        <f>B695-D695^2*V$3</f>
        <v>2184043.9996789284</v>
      </c>
      <c r="F695">
        <f>E695+V$7*C695</f>
        <v>2184005.1493684207</v>
      </c>
      <c r="G695">
        <f>F695-V$8*LN(D695)</f>
        <v>2183560.1618970241</v>
      </c>
      <c r="H695">
        <f t="shared" si="41"/>
        <v>60.342261911835521</v>
      </c>
      <c r="I695">
        <f>G695-V$11*H695^2</f>
        <v>2183545.6469007679</v>
      </c>
      <c r="J695">
        <f>(C695-C694)*V$12</f>
        <v>1.6659975591095406</v>
      </c>
      <c r="K695">
        <f>I695-J695*V$13</f>
        <v>2183491.7534470763</v>
      </c>
      <c r="L695">
        <f>(K695-K694)*V$16</f>
        <v>-3.6096075549843662E-2</v>
      </c>
      <c r="M695">
        <f>(L695-L694)*V$15</f>
        <v>3.8711837658464508E-6</v>
      </c>
      <c r="N695">
        <f>I695-V$16*M695^2</f>
        <v>2183545.6469007679</v>
      </c>
      <c r="O695">
        <f>(D695-D694)*V$17</f>
        <v>-1.1991315767772584E-2</v>
      </c>
      <c r="P695">
        <f>(O695-O694)*V$18</f>
        <v>5.6219242203569477</v>
      </c>
      <c r="Q695">
        <f>N695-P695*V$19+V$20*P695^2</f>
        <v>2183526.0339145646</v>
      </c>
      <c r="R695">
        <f>Q695+U695</f>
        <v>2187246.0339145646</v>
      </c>
      <c r="S695">
        <f t="shared" si="39"/>
        <v>11.873605745319376</v>
      </c>
      <c r="T695">
        <f t="shared" si="40"/>
        <v>2183615.485502956</v>
      </c>
      <c r="U695">
        <f t="shared" si="42"/>
        <v>3720</v>
      </c>
    </row>
    <row r="696" spans="1:21" x14ac:dyDescent="0.25">
      <c r="A696">
        <f>VLOOKUP('2024-03-18_windows_device_0'!P696,'2024-03-18_windows_device_0'!P696:P1605,1,0)</f>
        <v>35.271999999999998</v>
      </c>
      <c r="B696">
        <f>VLOOKUP('2024-03-18_windows_device_0'!Q696,'2024-03-18_windows_device_0'!Q$2:Q$911,1,0)+50</f>
        <v>2184037</v>
      </c>
      <c r="C696">
        <f>(A696-A695)*V$4</f>
        <v>-2.6654855204177861</v>
      </c>
      <c r="D696">
        <f>(A696)*(1-EXP(-V$2))</f>
        <v>1.2607703884438521</v>
      </c>
      <c r="E696">
        <f>B696-D696^2*V$3</f>
        <v>2184036.9996794742</v>
      </c>
      <c r="F696">
        <f>E696+V$7*C696</f>
        <v>2183944.9857861665</v>
      </c>
      <c r="G696">
        <f>F696-V$8*LN(D696)</f>
        <v>2183501.6249673208</v>
      </c>
      <c r="H696">
        <f t="shared" si="41"/>
        <v>-58.536929703317583</v>
      </c>
      <c r="I696">
        <f>G696-V$11*H696^2</f>
        <v>2183487.9655039953</v>
      </c>
      <c r="J696">
        <f>(C696-C695)*V$12</f>
        <v>-1.1707009874826262</v>
      </c>
      <c r="K696">
        <f>I696-J696*V$13</f>
        <v>2183525.8365795622</v>
      </c>
      <c r="L696">
        <f>(K696-K695)*V$16</f>
        <v>3.7491410165684864E-2</v>
      </c>
      <c r="M696">
        <f>(L696-L695)*V$15</f>
        <v>4.3694510016066101E-5</v>
      </c>
      <c r="N696">
        <f>I696-V$16*M696^2</f>
        <v>2183487.9655039953</v>
      </c>
      <c r="O696">
        <f>(D696-D695)*V$17</f>
        <v>-2.8400484713134139E-2</v>
      </c>
      <c r="P696">
        <f>(O696-O695)*V$18</f>
        <v>-3.9505413440354156</v>
      </c>
      <c r="Q696">
        <f>N696-P696*V$19+V$20*P696^2</f>
        <v>2183523.1828459748</v>
      </c>
      <c r="R696">
        <f>Q696+U696</f>
        <v>2187243.1828459748</v>
      </c>
      <c r="S696">
        <f t="shared" si="39"/>
        <v>11.863515433938728</v>
      </c>
      <c r="T696">
        <f t="shared" si="40"/>
        <v>2183612.4824652201</v>
      </c>
      <c r="U696">
        <f t="shared" si="42"/>
        <v>3720</v>
      </c>
    </row>
    <row r="697" spans="1:21" x14ac:dyDescent="0.25">
      <c r="A697">
        <f>VLOOKUP('2024-03-18_windows_device_0'!P697,'2024-03-18_windows_device_0'!P697:P1606,1,0)</f>
        <v>35.268000000000001</v>
      </c>
      <c r="B697">
        <f>VLOOKUP('2024-03-18_windows_device_0'!Q697,'2024-03-18_windows_device_0'!Q$2:Q$911,1,0)+50</f>
        <v>2184051</v>
      </c>
      <c r="C697">
        <f>(A697-A696)*V$4</f>
        <v>-0.35539806938882768</v>
      </c>
      <c r="D697">
        <f>(A697)*(1-EXP(-V$2))</f>
        <v>1.2606274115342986</v>
      </c>
      <c r="E697">
        <f>B697-D697^2*V$3</f>
        <v>2184050.9996795468</v>
      </c>
      <c r="F697">
        <f>E697+V$7*C697</f>
        <v>2184038.7311604391</v>
      </c>
      <c r="G697">
        <f>F697-V$8*LN(D697)</f>
        <v>2183595.587333126</v>
      </c>
      <c r="H697">
        <f t="shared" si="41"/>
        <v>93.96236580517143</v>
      </c>
      <c r="I697">
        <f>G697-V$11*H697^2</f>
        <v>2183560.3922785432</v>
      </c>
      <c r="J697">
        <f>(C697-C696)*V$12</f>
        <v>1.7560514812241794</v>
      </c>
      <c r="K697">
        <f>I697-J697*V$13</f>
        <v>2183503.5856651925</v>
      </c>
      <c r="L697">
        <f>(K697-K696)*V$16</f>
        <v>-2.447598258588566E-2</v>
      </c>
      <c r="M697">
        <f>(L697-L696)*V$15</f>
        <v>-3.6794773417318037E-5</v>
      </c>
      <c r="N697">
        <f>I697-V$16*M697^2</f>
        <v>2183560.3922785432</v>
      </c>
      <c r="O697">
        <f>(D697-D696)*V$17</f>
        <v>-3.7867312950829839E-3</v>
      </c>
      <c r="P697">
        <f>(O697-O696)*V$18</f>
        <v>5.9258120160552474</v>
      </c>
      <c r="Q697">
        <f>N697-P697*V$19+V$20*P697^2</f>
        <v>2183540.739856808</v>
      </c>
      <c r="R697">
        <f>Q697+U697</f>
        <v>2187260.739856808</v>
      </c>
      <c r="S697">
        <f t="shared" si="39"/>
        <v>11.862170059087976</v>
      </c>
      <c r="T697">
        <f t="shared" si="40"/>
        <v>2183630.0192232621</v>
      </c>
      <c r="U697">
        <f t="shared" si="42"/>
        <v>3720</v>
      </c>
    </row>
    <row r="698" spans="1:21" x14ac:dyDescent="0.25">
      <c r="A698">
        <f>VLOOKUP('2024-03-18_windows_device_0'!P698,'2024-03-18_windows_device_0'!P698:P1607,1,0)</f>
        <v>35.245333333333335</v>
      </c>
      <c r="B698">
        <f>VLOOKUP('2024-03-18_windows_device_0'!Q698,'2024-03-18_windows_device_0'!Q$2:Q$911,1,0)+50</f>
        <v>2184056</v>
      </c>
      <c r="C698">
        <f>(A698-A697)*V$4</f>
        <v>-2.013922393204409</v>
      </c>
      <c r="D698">
        <f>(A698)*(1-EXP(-V$2))</f>
        <v>1.259817209046828</v>
      </c>
      <c r="E698">
        <f>B698-D698^2*V$3</f>
        <v>2184055.9996799584</v>
      </c>
      <c r="F698">
        <f>E698+V$7*C698</f>
        <v>2183986.4780716817</v>
      </c>
      <c r="G698">
        <f>F698-V$8*LN(D698)</f>
        <v>2183544.5643281108</v>
      </c>
      <c r="H698">
        <f t="shared" si="41"/>
        <v>-51.023005015216768</v>
      </c>
      <c r="I698">
        <f>G698-V$11*H698^2</f>
        <v>2183534.1865155376</v>
      </c>
      <c r="J698">
        <f>(C698-C697)*V$12</f>
        <v>-1.2607549095967852</v>
      </c>
      <c r="K698">
        <f>I698-J698*V$13</f>
        <v>2183574.9707507635</v>
      </c>
      <c r="L698">
        <f>(K698-K697)*V$16</f>
        <v>7.8523519631556807E-2</v>
      </c>
      <c r="M698">
        <f>(L698-L697)*V$15</f>
        <v>6.1158670357182185E-5</v>
      </c>
      <c r="N698">
        <f>I698-V$16*M698^2</f>
        <v>2183534.1865155376</v>
      </c>
      <c r="O698">
        <f>(D698-D697)*V$17</f>
        <v>-2.1458144005480042E-2</v>
      </c>
      <c r="P698">
        <f>(O698-O697)*V$18</f>
        <v>-4.2544291397322995</v>
      </c>
      <c r="Q698">
        <f>N698-P698*V$19+V$20*P698^2</f>
        <v>2183572.8457126631</v>
      </c>
      <c r="R698">
        <f>Q698+U698</f>
        <v>2187292.8457126631</v>
      </c>
      <c r="S698">
        <f t="shared" si="39"/>
        <v>11.854546268267043</v>
      </c>
      <c r="T698">
        <f t="shared" si="40"/>
        <v>2183662.010356687</v>
      </c>
      <c r="U698">
        <f t="shared" si="42"/>
        <v>3720</v>
      </c>
    </row>
    <row r="699" spans="1:21" x14ac:dyDescent="0.25">
      <c r="A699">
        <f>VLOOKUP('2024-03-18_windows_device_0'!P699,'2024-03-18_windows_device_0'!P699:P1608,1,0)</f>
        <v>35.203333333333333</v>
      </c>
      <c r="B699">
        <f>VLOOKUP('2024-03-18_windows_device_0'!Q699,'2024-03-18_windows_device_0'!Q$2:Q$911,1,0)+50</f>
        <v>2184053</v>
      </c>
      <c r="C699">
        <f>(A699-A698)*V$4</f>
        <v>-3.7316797285849006</v>
      </c>
      <c r="D699">
        <f>(A699)*(1-EXP(-V$2))</f>
        <v>1.258315951496515</v>
      </c>
      <c r="E699">
        <f>B699-D699^2*V$3</f>
        <v>2184052.9996807207</v>
      </c>
      <c r="F699">
        <f>E699+V$7*C699</f>
        <v>2183924.1802300899</v>
      </c>
      <c r="G699">
        <f>F699-V$8*LN(D699)</f>
        <v>2183484.5478517311</v>
      </c>
      <c r="H699">
        <f t="shared" si="41"/>
        <v>-60.016476379707456</v>
      </c>
      <c r="I699">
        <f>G699-V$11*H699^2</f>
        <v>2183470.1891641845</v>
      </c>
      <c r="J699">
        <f>(C699-C698)*V$12</f>
        <v>-1.3057818706538649</v>
      </c>
      <c r="K699">
        <f>I699-J699*V$13</f>
        <v>2183512.4299792401</v>
      </c>
      <c r="L699">
        <f>(K699-K698)*V$16</f>
        <v>-6.8794783409018775E-2</v>
      </c>
      <c r="M699">
        <f>(L699-L698)*V$15</f>
        <v>-8.7474126954686072E-5</v>
      </c>
      <c r="N699">
        <f>I699-V$16*M699^2</f>
        <v>2183470.1891641845</v>
      </c>
      <c r="O699">
        <f>(D699-D698)*V$17</f>
        <v>-3.9760678598388971E-2</v>
      </c>
      <c r="P699">
        <f>(O699-O698)*V$18</f>
        <v>-4.4063730375793249</v>
      </c>
      <c r="Q699">
        <f>N699-P699*V$19+V$20*P699^2</f>
        <v>2183510.6085475706</v>
      </c>
      <c r="R699">
        <f>Q699+U699</f>
        <v>2187230.6085475706</v>
      </c>
      <c r="S699">
        <f t="shared" si="39"/>
        <v>11.840419832334138</v>
      </c>
      <c r="T699">
        <f t="shared" si="40"/>
        <v>2183599.5608126279</v>
      </c>
      <c r="U699">
        <f t="shared" si="42"/>
        <v>3720</v>
      </c>
    </row>
    <row r="700" spans="1:21" x14ac:dyDescent="0.25">
      <c r="A700">
        <f>VLOOKUP('2024-03-18_windows_device_0'!P700,'2024-03-18_windows_device_0'!P700:P1609,1,0)</f>
        <v>35.195999999999998</v>
      </c>
      <c r="B700">
        <f>VLOOKUP('2024-03-18_windows_device_0'!Q700,'2024-03-18_windows_device_0'!Q$2:Q$911,1,0)+50</f>
        <v>2184047</v>
      </c>
      <c r="C700">
        <f>(A700-A699)*V$4</f>
        <v>-0.65156312721337684</v>
      </c>
      <c r="D700">
        <f>(A700)*(1-EXP(-V$2))</f>
        <v>1.2580538271623334</v>
      </c>
      <c r="E700">
        <f>B700-D700^2*V$3</f>
        <v>2184046.9996808539</v>
      </c>
      <c r="F700">
        <f>E700+V$7*C700</f>
        <v>2184024.507395823</v>
      </c>
      <c r="G700">
        <f>F700-V$8*LN(D700)</f>
        <v>2183585.2736301646</v>
      </c>
      <c r="H700">
        <f t="shared" si="41"/>
        <v>100.72577843349427</v>
      </c>
      <c r="I700">
        <f>G700-V$11*H700^2</f>
        <v>2183544.8295444739</v>
      </c>
      <c r="J700">
        <f>(C700-C699)*V$12</f>
        <v>2.3414019749652524</v>
      </c>
      <c r="K700">
        <f>I700-J700*V$13</f>
        <v>2183469.0873933397</v>
      </c>
      <c r="L700">
        <f>(K700-K699)*V$16</f>
        <v>-4.7676799258548161E-2</v>
      </c>
      <c r="M700">
        <f>(L700-L699)*V$15</f>
        <v>1.2539359933412503E-5</v>
      </c>
      <c r="N700">
        <f>I700-V$16*M700^2</f>
        <v>2183544.8295444739</v>
      </c>
      <c r="O700">
        <f>(D700-D699)*V$17</f>
        <v>-6.9423407076540976E-3</v>
      </c>
      <c r="P700">
        <f>(O700-O699)*V$18</f>
        <v>7.9010826880736627</v>
      </c>
      <c r="Q700">
        <f>N700-P700*V$19+V$20*P700^2</f>
        <v>2183527.472606489</v>
      </c>
      <c r="R700">
        <f>Q700+U700</f>
        <v>2187247.472606489</v>
      </c>
      <c r="S700">
        <f t="shared" si="39"/>
        <v>11.837953311774424</v>
      </c>
      <c r="T700">
        <f t="shared" si="40"/>
        <v>2183616.3878154717</v>
      </c>
      <c r="U700">
        <f t="shared" si="42"/>
        <v>3720</v>
      </c>
    </row>
    <row r="701" spans="1:21" x14ac:dyDescent="0.25">
      <c r="A701">
        <f>VLOOKUP('2024-03-18_windows_device_0'!P701,'2024-03-18_windows_device_0'!P701:P1610,1,0)</f>
        <v>35.166666666666664</v>
      </c>
      <c r="B701">
        <f>VLOOKUP('2024-03-18_windows_device_0'!Q701,'2024-03-18_windows_device_0'!Q$2:Q$911,1,0)+50</f>
        <v>2184046</v>
      </c>
      <c r="C701">
        <f>(A701-A700)*V$4</f>
        <v>-2.6062525088528763</v>
      </c>
      <c r="D701">
        <f>(A701)*(1-EXP(-V$2))</f>
        <v>1.2570053298256068</v>
      </c>
      <c r="E701">
        <f>B701-D701^2*V$3</f>
        <v>2184045.9996813857</v>
      </c>
      <c r="F701">
        <f>E701+V$7*C701</f>
        <v>2183956.0305412626</v>
      </c>
      <c r="G701">
        <f>F701-V$8*LN(D701)</f>
        <v>2183518.3920573769</v>
      </c>
      <c r="H701">
        <f t="shared" si="41"/>
        <v>-66.88157278764993</v>
      </c>
      <c r="I701">
        <f>G701-V$11*H701^2</f>
        <v>2183500.5606052512</v>
      </c>
      <c r="J701">
        <f>(C701-C700)*V$12</f>
        <v>-1.4858897148817027</v>
      </c>
      <c r="K701">
        <f>I701-J701*V$13</f>
        <v>2183548.6277396246</v>
      </c>
      <c r="L701">
        <f>(K701-K700)*V$16</f>
        <v>8.7494297905969784E-2</v>
      </c>
      <c r="M701">
        <f>(L701-L700)*V$15</f>
        <v>8.0261403165339176E-5</v>
      </c>
      <c r="N701">
        <f>I701-V$16*M701^2</f>
        <v>2183500.5606052512</v>
      </c>
      <c r="O701">
        <f>(D701-D700)*V$17</f>
        <v>-2.7769362830622271E-2</v>
      </c>
      <c r="P701">
        <f>(O701-O700)*V$18</f>
        <v>-5.0141486289702613</v>
      </c>
      <c r="Q701">
        <f>N701-P701*V$19+V$20*P701^2</f>
        <v>2183548.2824582667</v>
      </c>
      <c r="R701">
        <f>Q701+U701</f>
        <v>2187268.2824582667</v>
      </c>
      <c r="S701">
        <f t="shared" si="39"/>
        <v>11.828087229535569</v>
      </c>
      <c r="T701">
        <f t="shared" si="40"/>
        <v>2183637.0495201536</v>
      </c>
      <c r="U701">
        <f t="shared" si="42"/>
        <v>3720</v>
      </c>
    </row>
    <row r="702" spans="1:21" x14ac:dyDescent="0.25">
      <c r="A702">
        <f>VLOOKUP('2024-03-18_windows_device_0'!P702,'2024-03-18_windows_device_0'!P702:P1611,1,0)</f>
        <v>35.150666666666666</v>
      </c>
      <c r="B702">
        <f>VLOOKUP('2024-03-18_windows_device_0'!Q702,'2024-03-18_windows_device_0'!Q$2:Q$911,1,0)+50</f>
        <v>2184045</v>
      </c>
      <c r="C702">
        <f>(A702-A701)*V$4</f>
        <v>-1.4215922775559422</v>
      </c>
      <c r="D702">
        <f>(A702)*(1-EXP(-V$2))</f>
        <v>1.2564334221873923</v>
      </c>
      <c r="E702">
        <f>B702-D702^2*V$3</f>
        <v>2184044.9996816753</v>
      </c>
      <c r="F702">
        <f>E702+V$7*C702</f>
        <v>2183995.9256052445</v>
      </c>
      <c r="G702">
        <f>F702-V$8*LN(D702)</f>
        <v>2183559.1578360023</v>
      </c>
      <c r="H702">
        <f t="shared" si="41"/>
        <v>40.765778625383973</v>
      </c>
      <c r="I702">
        <f>G702-V$11*H702^2</f>
        <v>2183552.5331508815</v>
      </c>
      <c r="J702">
        <f>(C702-C701)*V$12</f>
        <v>0.90053922114062945</v>
      </c>
      <c r="K702">
        <f>I702-J702*V$13</f>
        <v>2183523.4015542916</v>
      </c>
      <c r="L702">
        <f>(K702-K701)*V$16</f>
        <v>-2.7748777540528867E-2</v>
      </c>
      <c r="M702">
        <f>(L702-L701)*V$15</f>
        <v>-6.8428614803409438E-5</v>
      </c>
      <c r="N702">
        <f>I702-V$16*M702^2</f>
        <v>2183552.5331508815</v>
      </c>
      <c r="O702">
        <f>(D702-D701)*V$17</f>
        <v>-1.5146925180337816E-2</v>
      </c>
      <c r="P702">
        <f>(O702-O701)*V$18</f>
        <v>3.0388779569518451</v>
      </c>
      <c r="Q702">
        <f>N702-P702*V$19+V$20*P702^2</f>
        <v>2183537.482218761</v>
      </c>
      <c r="R702">
        <f>Q702+U702</f>
        <v>2187257.482218761</v>
      </c>
      <c r="S702">
        <f t="shared" si="39"/>
        <v>11.82270573013256</v>
      </c>
      <c r="T702">
        <f t="shared" si="40"/>
        <v>2183626.1685252036</v>
      </c>
      <c r="U702">
        <f t="shared" si="42"/>
        <v>3720</v>
      </c>
    </row>
    <row r="703" spans="1:21" x14ac:dyDescent="0.25">
      <c r="A703">
        <f>VLOOKUP('2024-03-18_windows_device_0'!P703,'2024-03-18_windows_device_0'!P703:P1612,1,0)</f>
        <v>35.126666666666665</v>
      </c>
      <c r="B703">
        <f>VLOOKUP('2024-03-18_windows_device_0'!Q703,'2024-03-18_windows_device_0'!Q$2:Q$911,1,0)+50</f>
        <v>2184049</v>
      </c>
      <c r="C703">
        <f>(A703-A702)*V$4</f>
        <v>-2.132388416334229</v>
      </c>
      <c r="D703">
        <f>(A703)*(1-EXP(-V$2))</f>
        <v>1.2555755607300705</v>
      </c>
      <c r="E703">
        <f>B703-D703^2*V$3</f>
        <v>2184048.9996821098</v>
      </c>
      <c r="F703">
        <f>E703+V$7*C703</f>
        <v>2183975.3885674635</v>
      </c>
      <c r="G703">
        <f>F703-V$8*LN(D703)</f>
        <v>2183539.9276135969</v>
      </c>
      <c r="H703">
        <f t="shared" si="41"/>
        <v>-19.230222405400127</v>
      </c>
      <c r="I703">
        <f>G703-V$11*H703^2</f>
        <v>2183538.45346124</v>
      </c>
      <c r="J703">
        <f>(C703-C702)*V$12</f>
        <v>-0.54032353268447375</v>
      </c>
      <c r="K703">
        <f>I703-J703*V$13</f>
        <v>2183555.9324191939</v>
      </c>
      <c r="L703">
        <f>(K703-K702)*V$16</f>
        <v>3.5783917443705217E-2</v>
      </c>
      <c r="M703">
        <f>(L703-L702)*V$15</f>
        <v>3.7724212892226688E-5</v>
      </c>
      <c r="N703">
        <f>I703-V$16*M703^2</f>
        <v>2183538.45346124</v>
      </c>
      <c r="O703">
        <f>(D703-D702)*V$17</f>
        <v>-2.2720387770509665E-2</v>
      </c>
      <c r="P703">
        <f>(O703-O702)*V$18</f>
        <v>-1.8233267741713899</v>
      </c>
      <c r="Q703">
        <f>N703-P703*V$19+V$20*P703^2</f>
        <v>2183552.5091325571</v>
      </c>
      <c r="R703">
        <f>Q703+U703</f>
        <v>2187272.5091325571</v>
      </c>
      <c r="S703">
        <f t="shared" si="39"/>
        <v>11.814633481028041</v>
      </c>
      <c r="T703">
        <f t="shared" si="40"/>
        <v>2183641.0743747395</v>
      </c>
      <c r="U703">
        <f t="shared" si="42"/>
        <v>3720</v>
      </c>
    </row>
    <row r="704" spans="1:21" x14ac:dyDescent="0.25">
      <c r="A704">
        <f>VLOOKUP('2024-03-18_windows_device_0'!P704,'2024-03-18_windows_device_0'!P704:P1613,1,0)</f>
        <v>35.11933333333333</v>
      </c>
      <c r="B704">
        <f>VLOOKUP('2024-03-18_windows_device_0'!Q704,'2024-03-18_windows_device_0'!Q$2:Q$911,1,0)+50</f>
        <v>2184053</v>
      </c>
      <c r="C704">
        <f>(A704-A703)*V$4</f>
        <v>-0.65156312721337684</v>
      </c>
      <c r="D704">
        <f>(A704)*(1-EXP(-V$2))</f>
        <v>1.2553134363958889</v>
      </c>
      <c r="E704">
        <f>B704-D704^2*V$3</f>
        <v>2184052.9996822425</v>
      </c>
      <c r="F704">
        <f>E704+V$7*C704</f>
        <v>2184030.5073972116</v>
      </c>
      <c r="G704">
        <f>F704-V$8*LN(D704)</f>
        <v>2183595.4459261396</v>
      </c>
      <c r="H704">
        <f t="shared" si="41"/>
        <v>55.518312542699277</v>
      </c>
      <c r="I704">
        <f>G704-V$11*H704^2</f>
        <v>2183583.1589144366</v>
      </c>
      <c r="J704">
        <f>(C704-C703)*V$12</f>
        <v>1.1256740264255469</v>
      </c>
      <c r="K704">
        <f>I704-J704*V$13</f>
        <v>2183546.7444186988</v>
      </c>
      <c r="L704">
        <f>(K704-K703)*V$16</f>
        <v>-1.0106790956097579E-2</v>
      </c>
      <c r="M704">
        <f>(L704-L703)*V$15</f>
        <v>-2.7248818169587467E-5</v>
      </c>
      <c r="N704">
        <f>I704-V$16*M704^2</f>
        <v>2183583.1589144366</v>
      </c>
      <c r="O704">
        <f>(D704-D703)*V$17</f>
        <v>-6.9423407076540976E-3</v>
      </c>
      <c r="P704">
        <f>(O704-O703)*V$18</f>
        <v>3.798597446189806</v>
      </c>
      <c r="Q704">
        <f>N704-P704*V$19+V$20*P704^2</f>
        <v>2183565.9810279468</v>
      </c>
      <c r="R704">
        <f>Q704+U704</f>
        <v>2187285.9810279468</v>
      </c>
      <c r="S704">
        <f t="shared" si="39"/>
        <v>11.812166960468327</v>
      </c>
      <c r="T704">
        <f t="shared" si="40"/>
        <v>2183654.5092947651</v>
      </c>
      <c r="U704">
        <f t="shared" si="42"/>
        <v>3720</v>
      </c>
    </row>
    <row r="705" spans="1:21" x14ac:dyDescent="0.25">
      <c r="A705">
        <f>VLOOKUP('2024-03-18_windows_device_0'!P705,'2024-03-18_windows_device_0'!P705:P1614,1,0)</f>
        <v>35.088666666666668</v>
      </c>
      <c r="B705">
        <f>VLOOKUP('2024-03-18_windows_device_0'!Q705,'2024-03-18_windows_device_0'!Q$2:Q$911,1,0)+50</f>
        <v>2184050</v>
      </c>
      <c r="C705">
        <f>(A705-A704)*V$4</f>
        <v>-2.7247185319820644</v>
      </c>
      <c r="D705">
        <f>(A705)*(1-EXP(-V$2))</f>
        <v>1.2542172800893112</v>
      </c>
      <c r="E705">
        <f>B705-D705^2*V$3</f>
        <v>2184049.9996827971</v>
      </c>
      <c r="F705">
        <f>E705+V$7*C705</f>
        <v>2183955.9410363049</v>
      </c>
      <c r="G705">
        <f>F705-V$8*LN(D705)</f>
        <v>2183522.5510339374</v>
      </c>
      <c r="H705">
        <f t="shared" si="41"/>
        <v>-72.894892202224582</v>
      </c>
      <c r="I705">
        <f>G705-V$11*H705^2</f>
        <v>2183501.3689856776</v>
      </c>
      <c r="J705">
        <f>(C705-C704)*V$12</f>
        <v>-1.5759436369953816</v>
      </c>
      <c r="K705">
        <f>I705-J705*V$13</f>
        <v>2183552.3492797101</v>
      </c>
      <c r="L705">
        <f>(K705-K704)*V$16</f>
        <v>6.165341263221602E-3</v>
      </c>
      <c r="M705">
        <f>(L705-L704)*V$15</f>
        <v>9.662007572705492E-6</v>
      </c>
      <c r="N705">
        <f>I705-V$16*M705^2</f>
        <v>2183501.3689856776</v>
      </c>
      <c r="O705">
        <f>(D705-D704)*V$17</f>
        <v>-2.903160659564601E-2</v>
      </c>
      <c r="P705">
        <f>(O705-O704)*V$18</f>
        <v>-5.3180364246643119</v>
      </c>
      <c r="Q705">
        <f>N705-P705*V$19+V$20*P705^2</f>
        <v>2183552.8991082585</v>
      </c>
      <c r="R705">
        <f>Q705+U705</f>
        <v>2187272.8991082585</v>
      </c>
      <c r="S705">
        <f t="shared" si="39"/>
        <v>11.80185241994589</v>
      </c>
      <c r="T705">
        <f t="shared" si="40"/>
        <v>2183641.2728344714</v>
      </c>
      <c r="U705">
        <f t="shared" si="42"/>
        <v>3720</v>
      </c>
    </row>
    <row r="706" spans="1:21" x14ac:dyDescent="0.25">
      <c r="A706">
        <f>VLOOKUP('2024-03-18_windows_device_0'!P706,'2024-03-18_windows_device_0'!P706:P1615,1,0)</f>
        <v>35.068666666666665</v>
      </c>
      <c r="B706">
        <f>VLOOKUP('2024-03-18_windows_device_0'!Q706,'2024-03-18_windows_device_0'!Q$2:Q$911,1,0)+50</f>
        <v>2184048</v>
      </c>
      <c r="C706">
        <f>(A706-A705)*V$4</f>
        <v>-1.7769903469454011</v>
      </c>
      <c r="D706">
        <f>(A706)*(1-EXP(-V$2))</f>
        <v>1.253502395541543</v>
      </c>
      <c r="E706">
        <f>B706-D706^2*V$3</f>
        <v>2184047.9996831589</v>
      </c>
      <c r="F706">
        <f>E706+V$7*C706</f>
        <v>2183986.6570876203</v>
      </c>
      <c r="G706">
        <f>F706-V$8*LN(D706)</f>
        <v>2183554.3579607452</v>
      </c>
      <c r="H706">
        <f t="shared" si="41"/>
        <v>31.806926807854325</v>
      </c>
      <c r="I706">
        <f>G706-V$11*H706^2</f>
        <v>2183550.3250633199</v>
      </c>
      <c r="J706">
        <f>(C706-C705)*V$12</f>
        <v>0.72043137691183157</v>
      </c>
      <c r="K706">
        <f>I706-J706*V$13</f>
        <v>2183527.0197860477</v>
      </c>
      <c r="L706">
        <f>(K706-K705)*V$16</f>
        <v>-2.7862416595012065E-2</v>
      </c>
      <c r="M706">
        <f>(L706-L705)*V$15</f>
        <v>-2.0204878480405954E-5</v>
      </c>
      <c r="N706">
        <f>I706-V$16*M706^2</f>
        <v>2183550.3250633199</v>
      </c>
      <c r="O706">
        <f>(D706-D705)*V$17</f>
        <v>-1.8933656475426681E-2</v>
      </c>
      <c r="P706">
        <f>(O706-O705)*V$18</f>
        <v>2.4311023655594934</v>
      </c>
      <c r="Q706">
        <f>N706-P706*V$19+V$20*P706^2</f>
        <v>2183537.4467989495</v>
      </c>
      <c r="R706">
        <f>Q706+U706</f>
        <v>2187257.4467989495</v>
      </c>
      <c r="S706">
        <f t="shared" si="39"/>
        <v>11.795125545692125</v>
      </c>
      <c r="T706">
        <f t="shared" si="40"/>
        <v>2183625.7198105454</v>
      </c>
      <c r="U706">
        <f t="shared" si="42"/>
        <v>3720</v>
      </c>
    </row>
    <row r="707" spans="1:21" x14ac:dyDescent="0.25">
      <c r="A707">
        <f>VLOOKUP('2024-03-18_windows_device_0'!P707,'2024-03-18_windows_device_0'!P707:P1616,1,0)</f>
        <v>35.045333333333332</v>
      </c>
      <c r="B707">
        <f>VLOOKUP('2024-03-18_windows_device_0'!Q707,'2024-03-18_windows_device_0'!Q$2:Q$911,1,0)+50</f>
        <v>2184044</v>
      </c>
      <c r="C707">
        <f>(A707-A706)*V$4</f>
        <v>-2.0731554047693188</v>
      </c>
      <c r="D707">
        <f>(A707)*(1-EXP(-V$2))</f>
        <v>1.2526683635691469</v>
      </c>
      <c r="E707">
        <f>B707-D707^2*V$3</f>
        <v>2184043.9996835804</v>
      </c>
      <c r="F707">
        <f>E707+V$7*C707</f>
        <v>2183972.4333221186</v>
      </c>
      <c r="G707">
        <f>F707-V$8*LN(D707)</f>
        <v>2183541.4076699042</v>
      </c>
      <c r="H707">
        <f t="shared" si="41"/>
        <v>-12.950290841050446</v>
      </c>
      <c r="I707">
        <f>G707-V$11*H707^2</f>
        <v>2183540.7391215852</v>
      </c>
      <c r="J707">
        <f>(C707-C706)*V$12</f>
        <v>-0.22513480528491725</v>
      </c>
      <c r="K707">
        <f>I707-J707*V$13</f>
        <v>2183548.0220207325</v>
      </c>
      <c r="L707">
        <f>(K707-K706)*V$16</f>
        <v>2.3102436235558438E-2</v>
      </c>
      <c r="M707">
        <f>(L707-L706)*V$15</f>
        <v>3.0261725221613022E-5</v>
      </c>
      <c r="N707">
        <f>I707-V$16*M707^2</f>
        <v>2183540.7391215852</v>
      </c>
      <c r="O707">
        <f>(D707-D706)*V$17</f>
        <v>-2.2089265887991913E-2</v>
      </c>
      <c r="P707">
        <f>(O707-O706)*V$18</f>
        <v>-0.7597194892365452</v>
      </c>
      <c r="Q707">
        <f>N707-P707*V$19+V$20*P707^2</f>
        <v>2183546.1376332757</v>
      </c>
      <c r="R707">
        <f>Q707+U707</f>
        <v>2187266.1376332757</v>
      </c>
      <c r="S707">
        <f t="shared" ref="S707:S770" si="43">V$21^2*A707</f>
        <v>11.787277525729401</v>
      </c>
      <c r="T707">
        <f t="shared" ref="T707:T770" si="44">Q707+V$22*S707^2-V$23*S707</f>
        <v>2183634.2932170606</v>
      </c>
      <c r="U707">
        <f t="shared" si="42"/>
        <v>3720</v>
      </c>
    </row>
    <row r="708" spans="1:21" x14ac:dyDescent="0.25">
      <c r="A708">
        <f>VLOOKUP('2024-03-18_windows_device_0'!P708,'2024-03-18_windows_device_0'!P708:P1617,1,0)</f>
        <v>35.018666666666668</v>
      </c>
      <c r="B708">
        <f>VLOOKUP('2024-03-18_windows_device_0'!Q708,'2024-03-18_windows_device_0'!Q$2:Q$911,1,0)+50</f>
        <v>2184043</v>
      </c>
      <c r="C708">
        <f>(A708-A707)*V$4</f>
        <v>-2.3693204625932367</v>
      </c>
      <c r="D708">
        <f>(A708)*(1-EXP(-V$2))</f>
        <v>1.2517151841721228</v>
      </c>
      <c r="E708">
        <f>B708-D708^2*V$3</f>
        <v>2184042.9996840619</v>
      </c>
      <c r="F708">
        <f>E708+V$7*C708</f>
        <v>2183961.2095566774</v>
      </c>
      <c r="G708">
        <f>F708-V$8*LN(D708)</f>
        <v>2183531.6403427133</v>
      </c>
      <c r="H708">
        <f t="shared" ref="H708:H771" si="45">G708-G707</f>
        <v>-9.7673271908424795</v>
      </c>
      <c r="I708">
        <f>G708-V$11*H708^2</f>
        <v>2183531.2600436732</v>
      </c>
      <c r="J708">
        <f>(C708-C707)*V$12</f>
        <v>-0.22513480528491742</v>
      </c>
      <c r="K708">
        <f>I708-J708*V$13</f>
        <v>2183538.5429428206</v>
      </c>
      <c r="L708">
        <f>(K708-K707)*V$16</f>
        <v>-1.0426975810874003E-2</v>
      </c>
      <c r="M708">
        <f>(L708-L707)*V$15</f>
        <v>-1.9908972514147097E-5</v>
      </c>
      <c r="N708">
        <f>I708-V$16*M708^2</f>
        <v>2183531.2600436732</v>
      </c>
      <c r="O708">
        <f>(D708-D707)*V$17</f>
        <v>-2.5244875300563026E-2</v>
      </c>
      <c r="P708">
        <f>(O708-O707)*V$18</f>
        <v>-0.75971948923796107</v>
      </c>
      <c r="Q708">
        <f>N708-P708*V$19+V$20*P708^2</f>
        <v>2183536.6585553638</v>
      </c>
      <c r="R708">
        <f>Q708+U708</f>
        <v>2187256.6585553638</v>
      </c>
      <c r="S708">
        <f t="shared" si="43"/>
        <v>11.778308360057716</v>
      </c>
      <c r="T708">
        <f t="shared" si="44"/>
        <v>2183624.68003164</v>
      </c>
      <c r="U708">
        <f t="shared" si="42"/>
        <v>3720</v>
      </c>
    </row>
    <row r="709" spans="1:21" x14ac:dyDescent="0.25">
      <c r="A709">
        <f>VLOOKUP('2024-03-18_windows_device_0'!P709,'2024-03-18_windows_device_0'!P709:P1618,1,0)</f>
        <v>34.99733333333333</v>
      </c>
      <c r="B709">
        <f>VLOOKUP('2024-03-18_windows_device_0'!Q709,'2024-03-18_windows_device_0'!Q$2:Q$911,1,0)+50</f>
        <v>2184041</v>
      </c>
      <c r="C709">
        <f>(A709-A708)*V$4</f>
        <v>-1.8954563700752207</v>
      </c>
      <c r="D709">
        <f>(A709)*(1-EXP(-V$2))</f>
        <v>1.2509526406545033</v>
      </c>
      <c r="E709">
        <f>B709-D709^2*V$3</f>
        <v>2184040.9996844465</v>
      </c>
      <c r="F709">
        <f>E709+V$7*C709</f>
        <v>2183975.5675825388</v>
      </c>
      <c r="G709">
        <f>F709-V$8*LN(D709)</f>
        <v>2183547.1643179324</v>
      </c>
      <c r="H709">
        <f t="shared" si="45"/>
        <v>15.52397521911189</v>
      </c>
      <c r="I709">
        <f>G709-V$11*H709^2</f>
        <v>2183546.2036359655</v>
      </c>
      <c r="J709">
        <f>(C709-C708)*V$12</f>
        <v>0.36021568845567581</v>
      </c>
      <c r="K709">
        <f>I709-J709*V$13</f>
        <v>2183534.5509973294</v>
      </c>
      <c r="L709">
        <f>(K709-K708)*V$16</f>
        <v>-4.3911358743417847E-3</v>
      </c>
      <c r="M709">
        <f>(L709-L708)*V$15</f>
        <v>3.5839391167909612E-6</v>
      </c>
      <c r="N709">
        <f>I709-V$16*M709^2</f>
        <v>2183546.2036359655</v>
      </c>
      <c r="O709">
        <f>(D709-D708)*V$17</f>
        <v>-2.0195900240456303E-2</v>
      </c>
      <c r="P709">
        <f>(O709-O708)*V$18</f>
        <v>1.2155511827790384</v>
      </c>
      <c r="Q709">
        <f>N709-P709*V$19+V$20*P709^2</f>
        <v>2183538.9269851064</v>
      </c>
      <c r="R709">
        <f>Q709+U709</f>
        <v>2187258.9269851064</v>
      </c>
      <c r="S709">
        <f t="shared" si="43"/>
        <v>11.771133027520365</v>
      </c>
      <c r="T709">
        <f t="shared" si="44"/>
        <v>2183626.8412488755</v>
      </c>
      <c r="U709">
        <f t="shared" si="42"/>
        <v>3720</v>
      </c>
    </row>
    <row r="710" spans="1:21" x14ac:dyDescent="0.25">
      <c r="A710">
        <f>VLOOKUP('2024-03-18_windows_device_0'!P710,'2024-03-18_windows_device_0'!P710:P1619,1,0)</f>
        <v>35.008000000000003</v>
      </c>
      <c r="B710">
        <f>VLOOKUP('2024-03-18_windows_device_0'!Q710,'2024-03-18_windows_device_0'!Q$2:Q$911,1,0)+50</f>
        <v>2184040</v>
      </c>
      <c r="C710">
        <f>(A710-A709)*V$4</f>
        <v>0.94772818503792611</v>
      </c>
      <c r="D710">
        <f>(A710)*(1-EXP(-V$2))</f>
        <v>1.2513339124133132</v>
      </c>
      <c r="E710">
        <f>B710-D710^2*V$3</f>
        <v>2184039.9996842542</v>
      </c>
      <c r="F710">
        <f>E710+V$7*C710</f>
        <v>2184072.7157352082</v>
      </c>
      <c r="G710">
        <f>F710-V$8*LN(D710)</f>
        <v>2183643.7294071093</v>
      </c>
      <c r="H710">
        <f t="shared" si="45"/>
        <v>96.565089176874608</v>
      </c>
      <c r="I710">
        <f>G710-V$11*H710^2</f>
        <v>2183606.5575679895</v>
      </c>
      <c r="J710">
        <f>(C710-C709)*V$12</f>
        <v>2.1612941307378946</v>
      </c>
      <c r="K710">
        <f>I710-J710*V$13</f>
        <v>2183536.6417361735</v>
      </c>
      <c r="L710">
        <f>(K710-K709)*V$16</f>
        <v>2.2998105466683996E-3</v>
      </c>
      <c r="M710">
        <f>(L710-L709)*V$15</f>
        <v>3.9729258659546432E-6</v>
      </c>
      <c r="N710">
        <f>I710-V$16*M710^2</f>
        <v>2183606.5575679895</v>
      </c>
      <c r="O710">
        <f>(D710-D709)*V$17</f>
        <v>1.0097950120231092E-2</v>
      </c>
      <c r="P710">
        <f>(O710-O709)*V$18</f>
        <v>7.2933070966855595</v>
      </c>
      <c r="Q710">
        <f>N710-P710*V$19+V$20*P710^2</f>
        <v>2183588.0232230579</v>
      </c>
      <c r="R710">
        <f>Q710+U710</f>
        <v>2187308.0232230579</v>
      </c>
      <c r="S710">
        <f t="shared" si="43"/>
        <v>11.774720693789041</v>
      </c>
      <c r="T710">
        <f t="shared" si="44"/>
        <v>2183675.9910849137</v>
      </c>
      <c r="U710">
        <f t="shared" si="42"/>
        <v>3720</v>
      </c>
    </row>
    <row r="711" spans="1:21" x14ac:dyDescent="0.25">
      <c r="A711">
        <f>VLOOKUP('2024-03-18_windows_device_0'!P711,'2024-03-18_windows_device_0'!P711:P1620,1,0)</f>
        <v>34.972000000000001</v>
      </c>
      <c r="B711">
        <f>VLOOKUP('2024-03-18_windows_device_0'!Q711,'2024-03-18_windows_device_0'!Q$2:Q$911,1,0)+50</f>
        <v>2184034</v>
      </c>
      <c r="C711">
        <f>(A711-A710)*V$4</f>
        <v>-3.1985826245013431</v>
      </c>
      <c r="D711">
        <f>(A711)*(1-EXP(-V$2))</f>
        <v>1.2500471202273304</v>
      </c>
      <c r="E711">
        <f>B711-D711^2*V$3</f>
        <v>2184033.9996849033</v>
      </c>
      <c r="F711">
        <f>E711+V$7*C711</f>
        <v>2183923.5830129338</v>
      </c>
      <c r="G711">
        <f>F711-V$8*LN(D711)</f>
        <v>2183496.5652366555</v>
      </c>
      <c r="H711">
        <f t="shared" si="45"/>
        <v>-147.16417045379058</v>
      </c>
      <c r="I711">
        <f>G711-V$11*H711^2</f>
        <v>2183410.2320183977</v>
      </c>
      <c r="J711">
        <f>(C711-C710)*V$12</f>
        <v>-3.151887273992203</v>
      </c>
      <c r="K711">
        <f>I711-J711*V$13</f>
        <v>2183512.1926064626</v>
      </c>
      <c r="L711">
        <f>(K711-K710)*V$16</f>
        <v>-2.689401716716874E-2</v>
      </c>
      <c r="M711">
        <f>(L711-L710)*V$15</f>
        <v>-1.7334604994941199E-5</v>
      </c>
      <c r="N711">
        <f>I711-V$16*M711^2</f>
        <v>2183410.2320183977</v>
      </c>
      <c r="O711">
        <f>(D711-D710)*V$17</f>
        <v>-3.4080581655764497E-2</v>
      </c>
      <c r="P711">
        <f>(O711-O710)*V$18</f>
        <v>-10.636072849331455</v>
      </c>
      <c r="Q711">
        <f>N711-P711*V$19+V$20*P711^2</f>
        <v>2183545.3535253042</v>
      </c>
      <c r="R711">
        <f>Q711+U711</f>
        <v>2187265.3535253042</v>
      </c>
      <c r="S711">
        <f t="shared" si="43"/>
        <v>11.762612320132265</v>
      </c>
      <c r="T711">
        <f t="shared" si="44"/>
        <v>2183633.1405590787</v>
      </c>
      <c r="U711">
        <f t="shared" si="42"/>
        <v>3720</v>
      </c>
    </row>
    <row r="712" spans="1:21" x14ac:dyDescent="0.25">
      <c r="A712">
        <f>VLOOKUP('2024-03-18_windows_device_0'!P712,'2024-03-18_windows_device_0'!P712:P1621,1,0)</f>
        <v>34.963333333333331</v>
      </c>
      <c r="B712">
        <f>VLOOKUP('2024-03-18_windows_device_0'!Q712,'2024-03-18_windows_device_0'!Q$2:Q$911,1,0)+50</f>
        <v>2184031</v>
      </c>
      <c r="C712">
        <f>(A712-A711)*V$4</f>
        <v>-0.77002915034319652</v>
      </c>
      <c r="D712">
        <f>(A712)*(1-EXP(-V$2))</f>
        <v>1.2497373369232976</v>
      </c>
      <c r="E712">
        <f>B712-D712^2*V$3</f>
        <v>2184030.9996850593</v>
      </c>
      <c r="F712">
        <f>E712+V$7*C712</f>
        <v>2184004.4178936593</v>
      </c>
      <c r="G712">
        <f>F712-V$8*LN(D712)</f>
        <v>2183577.874330645</v>
      </c>
      <c r="H712">
        <f t="shared" si="45"/>
        <v>81.309093989431858</v>
      </c>
      <c r="I712">
        <f>G712-V$11*H712^2</f>
        <v>2183551.51999937</v>
      </c>
      <c r="J712">
        <f>(C712-C711)*V$12</f>
        <v>1.8461054033378583</v>
      </c>
      <c r="K712">
        <f>I712-J712*V$13</f>
        <v>2183491.8002263606</v>
      </c>
      <c r="L712">
        <f>(K712-K711)*V$16</f>
        <v>-2.2431596831028709E-2</v>
      </c>
      <c r="M712">
        <f>(L712-L711)*V$15</f>
        <v>2.6496797407527404E-6</v>
      </c>
      <c r="N712">
        <f>I712-V$16*M712^2</f>
        <v>2183551.51999937</v>
      </c>
      <c r="O712">
        <f>(D712-D711)*V$17</f>
        <v>-8.2045844726837194E-3</v>
      </c>
      <c r="P712">
        <f>(O712-O711)*V$18</f>
        <v>6.2296998117507156</v>
      </c>
      <c r="Q712">
        <f>N712-P712*V$19+V$20*P712^2</f>
        <v>2183531.9328319365</v>
      </c>
      <c r="R712">
        <f>Q712+U712</f>
        <v>2187251.9328319365</v>
      </c>
      <c r="S712">
        <f t="shared" si="43"/>
        <v>11.759697341288966</v>
      </c>
      <c r="T712">
        <f t="shared" si="44"/>
        <v>2183619.6763608106</v>
      </c>
      <c r="U712">
        <f t="shared" si="42"/>
        <v>3720</v>
      </c>
    </row>
    <row r="713" spans="1:21" x14ac:dyDescent="0.25">
      <c r="A713">
        <f>VLOOKUP('2024-03-18_windows_device_0'!P713,'2024-03-18_windows_device_0'!P713:P1622,1,0)</f>
        <v>34.93866666666667</v>
      </c>
      <c r="B713">
        <f>VLOOKUP('2024-03-18_windows_device_0'!Q713,'2024-03-18_windows_device_0'!Q$2:Q$911,1,0)+50</f>
        <v>2184034</v>
      </c>
      <c r="C713">
        <f>(A713-A712)*V$4</f>
        <v>-2.1916214278985073</v>
      </c>
      <c r="D713">
        <f>(A713)*(1-EXP(-V$2))</f>
        <v>1.2488556459810503</v>
      </c>
      <c r="E713">
        <f>B713-D713^2*V$3</f>
        <v>2184033.9996855035</v>
      </c>
      <c r="F713">
        <f>E713+V$7*C713</f>
        <v>2183958.3438176727</v>
      </c>
      <c r="G713">
        <f>F713-V$8*LN(D713)</f>
        <v>2183533.1505822199</v>
      </c>
      <c r="H713">
        <f t="shared" si="45"/>
        <v>-44.723748425021768</v>
      </c>
      <c r="I713">
        <f>G713-V$11*H713^2</f>
        <v>2183525.1770611024</v>
      </c>
      <c r="J713">
        <f>(C713-C712)*V$12</f>
        <v>-1.0806470653679874</v>
      </c>
      <c r="K713">
        <f>I713-J713*V$13</f>
        <v>2183560.1349770105</v>
      </c>
      <c r="L713">
        <f>(K713-K712)*V$16</f>
        <v>7.516815440163345E-2</v>
      </c>
      <c r="M713">
        <f>(L713-L712)*V$15</f>
        <v>5.795242582803994E-5</v>
      </c>
      <c r="N713">
        <f>I713-V$16*M713^2</f>
        <v>2183525.1770611024</v>
      </c>
      <c r="O713">
        <f>(D713-D712)*V$17</f>
        <v>-2.3351509653021536E-2</v>
      </c>
      <c r="P713">
        <f>(O713-O712)*V$18</f>
        <v>-3.646653548341364</v>
      </c>
      <c r="Q713">
        <f>N713-P713*V$19+V$20*P713^2</f>
        <v>2183557.0572377699</v>
      </c>
      <c r="R713">
        <f>Q713+U713</f>
        <v>2187277.0572377699</v>
      </c>
      <c r="S713">
        <f t="shared" si="43"/>
        <v>11.751400863042658</v>
      </c>
      <c r="T713">
        <f t="shared" si="44"/>
        <v>2183644.6770040221</v>
      </c>
      <c r="U713">
        <f t="shared" si="42"/>
        <v>3720</v>
      </c>
    </row>
    <row r="714" spans="1:21" x14ac:dyDescent="0.25">
      <c r="A714">
        <f>VLOOKUP('2024-03-18_windows_device_0'!P714,'2024-03-18_windows_device_0'!P714:P1623,1,0)</f>
        <v>34.887999999999998</v>
      </c>
      <c r="B714">
        <f>VLOOKUP('2024-03-18_windows_device_0'!Q714,'2024-03-18_windows_device_0'!Q$2:Q$911,1,0)+50</f>
        <v>2184038</v>
      </c>
      <c r="C714">
        <f>(A714-A713)*V$4</f>
        <v>-4.5017088789280972</v>
      </c>
      <c r="D714">
        <f>(A714)*(1-EXP(-V$2))</f>
        <v>1.2470446051267043</v>
      </c>
      <c r="E714">
        <f>B714-D714^2*V$3</f>
        <v>2184037.9996864148</v>
      </c>
      <c r="F714">
        <f>E714+V$7*C714</f>
        <v>2183882.5984443841</v>
      </c>
      <c r="G714">
        <f>F714-V$8*LN(D714)</f>
        <v>2183460.1818474866</v>
      </c>
      <c r="H714">
        <f t="shared" si="45"/>
        <v>-72.968734733294696</v>
      </c>
      <c r="I714">
        <f>G714-V$11*H714^2</f>
        <v>2183438.9568626578</v>
      </c>
      <c r="J714">
        <f>(C714-C713)*V$12</f>
        <v>-1.7560514812246595</v>
      </c>
      <c r="K714">
        <f>I714-J714*V$13</f>
        <v>2183495.7634760085</v>
      </c>
      <c r="L714">
        <f>(K714-K713)*V$16</f>
        <v>-7.0808583924845764E-2</v>
      </c>
      <c r="M714">
        <f>(L714-L713)*V$15</f>
        <v>-8.6677537530991246E-5</v>
      </c>
      <c r="N714">
        <f>I714-V$16*M714^2</f>
        <v>2183438.9568626578</v>
      </c>
      <c r="O714">
        <f>(D714-D713)*V$17</f>
        <v>-4.796526307107269E-2</v>
      </c>
      <c r="P714">
        <f>(O714-O713)*V$18</f>
        <v>-5.9258120160552474</v>
      </c>
      <c r="Q714">
        <f>N714-P714*V$19+V$20*P714^2</f>
        <v>2183498.4175938736</v>
      </c>
      <c r="R714">
        <f>Q714+U714</f>
        <v>2187218.4175938736</v>
      </c>
      <c r="S714">
        <f t="shared" si="43"/>
        <v>11.734359448266455</v>
      </c>
      <c r="T714">
        <f t="shared" si="44"/>
        <v>2183585.7834189772</v>
      </c>
      <c r="U714">
        <f t="shared" ref="U714:U777" si="46">U713</f>
        <v>3720</v>
      </c>
    </row>
    <row r="715" spans="1:21" x14ac:dyDescent="0.25">
      <c r="A715">
        <f>VLOOKUP('2024-03-18_windows_device_0'!P715,'2024-03-18_windows_device_0'!P715:P1624,1,0)</f>
        <v>34.882666666666665</v>
      </c>
      <c r="B715">
        <f>VLOOKUP('2024-03-18_windows_device_0'!Q715,'2024-03-18_windows_device_0'!Q$2:Q$911,1,0)+50</f>
        <v>2184035</v>
      </c>
      <c r="C715">
        <f>(A715-A714)*V$4</f>
        <v>-0.47386409251864736</v>
      </c>
      <c r="D715">
        <f>(A715)*(1-EXP(-V$2))</f>
        <v>1.2468539692472995</v>
      </c>
      <c r="E715">
        <f>B715-D715^2*V$3</f>
        <v>2184034.9996865108</v>
      </c>
      <c r="F715">
        <f>E715+V$7*C715</f>
        <v>2184018.641661034</v>
      </c>
      <c r="G715">
        <f>F715-V$8*LN(D715)</f>
        <v>2183596.5175764188</v>
      </c>
      <c r="H715">
        <f t="shared" si="45"/>
        <v>136.33572893217206</v>
      </c>
      <c r="I715">
        <f>G715-V$11*H715^2</f>
        <v>2183522.4218558175</v>
      </c>
      <c r="J715">
        <f>(C715-C714)*V$12</f>
        <v>3.0618333518780441</v>
      </c>
      <c r="K715">
        <f>I715-J715*V$13</f>
        <v>2183423.3744274112</v>
      </c>
      <c r="L715">
        <f>(K715-K714)*V$16</f>
        <v>-7.9627877912672618E-2</v>
      </c>
      <c r="M715">
        <f>(L715-L714)*V$15</f>
        <v>-5.2366883545311008E-6</v>
      </c>
      <c r="N715">
        <f>I715-V$16*M715^2</f>
        <v>2183522.4218558175</v>
      </c>
      <c r="O715">
        <f>(D715-D714)*V$17</f>
        <v>-5.0489750601126057E-3</v>
      </c>
      <c r="P715">
        <f>(O715-O714)*V$18</f>
        <v>10.332185053634573</v>
      </c>
      <c r="Q715">
        <f>N715-P715*V$19+V$20*P715^2</f>
        <v>2183513.9621389895</v>
      </c>
      <c r="R715">
        <f>Q715+U715</f>
        <v>2187233.9621389895</v>
      </c>
      <c r="S715">
        <f t="shared" si="43"/>
        <v>11.732565615132117</v>
      </c>
      <c r="T715">
        <f t="shared" si="44"/>
        <v>2183601.3012548834</v>
      </c>
      <c r="U715">
        <f t="shared" si="46"/>
        <v>3720</v>
      </c>
    </row>
    <row r="716" spans="1:21" x14ac:dyDescent="0.25">
      <c r="A716">
        <f>VLOOKUP('2024-03-18_windows_device_0'!P716,'2024-03-18_windows_device_0'!P716:P1625,1,0)</f>
        <v>34.875999999999998</v>
      </c>
      <c r="B716">
        <f>VLOOKUP('2024-03-18_windows_device_0'!Q716,'2024-03-18_windows_device_0'!Q$2:Q$911,1,0)+50</f>
        <v>2184035</v>
      </c>
      <c r="C716">
        <f>(A716-A715)*V$4</f>
        <v>-0.59233011564846705</v>
      </c>
      <c r="D716">
        <f>(A716)*(1-EXP(-V$2))</f>
        <v>1.2466156743980434</v>
      </c>
      <c r="E716">
        <f>B716-D716^2*V$3</f>
        <v>2184034.9996866309</v>
      </c>
      <c r="F716">
        <f>E716+V$7*C716</f>
        <v>2184014.5521547846</v>
      </c>
      <c r="G716">
        <f>F716-V$8*LN(D716)</f>
        <v>2183592.7937734216</v>
      </c>
      <c r="H716">
        <f t="shared" si="45"/>
        <v>-3.7238029972650111</v>
      </c>
      <c r="I716">
        <f>G716-V$11*H716^2</f>
        <v>2183592.7384960796</v>
      </c>
      <c r="J716">
        <f>(C716-C715)*V$12</f>
        <v>-9.0053922114158927E-2</v>
      </c>
      <c r="K716">
        <f>I716-J716*V$13</f>
        <v>2183595.6516557387</v>
      </c>
      <c r="L716">
        <f>(K716-K715)*V$16</f>
        <v>0.18950477137370564</v>
      </c>
      <c r="M716">
        <f>(L716-L715)*V$15</f>
        <v>1.5980460706802664E-4</v>
      </c>
      <c r="N716">
        <f>I716-V$16*M716^2</f>
        <v>2183592.7384960796</v>
      </c>
      <c r="O716">
        <f>(D716-D715)*V$17</f>
        <v>-6.3112188251422266E-3</v>
      </c>
      <c r="P716">
        <f>(O716-O715)*V$18</f>
        <v>-0.30388779569546748</v>
      </c>
      <c r="Q716">
        <f>N716-P716*V$19+V$20*P716^2</f>
        <v>2183594.8193833805</v>
      </c>
      <c r="R716">
        <f>Q716+U716</f>
        <v>2187314.8193833805</v>
      </c>
      <c r="S716">
        <f t="shared" si="43"/>
        <v>11.730323323714195</v>
      </c>
      <c r="T716">
        <f t="shared" si="44"/>
        <v>2183682.1251185047</v>
      </c>
      <c r="U716">
        <f t="shared" si="46"/>
        <v>3720</v>
      </c>
    </row>
    <row r="717" spans="1:21" x14ac:dyDescent="0.25">
      <c r="A717">
        <f>VLOOKUP('2024-03-18_windows_device_0'!P717,'2024-03-18_windows_device_0'!P717:P1626,1,0)</f>
        <v>34.846666666666664</v>
      </c>
      <c r="B717">
        <f>VLOOKUP('2024-03-18_windows_device_0'!Q717,'2024-03-18_windows_device_0'!Q$2:Q$911,1,0)+50</f>
        <v>2184035</v>
      </c>
      <c r="C717">
        <f>(A717-A716)*V$4</f>
        <v>-2.6062525088528763</v>
      </c>
      <c r="D717">
        <f>(A717)*(1-EXP(-V$2))</f>
        <v>1.2455671770613168</v>
      </c>
      <c r="E717">
        <f>B717-D717^2*V$3</f>
        <v>2184034.9996871576</v>
      </c>
      <c r="F717">
        <f>E717+V$7*C717</f>
        <v>2183945.0305470345</v>
      </c>
      <c r="G717">
        <f>F717-V$8*LN(D717)</f>
        <v>2183524.882090895</v>
      </c>
      <c r="H717">
        <f t="shared" si="45"/>
        <v>-67.911682526580989</v>
      </c>
      <c r="I717">
        <f>G717-V$11*H717^2</f>
        <v>2183506.4971288452</v>
      </c>
      <c r="J717">
        <f>(C717-C716)*V$12</f>
        <v>-1.5309166759387822</v>
      </c>
      <c r="K717">
        <f>I717-J717*V$13</f>
        <v>2183556.0208430481</v>
      </c>
      <c r="L717">
        <f>(K717-K716)*V$16</f>
        <v>-4.3593852601398038E-2</v>
      </c>
      <c r="M717">
        <f>(L717-L716)*V$15</f>
        <v>-1.3840845438563629E-4</v>
      </c>
      <c r="N717">
        <f>I717-V$16*M717^2</f>
        <v>2183506.4971288452</v>
      </c>
      <c r="O717">
        <f>(D717-D716)*V$17</f>
        <v>-2.7769362830622271E-2</v>
      </c>
      <c r="P717">
        <f>(O717-O716)*V$18</f>
        <v>-5.1660925268172875</v>
      </c>
      <c r="Q717">
        <f>N717-P717*V$19+V$20*P717^2</f>
        <v>2183556.1100304141</v>
      </c>
      <c r="R717">
        <f>Q717+U717</f>
        <v>2187276.1100304141</v>
      </c>
      <c r="S717">
        <f t="shared" si="43"/>
        <v>11.720457241475341</v>
      </c>
      <c r="T717">
        <f t="shared" si="44"/>
        <v>2183643.2689659484</v>
      </c>
      <c r="U717">
        <f t="shared" si="46"/>
        <v>3720</v>
      </c>
    </row>
    <row r="718" spans="1:21" x14ac:dyDescent="0.25">
      <c r="A718">
        <f>VLOOKUP('2024-03-18_windows_device_0'!P718,'2024-03-18_windows_device_0'!P718:P1627,1,0)</f>
        <v>34.828666666666663</v>
      </c>
      <c r="B718">
        <f>VLOOKUP('2024-03-18_windows_device_0'!Q718,'2024-03-18_windows_device_0'!Q$2:Q$911,1,0)+50</f>
        <v>2184038</v>
      </c>
      <c r="C718">
        <f>(A718-A717)*V$4</f>
        <v>-1.5992913122506716</v>
      </c>
      <c r="D718">
        <f>(A718)*(1-EXP(-V$2))</f>
        <v>1.2449237809683256</v>
      </c>
      <c r="E718">
        <f>B718-D718^2*V$3</f>
        <v>2184037.9996874807</v>
      </c>
      <c r="F718">
        <f>E718+V$7*C718</f>
        <v>2183982.7913514962</v>
      </c>
      <c r="G718">
        <f>F718-V$8*LN(D718)</f>
        <v>2183563.6314751077</v>
      </c>
      <c r="H718">
        <f t="shared" si="45"/>
        <v>38.749384212773293</v>
      </c>
      <c r="I718">
        <f>G718-V$11*H718^2</f>
        <v>2183557.6459346917</v>
      </c>
      <c r="J718">
        <f>(C718-C717)*V$12</f>
        <v>0.76545833796939111</v>
      </c>
      <c r="K718">
        <f>I718-J718*V$13</f>
        <v>2183532.88407759</v>
      </c>
      <c r="L718">
        <f>(K718-K717)*V$16</f>
        <v>-2.5450417858711976E-2</v>
      </c>
      <c r="M718">
        <f>(L718-L717)*V$15</f>
        <v>1.0773142788908288E-5</v>
      </c>
      <c r="N718">
        <f>I718-V$16*M718^2</f>
        <v>2183557.6459346917</v>
      </c>
      <c r="O718">
        <f>(D718-D717)*V$17</f>
        <v>-1.7040290827879306E-2</v>
      </c>
      <c r="P718">
        <f>(O718-O717)*V$18</f>
        <v>2.5830462634093521</v>
      </c>
      <c r="Q718">
        <f>N718-P718*V$19+V$20*P718^2</f>
        <v>2183544.1852446962</v>
      </c>
      <c r="R718">
        <f>Q718+U718</f>
        <v>2187264.1852446962</v>
      </c>
      <c r="S718">
        <f t="shared" si="43"/>
        <v>11.714403054646953</v>
      </c>
      <c r="T718">
        <f t="shared" si="44"/>
        <v>2183631.2541598189</v>
      </c>
      <c r="U718">
        <f t="shared" si="46"/>
        <v>3720</v>
      </c>
    </row>
    <row r="719" spans="1:21" x14ac:dyDescent="0.25">
      <c r="A719">
        <f>VLOOKUP('2024-03-18_windows_device_0'!P719,'2024-03-18_windows_device_0'!P719:P1628,1,0)</f>
        <v>34.802666666666667</v>
      </c>
      <c r="B719">
        <f>VLOOKUP('2024-03-18_windows_device_0'!Q719,'2024-03-18_windows_device_0'!Q$2:Q$911,1,0)+50</f>
        <v>2184037</v>
      </c>
      <c r="C719">
        <f>(A719-A718)*V$4</f>
        <v>-2.3100874510283269</v>
      </c>
      <c r="D719">
        <f>(A719)*(1-EXP(-V$2))</f>
        <v>1.243994431056227</v>
      </c>
      <c r="E719">
        <f>B719-D719^2*V$3</f>
        <v>2184036.9996879473</v>
      </c>
      <c r="F719">
        <f>E719+V$7*C719</f>
        <v>2183957.2543137474</v>
      </c>
      <c r="G719">
        <f>F719-V$8*LN(D719)</f>
        <v>2183539.5232882421</v>
      </c>
      <c r="H719">
        <f t="shared" si="45"/>
        <v>-24.108186865691096</v>
      </c>
      <c r="I719">
        <f>G719-V$11*H719^2</f>
        <v>2183537.2064118986</v>
      </c>
      <c r="J719">
        <f>(C719-C718)*V$12</f>
        <v>-0.54032353268399369</v>
      </c>
      <c r="K719">
        <f>I719-J719*V$13</f>
        <v>2183554.6853698525</v>
      </c>
      <c r="L719">
        <f>(K719-K718)*V$16</f>
        <v>2.3981398737181598E-2</v>
      </c>
      <c r="M719">
        <f>(L719-L718)*V$15</f>
        <v>2.9351444533806505E-5</v>
      </c>
      <c r="N719">
        <f>I719-V$16*M719^2</f>
        <v>2183537.2064118986</v>
      </c>
      <c r="O719">
        <f>(D719-D718)*V$17</f>
        <v>-2.4613753418051155E-2</v>
      </c>
      <c r="P719">
        <f>(O719-O718)*V$18</f>
        <v>-1.8233267741713899</v>
      </c>
      <c r="Q719">
        <f>N719-P719*V$19+V$20*P719^2</f>
        <v>2183551.2620832156</v>
      </c>
      <c r="R719">
        <f>Q719+U719</f>
        <v>2187271.2620832156</v>
      </c>
      <c r="S719">
        <f t="shared" si="43"/>
        <v>11.705658118117061</v>
      </c>
      <c r="T719">
        <f t="shared" si="44"/>
        <v>2183638.2010509679</v>
      </c>
      <c r="U719">
        <f t="shared" si="46"/>
        <v>3720</v>
      </c>
    </row>
    <row r="720" spans="1:21" x14ac:dyDescent="0.25">
      <c r="A720">
        <f>VLOOKUP('2024-03-18_windows_device_0'!P720,'2024-03-18_windows_device_0'!P720:P1629,1,0)</f>
        <v>34.796666666666667</v>
      </c>
      <c r="B720">
        <f>VLOOKUP('2024-03-18_windows_device_0'!Q720,'2024-03-18_windows_device_0'!Q$2:Q$911,1,0)+50</f>
        <v>2184034</v>
      </c>
      <c r="C720">
        <f>(A720-A719)*V$4</f>
        <v>-0.53309710408355726</v>
      </c>
      <c r="D720">
        <f>(A720)*(1-EXP(-V$2))</f>
        <v>1.2437799656918966</v>
      </c>
      <c r="E720">
        <f>B720-D720^2*V$3</f>
        <v>2184033.9996880549</v>
      </c>
      <c r="F720">
        <f>E720+V$7*C720</f>
        <v>2184015.5969093936</v>
      </c>
      <c r="G720">
        <f>F720-V$8*LN(D720)</f>
        <v>2183598.1957702967</v>
      </c>
      <c r="H720">
        <f t="shared" si="45"/>
        <v>58.672482054680586</v>
      </c>
      <c r="I720">
        <f>G720-V$11*H720^2</f>
        <v>2183584.4729720405</v>
      </c>
      <c r="J720">
        <f>(C720-C719)*V$12</f>
        <v>1.3508088317104641</v>
      </c>
      <c r="K720">
        <f>I720-J720*V$13</f>
        <v>2183540.7755771554</v>
      </c>
      <c r="L720">
        <f>(K720-K719)*V$16</f>
        <v>-1.530075745066517E-2</v>
      </c>
      <c r="M720">
        <f>(L720-L719)*V$15</f>
        <v>-2.3324816037848991E-5</v>
      </c>
      <c r="N720">
        <f>I720-V$16*M720^2</f>
        <v>2183584.4729720405</v>
      </c>
      <c r="O720">
        <f>(D720-D719)*V$17</f>
        <v>-5.6800969426244758E-3</v>
      </c>
      <c r="P720">
        <f>(O720-O719)*V$18</f>
        <v>4.5583169354277659</v>
      </c>
      <c r="Q720">
        <f>N720-P720*V$19+V$20*P720^2</f>
        <v>2183565.8224426452</v>
      </c>
      <c r="R720">
        <f>Q720+U720</f>
        <v>2187285.8224426452</v>
      </c>
      <c r="S720">
        <f t="shared" si="43"/>
        <v>11.703640055840932</v>
      </c>
      <c r="T720">
        <f t="shared" si="44"/>
        <v>2183652.7314363243</v>
      </c>
      <c r="U720">
        <f t="shared" si="46"/>
        <v>3720</v>
      </c>
    </row>
    <row r="721" spans="1:21" x14ac:dyDescent="0.25">
      <c r="A721">
        <f>VLOOKUP('2024-03-18_windows_device_0'!P721,'2024-03-18_windows_device_0'!P721:P1630,1,0)</f>
        <v>34.776666666666664</v>
      </c>
      <c r="B721">
        <f>VLOOKUP('2024-03-18_windows_device_0'!Q721,'2024-03-18_windows_device_0'!Q$2:Q$911,1,0)+50</f>
        <v>2184036</v>
      </c>
      <c r="C721">
        <f>(A721-A720)*V$4</f>
        <v>-1.7769903469454011</v>
      </c>
      <c r="D721">
        <f>(A721)*(1-EXP(-V$2))</f>
        <v>1.2430650811441284</v>
      </c>
      <c r="E721">
        <f>B721-D721^2*V$3</f>
        <v>2184035.999688413</v>
      </c>
      <c r="F721">
        <f>E721+V$7*C721</f>
        <v>2183974.6570928744</v>
      </c>
      <c r="G721">
        <f>F721-V$8*LN(D721)</f>
        <v>2183558.355986102</v>
      </c>
      <c r="H721">
        <f t="shared" si="45"/>
        <v>-39.839784194715321</v>
      </c>
      <c r="I721">
        <f>G721-V$11*H721^2</f>
        <v>2183552.0288422061</v>
      </c>
      <c r="J721">
        <f>(C721-C720)*V$12</f>
        <v>-0.94556618219770883</v>
      </c>
      <c r="K721">
        <f>I721-J721*V$13</f>
        <v>2183582.6170186256</v>
      </c>
      <c r="L721">
        <f>(K721-K720)*V$16</f>
        <v>4.6025541951977118E-2</v>
      </c>
      <c r="M721">
        <f>(L721-L720)*V$15</f>
        <v>3.6414107336888727E-5</v>
      </c>
      <c r="N721">
        <f>I721-V$16*M721^2</f>
        <v>2183552.0288422061</v>
      </c>
      <c r="O721">
        <f>(D721-D720)*V$17</f>
        <v>-1.8933656475426681E-2</v>
      </c>
      <c r="P721">
        <f>(O721-O720)*V$18</f>
        <v>-3.1908218548002862</v>
      </c>
      <c r="Q721">
        <f>N721-P721*V$19+V$20*P721^2</f>
        <v>2183579.0995643451</v>
      </c>
      <c r="R721">
        <f>Q721+U721</f>
        <v>2187299.0995643451</v>
      </c>
      <c r="S721">
        <f t="shared" si="43"/>
        <v>11.696913181587165</v>
      </c>
      <c r="T721">
        <f t="shared" si="44"/>
        <v>2183665.9086817708</v>
      </c>
      <c r="U721">
        <f t="shared" si="46"/>
        <v>3720</v>
      </c>
    </row>
    <row r="722" spans="1:21" x14ac:dyDescent="0.25">
      <c r="A722">
        <f>VLOOKUP('2024-03-18_windows_device_0'!P722,'2024-03-18_windows_device_0'!P722:P1631,1,0)</f>
        <v>34.758000000000003</v>
      </c>
      <c r="B722">
        <f>VLOOKUP('2024-03-18_windows_device_0'!Q722,'2024-03-18_windows_device_0'!Q$2:Q$911,1,0)+50</f>
        <v>2184032</v>
      </c>
      <c r="C722">
        <f>(A722-A721)*V$4</f>
        <v>-1.6585243238149501</v>
      </c>
      <c r="D722">
        <f>(A722)*(1-EXP(-V$2))</f>
        <v>1.2423978555662116</v>
      </c>
      <c r="E722">
        <f>B722-D722^2*V$3</f>
        <v>2184031.9996887478</v>
      </c>
      <c r="F722">
        <f>E722+V$7*C722</f>
        <v>2183974.7465995788</v>
      </c>
      <c r="G722">
        <f>F722-V$8*LN(D722)</f>
        <v>2183559.4727605623</v>
      </c>
      <c r="H722">
        <f t="shared" si="45"/>
        <v>1.1167744603008032</v>
      </c>
      <c r="I722">
        <f>G722-V$11*H722^2</f>
        <v>2183559.4677888649</v>
      </c>
      <c r="J722">
        <f>(C722-C721)*V$12</f>
        <v>9.005392211463889E-2</v>
      </c>
      <c r="K722">
        <f>I722-J722*V$13</f>
        <v>2183556.5546292057</v>
      </c>
      <c r="L722">
        <f>(K722-K721)*V$16</f>
        <v>-2.8668601163461656E-2</v>
      </c>
      <c r="M722">
        <f>(L722-L721)*V$15</f>
        <v>-4.4351617027870525E-5</v>
      </c>
      <c r="N722">
        <f>I722-V$16*M722^2</f>
        <v>2183559.4677888649</v>
      </c>
      <c r="O722">
        <f>(D722-D721)*V$17</f>
        <v>-1.7671412710391177E-2</v>
      </c>
      <c r="P722">
        <f>(O722-O721)*V$18</f>
        <v>0.30388779569688368</v>
      </c>
      <c r="Q722">
        <f>N722-P722*V$19+V$20*P722^2</f>
        <v>2183557.4915913986</v>
      </c>
      <c r="R722">
        <f>Q722+U722</f>
        <v>2187277.4915913986</v>
      </c>
      <c r="S722">
        <f t="shared" si="43"/>
        <v>11.690634765616988</v>
      </c>
      <c r="T722">
        <f t="shared" si="44"/>
        <v>2183644.2075427952</v>
      </c>
      <c r="U722">
        <f t="shared" si="46"/>
        <v>3720</v>
      </c>
    </row>
    <row r="723" spans="1:21" x14ac:dyDescent="0.25">
      <c r="A723">
        <f>VLOOKUP('2024-03-18_windows_device_0'!P723,'2024-03-18_windows_device_0'!P723:P1632,1,0)</f>
        <v>34.735999999999997</v>
      </c>
      <c r="B723">
        <f>VLOOKUP('2024-03-18_windows_device_0'!Q723,'2024-03-18_windows_device_0'!Q$2:Q$911,1,0)+50</f>
        <v>2184029</v>
      </c>
      <c r="C723">
        <f>(A723-A722)*V$4</f>
        <v>-1.9546893816401307</v>
      </c>
      <c r="D723">
        <f>(A723)*(1-EXP(-V$2))</f>
        <v>1.2416114825636666</v>
      </c>
      <c r="E723">
        <f>B723-D723^2*V$3</f>
        <v>2184028.9996891413</v>
      </c>
      <c r="F723">
        <f>E723+V$7*C723</f>
        <v>2183961.5228340491</v>
      </c>
      <c r="G723">
        <f>F723-V$8*LN(D723)</f>
        <v>2183547.4604119556</v>
      </c>
      <c r="H723">
        <f t="shared" si="45"/>
        <v>-12.012348606716841</v>
      </c>
      <c r="I723">
        <f>G723-V$11*H723^2</f>
        <v>2183546.8851977387</v>
      </c>
      <c r="J723">
        <f>(C723-C722)*V$12</f>
        <v>-0.22513480528587734</v>
      </c>
      <c r="K723">
        <f>I723-J723*V$13</f>
        <v>2183554.168096886</v>
      </c>
      <c r="L723">
        <f>(K723-K722)*V$16</f>
        <v>-2.6251830611232884E-3</v>
      </c>
      <c r="M723">
        <f>(L723-L722)*V$15</f>
        <v>1.5463966217357636E-5</v>
      </c>
      <c r="N723">
        <f>I723-V$16*M723^2</f>
        <v>2183546.8851977387</v>
      </c>
      <c r="O723">
        <f>(D723-D722)*V$17</f>
        <v>-2.0827022122968171E-2</v>
      </c>
      <c r="P723">
        <f>(O723-O722)*V$18</f>
        <v>-0.75971948923937682</v>
      </c>
      <c r="Q723">
        <f>N723-P723*V$19+V$20*P723^2</f>
        <v>2183552.2837094292</v>
      </c>
      <c r="R723">
        <f>Q723+U723</f>
        <v>2187272.2837094292</v>
      </c>
      <c r="S723">
        <f t="shared" si="43"/>
        <v>11.683235203937844</v>
      </c>
      <c r="T723">
        <f t="shared" si="44"/>
        <v>2183638.8899222231</v>
      </c>
      <c r="U723">
        <f t="shared" si="46"/>
        <v>3720</v>
      </c>
    </row>
    <row r="724" spans="1:21" x14ac:dyDescent="0.25">
      <c r="A724">
        <f>VLOOKUP('2024-03-18_windows_device_0'!P724,'2024-03-18_windows_device_0'!P724:P1633,1,0)</f>
        <v>34.706666666666663</v>
      </c>
      <c r="B724">
        <f>VLOOKUP('2024-03-18_windows_device_0'!Q724,'2024-03-18_windows_device_0'!Q$2:Q$911,1,0)+50</f>
        <v>2184026</v>
      </c>
      <c r="C724">
        <f>(A724-A723)*V$4</f>
        <v>-2.6062525088528763</v>
      </c>
      <c r="D724">
        <f>(A724)*(1-EXP(-V$2))</f>
        <v>1.24056298522694</v>
      </c>
      <c r="E724">
        <f>B724-D724^2*V$3</f>
        <v>2184025.9996896661</v>
      </c>
      <c r="F724">
        <f>E724+V$7*C724</f>
        <v>2183936.030549543</v>
      </c>
      <c r="G724">
        <f>F724-V$8*LN(D724)</f>
        <v>2183523.5845440584</v>
      </c>
      <c r="H724">
        <f t="shared" si="45"/>
        <v>-23.875867897178978</v>
      </c>
      <c r="I724">
        <f>G724-V$11*H724^2</f>
        <v>2183521.3121058038</v>
      </c>
      <c r="J724">
        <f>(C724-C723)*V$12</f>
        <v>-0.49529657162691426</v>
      </c>
      <c r="K724">
        <f>I724-J724*V$13</f>
        <v>2183537.334483928</v>
      </c>
      <c r="L724">
        <f>(K724-K723)*V$16</f>
        <v>-1.8516956686403796E-2</v>
      </c>
      <c r="M724">
        <f>(L724-L723)*V$15</f>
        <v>-9.4361596281084025E-6</v>
      </c>
      <c r="N724">
        <f>I724-V$16*M724^2</f>
        <v>2183521.3121058038</v>
      </c>
      <c r="O724">
        <f>(D724-D723)*V$17</f>
        <v>-2.7769362830622271E-2</v>
      </c>
      <c r="P724">
        <f>(O724-O723)*V$18</f>
        <v>-1.671382876322949</v>
      </c>
      <c r="Q724">
        <f>N724-P724*V$19+V$20*P724^2</f>
        <v>2183534.0525226556</v>
      </c>
      <c r="R724">
        <f>Q724+U724</f>
        <v>2187254.0525226556</v>
      </c>
      <c r="S724">
        <f t="shared" si="43"/>
        <v>11.673369121698991</v>
      </c>
      <c r="T724">
        <f t="shared" si="44"/>
        <v>2183620.5125253936</v>
      </c>
      <c r="U724">
        <f t="shared" si="46"/>
        <v>3720</v>
      </c>
    </row>
    <row r="725" spans="1:21" x14ac:dyDescent="0.25">
      <c r="A725">
        <f>VLOOKUP('2024-03-18_windows_device_0'!P725,'2024-03-18_windows_device_0'!P725:P1634,1,0)</f>
        <v>34.701999999999998</v>
      </c>
      <c r="B725">
        <f>VLOOKUP('2024-03-18_windows_device_0'!Q725,'2024-03-18_windows_device_0'!Q$2:Q$911,1,0)+50</f>
        <v>2184024</v>
      </c>
      <c r="C725">
        <f>(A725-A724)*V$4</f>
        <v>-0.41463108095373752</v>
      </c>
      <c r="D725">
        <f>(A725)*(1-EXP(-V$2))</f>
        <v>1.2403961788324609</v>
      </c>
      <c r="E725">
        <f>B725-D725^2*V$3</f>
        <v>2184023.9996897499</v>
      </c>
      <c r="F725">
        <f>E725+V$7*C725</f>
        <v>2184009.6864174576</v>
      </c>
      <c r="G725">
        <f>F725-V$8*LN(D725)</f>
        <v>2183597.4976951149</v>
      </c>
      <c r="H725">
        <f t="shared" si="45"/>
        <v>73.91315105650574</v>
      </c>
      <c r="I725">
        <f>G725-V$11*H725^2</f>
        <v>2183575.7197353058</v>
      </c>
      <c r="J725">
        <f>(C725-C724)*V$12</f>
        <v>1.6659975591100207</v>
      </c>
      <c r="K725">
        <f>I725-J725*V$13</f>
        <v>2183521.8262816141</v>
      </c>
      <c r="L725">
        <f>(K725-K724)*V$16</f>
        <v>-1.7059006361122956E-2</v>
      </c>
      <c r="M725">
        <f>(L725-L724)*V$15</f>
        <v>8.6569644921932008E-7</v>
      </c>
      <c r="N725">
        <f>I725-V$16*M725^2</f>
        <v>2183575.7197353058</v>
      </c>
      <c r="O725">
        <f>(D725-D724)*V$17</f>
        <v>-4.417853177594854E-3</v>
      </c>
      <c r="P725">
        <f>(O725-O724)*V$18</f>
        <v>5.6219242203611959</v>
      </c>
      <c r="Q725">
        <f>N725-P725*V$19+V$20*P725^2</f>
        <v>2183556.1067491025</v>
      </c>
      <c r="R725">
        <f>Q725+U725</f>
        <v>2187276.1067491025</v>
      </c>
      <c r="S725">
        <f t="shared" si="43"/>
        <v>11.671799517706447</v>
      </c>
      <c r="T725">
        <f t="shared" si="44"/>
        <v>2183642.5435025385</v>
      </c>
      <c r="U725">
        <f t="shared" si="46"/>
        <v>3720</v>
      </c>
    </row>
    <row r="726" spans="1:21" x14ac:dyDescent="0.25">
      <c r="A726">
        <f>VLOOKUP('2024-03-18_windows_device_0'!P726,'2024-03-18_windows_device_0'!P726:P1635,1,0)</f>
        <v>34.678666666666665</v>
      </c>
      <c r="B726">
        <f>VLOOKUP('2024-03-18_windows_device_0'!Q726,'2024-03-18_windows_device_0'!Q$2:Q$911,1,0)+50</f>
        <v>2184021</v>
      </c>
      <c r="C726">
        <f>(A726-A725)*V$4</f>
        <v>-2.0731554047693188</v>
      </c>
      <c r="D726">
        <f>(A726)*(1-EXP(-V$2))</f>
        <v>1.2395621468600646</v>
      </c>
      <c r="E726">
        <f>B726-D726^2*V$3</f>
        <v>2184020.9996901667</v>
      </c>
      <c r="F726">
        <f>E726+V$7*C726</f>
        <v>2183949.4333287049</v>
      </c>
      <c r="G726">
        <f>F726-V$8*LN(D726)</f>
        <v>2183538.5315412786</v>
      </c>
      <c r="H726">
        <f t="shared" si="45"/>
        <v>-58.966153836343437</v>
      </c>
      <c r="I726">
        <f>G726-V$11*H726^2</f>
        <v>2183524.6710265293</v>
      </c>
      <c r="J726">
        <f>(C726-C725)*V$12</f>
        <v>-1.2607549095967852</v>
      </c>
      <c r="K726">
        <f>I726-J726*V$13</f>
        <v>2183565.4552617553</v>
      </c>
      <c r="L726">
        <f>(K726-K725)*V$16</f>
        <v>4.7991832624550791E-2</v>
      </c>
      <c r="M726">
        <f>(L726-L725)*V$15</f>
        <v>3.8625650923866596E-5</v>
      </c>
      <c r="N726">
        <f>I726-V$16*M726^2</f>
        <v>2183524.6710265293</v>
      </c>
      <c r="O726">
        <f>(D726-D725)*V$17</f>
        <v>-2.2089265887997794E-2</v>
      </c>
      <c r="P726">
        <f>(O726-O725)*V$18</f>
        <v>-4.2544291397337153</v>
      </c>
      <c r="Q726">
        <f>N726-P726*V$19+V$20*P726^2</f>
        <v>2183563.3302236549</v>
      </c>
      <c r="R726">
        <f>Q726+U726</f>
        <v>2187283.3302236549</v>
      </c>
      <c r="S726">
        <f t="shared" si="43"/>
        <v>11.663951497743721</v>
      </c>
      <c r="T726">
        <f t="shared" si="44"/>
        <v>2183649.6507774759</v>
      </c>
      <c r="U726">
        <f t="shared" si="46"/>
        <v>3720</v>
      </c>
    </row>
    <row r="727" spans="1:21" x14ac:dyDescent="0.25">
      <c r="A727">
        <f>VLOOKUP('2024-03-18_windows_device_0'!P727,'2024-03-18_windows_device_0'!P727:P1636,1,0)</f>
        <v>34.652666666666669</v>
      </c>
      <c r="B727">
        <f>VLOOKUP('2024-03-18_windows_device_0'!Q727,'2024-03-18_windows_device_0'!Q$2:Q$911,1,0)+50</f>
        <v>2184019</v>
      </c>
      <c r="C727">
        <f>(A727-A726)*V$4</f>
        <v>-2.3100874510283269</v>
      </c>
      <c r="D727">
        <f>(A727)*(1-EXP(-V$2))</f>
        <v>1.2386327969479662</v>
      </c>
      <c r="E727">
        <f>B727-D727^2*V$3</f>
        <v>2184018.9996906314</v>
      </c>
      <c r="F727">
        <f>E727+V$7*C727</f>
        <v>2183939.2543164315</v>
      </c>
      <c r="G727">
        <f>F727-V$8*LN(D727)</f>
        <v>2183529.7875625952</v>
      </c>
      <c r="H727">
        <f t="shared" si="45"/>
        <v>-8.7439786833710968</v>
      </c>
      <c r="I727">
        <f>G727-V$11*H727^2</f>
        <v>2183529.4827787546</v>
      </c>
      <c r="J727">
        <f>(C727-C726)*V$12</f>
        <v>-0.18010784422783799</v>
      </c>
      <c r="K727">
        <f>I727-J727*V$13</f>
        <v>2183535.3090980724</v>
      </c>
      <c r="L727">
        <f>(K727-K726)*V$16</f>
        <v>-3.3160748591025545E-2</v>
      </c>
      <c r="M727">
        <f>(L727-L726)*V$15</f>
        <v>-4.8186484947471885E-5</v>
      </c>
      <c r="N727">
        <f>I727-V$16*M727^2</f>
        <v>2183529.4827787546</v>
      </c>
      <c r="O727">
        <f>(D727-D726)*V$17</f>
        <v>-2.4613753418045274E-2</v>
      </c>
      <c r="P727">
        <f>(O727-O726)*V$18</f>
        <v>-0.60777559138810344</v>
      </c>
      <c r="Q727">
        <f>N727-P727*V$19+V$20*P727^2</f>
        <v>2183533.7492431896</v>
      </c>
      <c r="R727">
        <f>Q727+U727</f>
        <v>2187253.7492431896</v>
      </c>
      <c r="S727">
        <f t="shared" si="43"/>
        <v>11.655206561213829</v>
      </c>
      <c r="T727">
        <f t="shared" si="44"/>
        <v>2183619.9404095067</v>
      </c>
      <c r="U727">
        <f t="shared" si="46"/>
        <v>3720</v>
      </c>
    </row>
    <row r="728" spans="1:21" x14ac:dyDescent="0.25">
      <c r="A728">
        <f>VLOOKUP('2024-03-18_windows_device_0'!P728,'2024-03-18_windows_device_0'!P728:P1637,1,0)</f>
        <v>34.653333333333336</v>
      </c>
      <c r="B728">
        <f>VLOOKUP('2024-03-18_windows_device_0'!Q728,'2024-03-18_windows_device_0'!Q$2:Q$911,1,0)+50</f>
        <v>2184015</v>
      </c>
      <c r="C728">
        <f>(A728-A727)*V$4</f>
        <v>5.9233011564909836E-2</v>
      </c>
      <c r="D728">
        <f>(A728)*(1-EXP(-V$2))</f>
        <v>1.2386566264328918</v>
      </c>
      <c r="E728">
        <f>B728-D728^2*V$3</f>
        <v>2184014.9996906193</v>
      </c>
      <c r="F728">
        <f>E728+V$7*C728</f>
        <v>2184017.0444438038</v>
      </c>
      <c r="G728">
        <f>F728-V$8*LN(D728)</f>
        <v>2183607.5408807863</v>
      </c>
      <c r="H728">
        <f t="shared" si="45"/>
        <v>77.753318191040307</v>
      </c>
      <c r="I728">
        <f>G728-V$11*H728^2</f>
        <v>2183583.4411816378</v>
      </c>
      <c r="J728">
        <f>(C728-C727)*V$12</f>
        <v>1.8010784422807788</v>
      </c>
      <c r="K728">
        <f>I728-J728*V$13</f>
        <v>2183525.177988458</v>
      </c>
      <c r="L728">
        <f>(K728-K727)*V$16</f>
        <v>-1.1144210003121957E-2</v>
      </c>
      <c r="M728">
        <f>(L728-L727)*V$15</f>
        <v>1.3072900323937229E-5</v>
      </c>
      <c r="N728">
        <f>I728-V$16*M728^2</f>
        <v>2183583.4411816378</v>
      </c>
      <c r="O728">
        <f>(D728-D727)*V$17</f>
        <v>6.3112188251187033E-4</v>
      </c>
      <c r="P728">
        <f>(O728-O727)*V$18</f>
        <v>6.0777559139008579</v>
      </c>
      <c r="Q728">
        <f>N728-P728*V$19+V$20*P728^2</f>
        <v>2183563.8083008239</v>
      </c>
      <c r="R728">
        <f>Q728+U728</f>
        <v>2187283.8083008239</v>
      </c>
      <c r="S728">
        <f t="shared" si="43"/>
        <v>11.655430790355622</v>
      </c>
      <c r="T728">
        <f t="shared" si="44"/>
        <v>2183650.0027835569</v>
      </c>
      <c r="U728">
        <f t="shared" si="46"/>
        <v>3720</v>
      </c>
    </row>
    <row r="729" spans="1:21" x14ac:dyDescent="0.25">
      <c r="A729">
        <f>VLOOKUP('2024-03-18_windows_device_0'!P729,'2024-03-18_windows_device_0'!P729:P1638,1,0)</f>
        <v>34.624000000000002</v>
      </c>
      <c r="B729">
        <f>VLOOKUP('2024-03-18_windows_device_0'!Q729,'2024-03-18_windows_device_0'!Q$2:Q$911,1,0)+50</f>
        <v>2184013</v>
      </c>
      <c r="C729">
        <f>(A729-A728)*V$4</f>
        <v>-2.6062525088528763</v>
      </c>
      <c r="D729">
        <f>(A729)*(1-EXP(-V$2))</f>
        <v>1.2376081290961654</v>
      </c>
      <c r="E729">
        <f>B729-D729^2*V$3</f>
        <v>2184012.9996911427</v>
      </c>
      <c r="F729">
        <f>E729+V$7*C729</f>
        <v>2183923.0305510196</v>
      </c>
      <c r="G729">
        <f>F729-V$8*LN(D729)</f>
        <v>2183515.1472622594</v>
      </c>
      <c r="H729">
        <f t="shared" si="45"/>
        <v>-92.393618526868522</v>
      </c>
      <c r="I729">
        <f>G729-V$11*H729^2</f>
        <v>2183481.1175944535</v>
      </c>
      <c r="J729">
        <f>(C729-C728)*V$12</f>
        <v>-2.0262132475661763</v>
      </c>
      <c r="K729">
        <f>I729-J729*V$13</f>
        <v>2183546.6636867812</v>
      </c>
      <c r="L729">
        <f>(K729-K728)*V$16</f>
        <v>2.3634245733329756E-2</v>
      </c>
      <c r="M729">
        <f>(L729-L728)*V$15</f>
        <v>2.0650625140179603E-5</v>
      </c>
      <c r="N729">
        <f>I729-V$16*M729^2</f>
        <v>2183481.1175944535</v>
      </c>
      <c r="O729">
        <f>(D729-D728)*V$17</f>
        <v>-2.776936283061639E-2</v>
      </c>
      <c r="P729">
        <f>(O729-O728)*V$18</f>
        <v>-6.8374754031388196</v>
      </c>
      <c r="Q729">
        <f>N729-P729*V$19+V$20*P729^2</f>
        <v>2183553.2594123781</v>
      </c>
      <c r="R729">
        <f>Q729+U729</f>
        <v>2187273.2594123781</v>
      </c>
      <c r="S729">
        <f t="shared" si="43"/>
        <v>11.645564708116767</v>
      </c>
      <c r="T729">
        <f t="shared" si="44"/>
        <v>2183639.3080331609</v>
      </c>
      <c r="U729">
        <f t="shared" si="46"/>
        <v>3720</v>
      </c>
    </row>
    <row r="730" spans="1:21" x14ac:dyDescent="0.25">
      <c r="A730">
        <f>VLOOKUP('2024-03-18_windows_device_0'!P730,'2024-03-18_windows_device_0'!P730:P1639,1,0)</f>
        <v>34.610666666666667</v>
      </c>
      <c r="B730">
        <f>VLOOKUP('2024-03-18_windows_device_0'!Q730,'2024-03-18_windows_device_0'!Q$2:Q$911,1,0)+50</f>
        <v>2184013</v>
      </c>
      <c r="C730">
        <f>(A730-A729)*V$4</f>
        <v>-1.1846602312969341</v>
      </c>
      <c r="D730">
        <f>(A730)*(1-EXP(-V$2))</f>
        <v>1.2371315393976532</v>
      </c>
      <c r="E730">
        <f>B730-D730^2*V$3</f>
        <v>2184012.9996913807</v>
      </c>
      <c r="F730">
        <f>E730+V$7*C730</f>
        <v>2183972.1046276884</v>
      </c>
      <c r="G730">
        <f>F730-V$8*LN(D730)</f>
        <v>2183564.9582810616</v>
      </c>
      <c r="H730">
        <f t="shared" si="45"/>
        <v>49.81101880222559</v>
      </c>
      <c r="I730">
        <f>G730-V$11*H730^2</f>
        <v>2183555.0676362431</v>
      </c>
      <c r="J730">
        <f>(C730-C729)*V$12</f>
        <v>1.0806470653684674</v>
      </c>
      <c r="K730">
        <f>I730-J730*V$13</f>
        <v>2183520.1097203349</v>
      </c>
      <c r="L730">
        <f>(K730-K729)*V$16</f>
        <v>-2.9209335379535264E-2</v>
      </c>
      <c r="M730">
        <f>(L730-L729)*V$15</f>
        <v>-3.1377269677983295E-5</v>
      </c>
      <c r="N730">
        <f>I730-V$16*M730^2</f>
        <v>2183555.0676362431</v>
      </c>
      <c r="O730">
        <f>(D730-D729)*V$17</f>
        <v>-1.2622437650284453E-2</v>
      </c>
      <c r="P730">
        <f>(O730-O729)*V$18</f>
        <v>3.6466535483399487</v>
      </c>
      <c r="Q730">
        <f>N730-P730*V$19+V$20*P730^2</f>
        <v>2183538.2627957095</v>
      </c>
      <c r="R730">
        <f>Q730+U730</f>
        <v>2187258.2627957095</v>
      </c>
      <c r="S730">
        <f t="shared" si="43"/>
        <v>11.641080125280922</v>
      </c>
      <c r="T730">
        <f t="shared" si="44"/>
        <v>2183624.2451564395</v>
      </c>
      <c r="U730">
        <f t="shared" si="46"/>
        <v>3720</v>
      </c>
    </row>
    <row r="731" spans="1:21" x14ac:dyDescent="0.25">
      <c r="A731">
        <f>VLOOKUP('2024-03-18_windows_device_0'!P731,'2024-03-18_windows_device_0'!P731:P1640,1,0)</f>
        <v>34.579333333333331</v>
      </c>
      <c r="B731">
        <f>VLOOKUP('2024-03-18_windows_device_0'!Q731,'2024-03-18_windows_device_0'!Q$2:Q$911,1,0)+50</f>
        <v>2184013</v>
      </c>
      <c r="C731">
        <f>(A731-A730)*V$4</f>
        <v>-2.7839515435476057</v>
      </c>
      <c r="D731">
        <f>(A731)*(1-EXP(-V$2))</f>
        <v>1.2360115536061496</v>
      </c>
      <c r="E731">
        <f>B731-D731^2*V$3</f>
        <v>2184012.9996919394</v>
      </c>
      <c r="F731">
        <f>E731+V$7*C731</f>
        <v>2183916.8962922627</v>
      </c>
      <c r="G731">
        <f>F731-V$8*LN(D731)</f>
        <v>2183511.4828777453</v>
      </c>
      <c r="H731">
        <f t="shared" si="45"/>
        <v>-53.475403316318989</v>
      </c>
      <c r="I731">
        <f>G731-V$11*H731^2</f>
        <v>2183500.083480333</v>
      </c>
      <c r="J731">
        <f>(C731-C730)*V$12</f>
        <v>-1.2157279485397057</v>
      </c>
      <c r="K731">
        <f>I731-J731*V$13</f>
        <v>2183539.4111357294</v>
      </c>
      <c r="L731">
        <f>(K731-K730)*V$16</f>
        <v>2.1231536791246244E-2</v>
      </c>
      <c r="M731">
        <f>(L731-L730)*V$15</f>
        <v>2.9950597888415609E-5</v>
      </c>
      <c r="N731">
        <f>I731-V$16*M731^2</f>
        <v>2183500.083480333</v>
      </c>
      <c r="O731">
        <f>(D731-D730)*V$17</f>
        <v>-2.9662728478169642E-2</v>
      </c>
      <c r="P731">
        <f>(O731-O730)*V$18</f>
        <v>-4.1024852418852742</v>
      </c>
      <c r="Q731">
        <f>N731-P731*V$19+V$20*P731^2</f>
        <v>2183537.0086636562</v>
      </c>
      <c r="R731">
        <f>Q731+U731</f>
        <v>2187257.0086636562</v>
      </c>
      <c r="S731">
        <f t="shared" si="43"/>
        <v>11.630541355616691</v>
      </c>
      <c r="T731">
        <f t="shared" si="44"/>
        <v>2183622.8354137191</v>
      </c>
      <c r="U731">
        <f t="shared" si="46"/>
        <v>3720</v>
      </c>
    </row>
    <row r="732" spans="1:21" x14ac:dyDescent="0.25">
      <c r="A732">
        <f>VLOOKUP('2024-03-18_windows_device_0'!P732,'2024-03-18_windows_device_0'!P732:P1641,1,0)</f>
        <v>34.569333333333333</v>
      </c>
      <c r="B732">
        <f>VLOOKUP('2024-03-18_windows_device_0'!Q732,'2024-03-18_windows_device_0'!Q$2:Q$911,1,0)+50</f>
        <v>2184015</v>
      </c>
      <c r="C732">
        <f>(A732-A731)*V$4</f>
        <v>-0.88849517347238494</v>
      </c>
      <c r="D732">
        <f>(A732)*(1-EXP(-V$2))</f>
        <v>1.2356541113322657</v>
      </c>
      <c r="E732">
        <f>B732-D732^2*V$3</f>
        <v>2184014.9996921173</v>
      </c>
      <c r="F732">
        <f>E732+V$7*C732</f>
        <v>2183984.3283943483</v>
      </c>
      <c r="G732">
        <f>F732-V$8*LN(D732)</f>
        <v>2183579.4683738276</v>
      </c>
      <c r="H732">
        <f t="shared" si="45"/>
        <v>67.985496082343161</v>
      </c>
      <c r="I732">
        <f>G732-V$11*H732^2</f>
        <v>2183561.0434246394</v>
      </c>
      <c r="J732">
        <f>(C732-C731)*V$12</f>
        <v>1.4408627538251031</v>
      </c>
      <c r="K732">
        <f>I732-J732*V$13</f>
        <v>2183514.4328700951</v>
      </c>
      <c r="L732">
        <f>(K732-K731)*V$16</f>
        <v>-2.7476066130672345E-2</v>
      </c>
      <c r="M732">
        <f>(L732-L731)*V$15</f>
        <v>-2.8921423568644019E-5</v>
      </c>
      <c r="N732">
        <f>I732-V$16*M732^2</f>
        <v>2183561.0434246394</v>
      </c>
      <c r="O732">
        <f>(D732-D731)*V$17</f>
        <v>-9.4668282377074597E-3</v>
      </c>
      <c r="P732">
        <f>(O732-O731)*V$18</f>
        <v>4.8622047311246499</v>
      </c>
      <c r="Q732">
        <f>N732-P732*V$19+V$20*P732^2</f>
        <v>2183541.9870452918</v>
      </c>
      <c r="R732">
        <f>Q732+U732</f>
        <v>2187261.9870452918</v>
      </c>
      <c r="S732">
        <f t="shared" si="43"/>
        <v>11.62717791848981</v>
      </c>
      <c r="T732">
        <f t="shared" si="44"/>
        <v>2183627.764162044</v>
      </c>
      <c r="U732">
        <f t="shared" si="46"/>
        <v>3720</v>
      </c>
    </row>
    <row r="733" spans="1:21" x14ac:dyDescent="0.25">
      <c r="A733">
        <f>VLOOKUP('2024-03-18_windows_device_0'!P733,'2024-03-18_windows_device_0'!P733:P1642,1,0)</f>
        <v>34.536000000000001</v>
      </c>
      <c r="B733">
        <f>VLOOKUP('2024-03-18_windows_device_0'!Q733,'2024-03-18_windows_device_0'!Q$2:Q$911,1,0)+50</f>
        <v>2184012</v>
      </c>
      <c r="C733">
        <f>(A733-A732)*V$4</f>
        <v>-2.961650578241704</v>
      </c>
      <c r="D733">
        <f>(A733)*(1-EXP(-V$2))</f>
        <v>1.2344626370859855</v>
      </c>
      <c r="E733">
        <f>B733-D733^2*V$3</f>
        <v>2184011.999692711</v>
      </c>
      <c r="F733">
        <f>E733+V$7*C733</f>
        <v>2183909.7620334802</v>
      </c>
      <c r="G733">
        <f>F733-V$8*LN(D733)</f>
        <v>2183506.7478164532</v>
      </c>
      <c r="H733">
        <f t="shared" si="45"/>
        <v>-72.720557374414057</v>
      </c>
      <c r="I733">
        <f>G733-V$11*H733^2</f>
        <v>2183485.6669646651</v>
      </c>
      <c r="J733">
        <f>(C733-C732)*V$12</f>
        <v>-1.5759436369958617</v>
      </c>
      <c r="K733">
        <f>I733-J733*V$13</f>
        <v>2183536.6472586975</v>
      </c>
      <c r="L733">
        <f>(K733-K732)*V$16</f>
        <v>2.4435804279977318E-2</v>
      </c>
      <c r="M733">
        <f>(L733-L732)*V$15</f>
        <v>3.0824041880971688E-5</v>
      </c>
      <c r="N733">
        <f>I733-V$16*M733^2</f>
        <v>2183485.6669646651</v>
      </c>
      <c r="O733">
        <f>(D733-D732)*V$17</f>
        <v>-3.1556094125705252E-2</v>
      </c>
      <c r="P733">
        <f>(O733-O732)*V$18</f>
        <v>-5.3180364246657277</v>
      </c>
      <c r="Q733">
        <f>N733-P733*V$19+V$20*P733^2</f>
        <v>2183537.197087246</v>
      </c>
      <c r="R733">
        <f>Q733+U733</f>
        <v>2187257.197087246</v>
      </c>
      <c r="S733">
        <f t="shared" si="43"/>
        <v>11.615966461400204</v>
      </c>
      <c r="T733">
        <f t="shared" si="44"/>
        <v>2183622.8088633078</v>
      </c>
      <c r="U733">
        <f t="shared" si="46"/>
        <v>3720</v>
      </c>
    </row>
    <row r="734" spans="1:21" x14ac:dyDescent="0.25">
      <c r="A734">
        <f>VLOOKUP('2024-03-18_windows_device_0'!P734,'2024-03-18_windows_device_0'!P734:P1643,1,0)</f>
        <v>34.521333333333331</v>
      </c>
      <c r="B734">
        <f>VLOOKUP('2024-03-18_windows_device_0'!Q734,'2024-03-18_windows_device_0'!Q$2:Q$911,1,0)+50</f>
        <v>2184009</v>
      </c>
      <c r="C734">
        <f>(A734-A733)*V$4</f>
        <v>-1.3031262544267537</v>
      </c>
      <c r="D734">
        <f>(A734)*(1-EXP(-V$2))</f>
        <v>1.233938388417622</v>
      </c>
      <c r="E734">
        <f>B734-D734^2*V$3</f>
        <v>2184008.9996929718</v>
      </c>
      <c r="F734">
        <f>E734+V$7*C734</f>
        <v>2183964.01512291</v>
      </c>
      <c r="G734">
        <f>F734-V$8*LN(D734)</f>
        <v>2183561.8136238768</v>
      </c>
      <c r="H734">
        <f t="shared" si="45"/>
        <v>55.065807423554361</v>
      </c>
      <c r="I734">
        <f>G734-V$11*H734^2</f>
        <v>2183549.7260878836</v>
      </c>
      <c r="J734">
        <f>(C734-C733)*V$12</f>
        <v>1.2607549095963053</v>
      </c>
      <c r="K734">
        <f>I734-J734*V$13</f>
        <v>2183508.9418526576</v>
      </c>
      <c r="L734">
        <f>(K734-K733)*V$16</f>
        <v>-3.047591773090946E-2</v>
      </c>
      <c r="M734">
        <f>(L734-L733)*V$15</f>
        <v>-3.2605282869418885E-5</v>
      </c>
      <c r="N734">
        <f>I734-V$16*M734^2</f>
        <v>2183549.7260878836</v>
      </c>
      <c r="O734">
        <f>(D734-D733)*V$17</f>
        <v>-1.3884681415314076E-2</v>
      </c>
      <c r="P734">
        <f>(O734-O733)*V$18</f>
        <v>4.2544291397308829</v>
      </c>
      <c r="Q734">
        <f>N734-P734*V$19+V$20*P734^2</f>
        <v>2183531.5860982747</v>
      </c>
      <c r="R734">
        <f>Q734+U734</f>
        <v>2187251.5860982747</v>
      </c>
      <c r="S734">
        <f t="shared" si="43"/>
        <v>11.611033420280775</v>
      </c>
      <c r="T734">
        <f t="shared" si="44"/>
        <v>2183617.1251749638</v>
      </c>
      <c r="U734">
        <f t="shared" si="46"/>
        <v>3720</v>
      </c>
    </row>
    <row r="735" spans="1:21" x14ac:dyDescent="0.25">
      <c r="A735">
        <f>VLOOKUP('2024-03-18_windows_device_0'!P735,'2024-03-18_windows_device_0'!P735:P1644,1,0)</f>
        <v>34.514000000000003</v>
      </c>
      <c r="B735">
        <f>VLOOKUP('2024-03-18_windows_device_0'!Q735,'2024-03-18_windows_device_0'!Q$2:Q$911,1,0)+50</f>
        <v>2184012</v>
      </c>
      <c r="C735">
        <f>(A735-A734)*V$4</f>
        <v>-0.65156312721274556</v>
      </c>
      <c r="D735">
        <f>(A735)*(1-EXP(-V$2))</f>
        <v>1.2336762640834407</v>
      </c>
      <c r="E735">
        <f>B735-D735^2*V$3</f>
        <v>2184011.9996931022</v>
      </c>
      <c r="F735">
        <f>E735+V$7*C735</f>
        <v>2183989.5074080713</v>
      </c>
      <c r="G735">
        <f>F735-V$8*LN(D735)</f>
        <v>2183587.7123975274</v>
      </c>
      <c r="H735">
        <f t="shared" si="45"/>
        <v>25.898773650638759</v>
      </c>
      <c r="I735">
        <f>G735-V$11*H735^2</f>
        <v>2183585.0385775911</v>
      </c>
      <c r="J735">
        <f>(C735-C734)*V$12</f>
        <v>0.49529657162787399</v>
      </c>
      <c r="K735">
        <f>I735-J735*V$13</f>
        <v>2183569.0161994663</v>
      </c>
      <c r="L735">
        <f>(K735-K734)*V$16</f>
        <v>6.6081718796699593E-2</v>
      </c>
      <c r="M735">
        <f>(L735-L734)*V$15</f>
        <v>5.7333642743184205E-5</v>
      </c>
      <c r="N735">
        <f>I735-V$16*M735^2</f>
        <v>2183585.0385775911</v>
      </c>
      <c r="O735">
        <f>(D735-D734)*V$17</f>
        <v>-6.942340707648216E-3</v>
      </c>
      <c r="P735">
        <f>(O735-O734)*V$18</f>
        <v>1.6713828763257801</v>
      </c>
      <c r="Q735">
        <f>N735-P735*V$19+V$20*P735^2</f>
        <v>2183575.4650282254</v>
      </c>
      <c r="R735">
        <f>Q735+U735</f>
        <v>2187295.4650282254</v>
      </c>
      <c r="S735">
        <f t="shared" si="43"/>
        <v>11.608566899721064</v>
      </c>
      <c r="T735">
        <f t="shared" si="44"/>
        <v>2183660.9677668088</v>
      </c>
      <c r="U735">
        <f t="shared" si="46"/>
        <v>3720</v>
      </c>
    </row>
    <row r="736" spans="1:21" x14ac:dyDescent="0.25">
      <c r="A736">
        <f>VLOOKUP('2024-03-18_windows_device_0'!P736,'2024-03-18_windows_device_0'!P736:P1645,1,0)</f>
        <v>34.494</v>
      </c>
      <c r="B736">
        <f>VLOOKUP('2024-03-18_windows_device_0'!Q736,'2024-03-18_windows_device_0'!Q$2:Q$911,1,0)+50</f>
        <v>2184012</v>
      </c>
      <c r="C736">
        <f>(A736-A735)*V$4</f>
        <v>-1.7769903469454011</v>
      </c>
      <c r="D736">
        <f>(A736)*(1-EXP(-V$2))</f>
        <v>1.2329613795356724</v>
      </c>
      <c r="E736">
        <f>B736-D736^2*V$3</f>
        <v>2184011.999693458</v>
      </c>
      <c r="F736">
        <f>E736+V$7*C736</f>
        <v>2183950.6570979194</v>
      </c>
      <c r="G736">
        <f>F736-V$8*LN(D736)</f>
        <v>2183549.9711314812</v>
      </c>
      <c r="H736">
        <f t="shared" si="45"/>
        <v>-37.741266046185046</v>
      </c>
      <c r="I736">
        <f>G736-V$11*H736^2</f>
        <v>2183544.2929837657</v>
      </c>
      <c r="J736">
        <f>(C736-C735)*V$12</f>
        <v>-0.85551226008402992</v>
      </c>
      <c r="K736">
        <f>I736-J736*V$13</f>
        <v>2183571.9680005261</v>
      </c>
      <c r="L736">
        <f>(K736-K735)*V$16</f>
        <v>3.2469780852791542E-3</v>
      </c>
      <c r="M736">
        <f>(L736-L735)*V$15</f>
        <v>-3.7309784138917933E-5</v>
      </c>
      <c r="N736">
        <f>I736-V$16*M736^2</f>
        <v>2183544.2929837657</v>
      </c>
      <c r="O736">
        <f>(D736-D735)*V$17</f>
        <v>-1.8933656475426681E-2</v>
      </c>
      <c r="P736">
        <f>(O736-O735)*V$18</f>
        <v>-2.8869340591062347</v>
      </c>
      <c r="Q736">
        <f>N736-P736*V$19+V$20*P736^2</f>
        <v>2183568.2882651789</v>
      </c>
      <c r="R736">
        <f>Q736+U736</f>
        <v>2187288.2882651789</v>
      </c>
      <c r="S736">
        <f t="shared" si="43"/>
        <v>11.601840025467299</v>
      </c>
      <c r="T736">
        <f t="shared" si="44"/>
        <v>2183653.691939075</v>
      </c>
      <c r="U736">
        <f t="shared" si="46"/>
        <v>3720</v>
      </c>
    </row>
    <row r="737" spans="1:21" x14ac:dyDescent="0.25">
      <c r="A737">
        <f>VLOOKUP('2024-03-18_windows_device_0'!P737,'2024-03-18_windows_device_0'!P737:P1646,1,0)</f>
        <v>34.462666666666664</v>
      </c>
      <c r="B737">
        <f>VLOOKUP('2024-03-18_windows_device_0'!Q737,'2024-03-18_windows_device_0'!Q$2:Q$911,1,0)+50</f>
        <v>2184009</v>
      </c>
      <c r="C737">
        <f>(A737-A736)*V$4</f>
        <v>-2.7839515435476057</v>
      </c>
      <c r="D737">
        <f>(A737)*(1-EXP(-V$2))</f>
        <v>1.231841393744169</v>
      </c>
      <c r="E737">
        <f>B737-D737^2*V$3</f>
        <v>2184008.9996940144</v>
      </c>
      <c r="F737">
        <f>E737+V$7*C737</f>
        <v>2183912.8962943377</v>
      </c>
      <c r="G737">
        <f>F737-V$8*LN(D737)</f>
        <v>2183513.9491238492</v>
      </c>
      <c r="H737">
        <f t="shared" si="45"/>
        <v>-36.02200763206929</v>
      </c>
      <c r="I737">
        <f>G737-V$11*H737^2</f>
        <v>2183508.7765156385</v>
      </c>
      <c r="J737">
        <f>(C737-C736)*V$12</f>
        <v>-0.765458337969391</v>
      </c>
      <c r="K737">
        <f>I737-J737*V$13</f>
        <v>2183533.5383727401</v>
      </c>
      <c r="L737">
        <f>(K737-K736)*V$16</f>
        <v>-4.2272550459805283E-2</v>
      </c>
      <c r="M737">
        <f>(L737-L736)*V$15</f>
        <v>-2.7028420343489016E-5</v>
      </c>
      <c r="N737">
        <f>I737-V$16*M737^2</f>
        <v>2183508.7765156385</v>
      </c>
      <c r="O737">
        <f>(D737-D736)*V$17</f>
        <v>-2.9662728478163761E-2</v>
      </c>
      <c r="P737">
        <f>(O737-O736)*V$18</f>
        <v>-2.5830462634079354</v>
      </c>
      <c r="Q737">
        <f>N737-P737*V$19+V$20*P737^2</f>
        <v>2183529.80104616</v>
      </c>
      <c r="R737">
        <f>Q737+U737</f>
        <v>2187249.80104616</v>
      </c>
      <c r="S737">
        <f t="shared" si="43"/>
        <v>11.591301255803065</v>
      </c>
      <c r="T737">
        <f t="shared" si="44"/>
        <v>2183615.0496341637</v>
      </c>
      <c r="U737">
        <f t="shared" si="46"/>
        <v>3720</v>
      </c>
    </row>
    <row r="738" spans="1:21" x14ac:dyDescent="0.25">
      <c r="A738">
        <f>VLOOKUP('2024-03-18_windows_device_0'!P738,'2024-03-18_windows_device_0'!P738:P1647,1,0)</f>
        <v>34.457999999999998</v>
      </c>
      <c r="B738">
        <f>VLOOKUP('2024-03-18_windows_device_0'!Q738,'2024-03-18_windows_device_0'!Q$2:Q$911,1,0)+50</f>
        <v>2184005</v>
      </c>
      <c r="C738">
        <f>(A738-A737)*V$4</f>
        <v>-0.41463108095373752</v>
      </c>
      <c r="D738">
        <f>(A738)*(1-EXP(-V$2))</f>
        <v>1.2316745873496897</v>
      </c>
      <c r="E738">
        <f>B738-D738^2*V$3</f>
        <v>2184004.9996940973</v>
      </c>
      <c r="F738">
        <f>E738+V$7*C738</f>
        <v>2183990.6864218051</v>
      </c>
      <c r="G738">
        <f>F738-V$8*LN(D738)</f>
        <v>2183591.9983561789</v>
      </c>
      <c r="H738">
        <f t="shared" si="45"/>
        <v>78.049232329707593</v>
      </c>
      <c r="I738">
        <f>G738-V$11*H738^2</f>
        <v>2183567.7148703486</v>
      </c>
      <c r="J738">
        <f>(C738-C737)*V$12</f>
        <v>1.8010784422812589</v>
      </c>
      <c r="K738">
        <f>I738-J738*V$13</f>
        <v>2183509.4516771683</v>
      </c>
      <c r="L738">
        <f>(K738-K737)*V$16</f>
        <v>-2.6495339992490263E-2</v>
      </c>
      <c r="M738">
        <f>(L738-L737)*V$15</f>
        <v>9.3681347322375728E-6</v>
      </c>
      <c r="N738">
        <f>I738-V$16*M738^2</f>
        <v>2183567.7148703486</v>
      </c>
      <c r="O738">
        <f>(D738-D737)*V$17</f>
        <v>-4.4178531776007347E-3</v>
      </c>
      <c r="P738">
        <f>(O738-O737)*V$18</f>
        <v>6.0777559139022737</v>
      </c>
      <c r="Q738">
        <f>N738-P738*V$19+V$20*P738^2</f>
        <v>2183548.0819895347</v>
      </c>
      <c r="R738">
        <f>Q738+U738</f>
        <v>2187268.0819895347</v>
      </c>
      <c r="S738">
        <f t="shared" si="43"/>
        <v>11.589731651810522</v>
      </c>
      <c r="T738">
        <f t="shared" si="44"/>
        <v>2183633.3074916978</v>
      </c>
      <c r="U738">
        <f t="shared" si="46"/>
        <v>3720</v>
      </c>
    </row>
    <row r="739" spans="1:21" x14ac:dyDescent="0.25">
      <c r="A739">
        <f>VLOOKUP('2024-03-18_windows_device_0'!P739,'2024-03-18_windows_device_0'!P739:P1648,1,0)</f>
        <v>34.420666666666669</v>
      </c>
      <c r="B739">
        <f>VLOOKUP('2024-03-18_windows_device_0'!Q739,'2024-03-18_windows_device_0'!Q$2:Q$911,1,0)+50</f>
        <v>2183998</v>
      </c>
      <c r="C739">
        <f>(A739-A738)*V$4</f>
        <v>-3.3170486476305316</v>
      </c>
      <c r="D739">
        <f>(A739)*(1-EXP(-V$2))</f>
        <v>1.2303401361938562</v>
      </c>
      <c r="E739">
        <f>B739-D739^2*V$3</f>
        <v>2183997.99969476</v>
      </c>
      <c r="F739">
        <f>E739+V$7*C739</f>
        <v>2183883.4935164214</v>
      </c>
      <c r="G739">
        <f>F739-V$8*LN(D739)</f>
        <v>2183486.8795538433</v>
      </c>
      <c r="H739">
        <f t="shared" si="45"/>
        <v>-105.11880233557895</v>
      </c>
      <c r="I739">
        <f>G739-V$11*H739^2</f>
        <v>2183442.8307047836</v>
      </c>
      <c r="J739">
        <f>(C739-C738)*V$12</f>
        <v>-2.2063210917940141</v>
      </c>
      <c r="K739">
        <f>I739-J739*V$13</f>
        <v>2183514.203116429</v>
      </c>
      <c r="L739">
        <f>(K739-K738)*V$16</f>
        <v>5.2265782283163111E-3</v>
      </c>
      <c r="M739">
        <f>(L739-L738)*V$15</f>
        <v>1.8835725394751074E-5</v>
      </c>
      <c r="N739">
        <f>I739-V$16*M739^2</f>
        <v>2183442.8307047836</v>
      </c>
      <c r="O739">
        <f>(D739-D738)*V$17</f>
        <v>-3.5342825420782355E-2</v>
      </c>
      <c r="P739">
        <f>(O739-O738)*V$18</f>
        <v>-7.4452509945283376</v>
      </c>
      <c r="Q739">
        <f>N739-P739*V$19+V$20*P739^2</f>
        <v>2183523.9500296856</v>
      </c>
      <c r="R739">
        <f>Q739+U739</f>
        <v>2187243.9500296856</v>
      </c>
      <c r="S739">
        <f t="shared" si="43"/>
        <v>11.577174819870162</v>
      </c>
      <c r="T739">
        <f t="shared" si="44"/>
        <v>2183608.9909576741</v>
      </c>
      <c r="U739">
        <f t="shared" si="46"/>
        <v>3720</v>
      </c>
    </row>
    <row r="740" spans="1:21" x14ac:dyDescent="0.25">
      <c r="A740">
        <f>VLOOKUP('2024-03-18_windows_device_0'!P740,'2024-03-18_windows_device_0'!P740:P1649,1,0)</f>
        <v>34.424666666666667</v>
      </c>
      <c r="B740">
        <f>VLOOKUP('2024-03-18_windows_device_0'!Q740,'2024-03-18_windows_device_0'!Q$2:Q$911,1,0)+50</f>
        <v>2183992</v>
      </c>
      <c r="C740">
        <f>(A740-A739)*V$4</f>
        <v>0.35539806938882768</v>
      </c>
      <c r="D740">
        <f>(A740)*(1-EXP(-V$2))</f>
        <v>1.2304831131034097</v>
      </c>
      <c r="E740">
        <f>B740-D740^2*V$3</f>
        <v>2183991.9996946887</v>
      </c>
      <c r="F740">
        <f>E740+V$7*C740</f>
        <v>2184004.2682137964</v>
      </c>
      <c r="G740">
        <f>F740-V$8*LN(D740)</f>
        <v>2183607.4319183165</v>
      </c>
      <c r="H740">
        <f t="shared" si="45"/>
        <v>120.55236447323114</v>
      </c>
      <c r="I740">
        <f>G740-V$11*H740^2</f>
        <v>2183549.4990244601</v>
      </c>
      <c r="J740">
        <f>(C740-C739)*V$12</f>
        <v>2.7916715855350875</v>
      </c>
      <c r="K740">
        <f>I740-J740*V$13</f>
        <v>2183459.1910750312</v>
      </c>
      <c r="L740">
        <f>(K740-K739)*V$16</f>
        <v>-6.0513188127718498E-2</v>
      </c>
      <c r="M740">
        <f>(L740-L739)*V$15</f>
        <v>-3.9034719715820598E-5</v>
      </c>
      <c r="N740">
        <f>I740-V$16*M740^2</f>
        <v>2183549.4990244601</v>
      </c>
      <c r="O740">
        <f>(D740-D739)*V$17</f>
        <v>3.7867312950829839E-3</v>
      </c>
      <c r="P740">
        <f>(O740-O739)*V$18</f>
        <v>9.4205216665467528</v>
      </c>
      <c r="Q740">
        <f>N740-P740*V$19+V$20*P740^2</f>
        <v>2183536.9176759413</v>
      </c>
      <c r="R740">
        <f>Q740+U740</f>
        <v>2187256.9176759413</v>
      </c>
      <c r="S740">
        <f t="shared" si="43"/>
        <v>11.578520194720914</v>
      </c>
      <c r="T740">
        <f t="shared" si="44"/>
        <v>2183621.9783701641</v>
      </c>
      <c r="U740">
        <f t="shared" si="46"/>
        <v>3720</v>
      </c>
    </row>
    <row r="741" spans="1:21" x14ac:dyDescent="0.25">
      <c r="A741">
        <f>VLOOKUP('2024-03-18_windows_device_0'!P741,'2024-03-18_windows_device_0'!P741:P1650,1,0)</f>
        <v>34.394666666666666</v>
      </c>
      <c r="B741">
        <f>VLOOKUP('2024-03-18_windows_device_0'!Q741,'2024-03-18_windows_device_0'!Q$2:Q$911,1,0)+50</f>
        <v>2183995</v>
      </c>
      <c r="C741">
        <f>(A741-A740)*V$4</f>
        <v>-2.6654855204177861</v>
      </c>
      <c r="D741">
        <f>(A741)*(1-EXP(-V$2))</f>
        <v>1.2294107862817574</v>
      </c>
      <c r="E741">
        <f>B741-D741^2*V$3</f>
        <v>2183994.999695221</v>
      </c>
      <c r="F741">
        <f>E741+V$7*C741</f>
        <v>2183902.9858019133</v>
      </c>
      <c r="G741">
        <f>F741-V$8*LN(D741)</f>
        <v>2183507.8176332801</v>
      </c>
      <c r="H741">
        <f t="shared" si="45"/>
        <v>-99.61428503645584</v>
      </c>
      <c r="I741">
        <f>G741-V$11*H741^2</f>
        <v>2183468.2612112709</v>
      </c>
      <c r="J741">
        <f>(C741-C740)*V$12</f>
        <v>-2.2963750139081731</v>
      </c>
      <c r="K741">
        <f>I741-J741*V$13</f>
        <v>2183542.5467825755</v>
      </c>
      <c r="L741">
        <f>(K741-K740)*V$16</f>
        <v>9.1691191309758877E-2</v>
      </c>
      <c r="M741">
        <f>(L741-L740)*V$15</f>
        <v>9.0375363652580733E-5</v>
      </c>
      <c r="N741">
        <f>I741-V$16*M741^2</f>
        <v>2183468.2612112709</v>
      </c>
      <c r="O741">
        <f>(D741-D740)*V$17</f>
        <v>-2.8400484713140019E-2</v>
      </c>
      <c r="P741">
        <f>(O741-O740)*V$18</f>
        <v>-7.7491387902266373</v>
      </c>
      <c r="Q741">
        <f>N741-P741*V$19+V$20*P741^2</f>
        <v>2183554.0263244133</v>
      </c>
      <c r="R741">
        <f>Q741+U741</f>
        <v>2187274.0263244133</v>
      </c>
      <c r="S741">
        <f t="shared" si="43"/>
        <v>11.568429883340269</v>
      </c>
      <c r="T741">
        <f t="shared" si="44"/>
        <v>2183638.9388278672</v>
      </c>
      <c r="U741">
        <f t="shared" si="46"/>
        <v>3720</v>
      </c>
    </row>
    <row r="742" spans="1:21" x14ac:dyDescent="0.25">
      <c r="A742">
        <f>VLOOKUP('2024-03-18_windows_device_0'!P742,'2024-03-18_windows_device_0'!P742:P1651,1,0)</f>
        <v>34.36333333333333</v>
      </c>
      <c r="B742">
        <f>VLOOKUP('2024-03-18_windows_device_0'!Q742,'2024-03-18_windows_device_0'!Q$2:Q$911,1,0)+50</f>
        <v>2184002</v>
      </c>
      <c r="C742">
        <f>(A742-A741)*V$4</f>
        <v>-2.7839515435476057</v>
      </c>
      <c r="D742">
        <f>(A742)*(1-EXP(-V$2))</f>
        <v>1.228290800490254</v>
      </c>
      <c r="E742">
        <f>B742-D742^2*V$3</f>
        <v>2184001.999695776</v>
      </c>
      <c r="F742">
        <f>E742+V$7*C742</f>
        <v>2183905.8962960993</v>
      </c>
      <c r="G742">
        <f>F742-V$8*LN(D742)</f>
        <v>2183512.4719474255</v>
      </c>
      <c r="H742">
        <f t="shared" si="45"/>
        <v>4.6543141454458237</v>
      </c>
      <c r="I742">
        <f>G742-V$11*H742^2</f>
        <v>2183512.3855928918</v>
      </c>
      <c r="J742">
        <f>(C742-C741)*V$12</f>
        <v>-9.0053922114158844E-2</v>
      </c>
      <c r="K742">
        <f>I742-J742*V$13</f>
        <v>2183515.298752551</v>
      </c>
      <c r="L742">
        <f>(K742-K741)*V$16</f>
        <v>-2.9972804591311911E-2</v>
      </c>
      <c r="M742">
        <f>(L742-L741)*V$15</f>
        <v>-7.2241205631682053E-5</v>
      </c>
      <c r="N742">
        <f>I742-V$16*M742^2</f>
        <v>2183512.3855928918</v>
      </c>
      <c r="O742">
        <f>(D742-D741)*V$17</f>
        <v>-2.9662728478163761E-2</v>
      </c>
      <c r="P742">
        <f>(O742-O741)*V$18</f>
        <v>-0.30388779569405211</v>
      </c>
      <c r="Q742">
        <f>N742-P742*V$19+V$20*P742^2</f>
        <v>2183514.4664801927</v>
      </c>
      <c r="R742">
        <f>Q742+U742</f>
        <v>2187234.4664801927</v>
      </c>
      <c r="S742">
        <f t="shared" si="43"/>
        <v>11.557891113676037</v>
      </c>
      <c r="T742">
        <f t="shared" si="44"/>
        <v>2183599.2243445618</v>
      </c>
      <c r="U742">
        <f t="shared" si="46"/>
        <v>3720</v>
      </c>
    </row>
    <row r="743" spans="1:21" x14ac:dyDescent="0.25">
      <c r="A743">
        <f>VLOOKUP('2024-03-18_windows_device_0'!P743,'2024-03-18_windows_device_0'!P743:P1652,1,0)</f>
        <v>34.338000000000001</v>
      </c>
      <c r="B743">
        <f>VLOOKUP('2024-03-18_windows_device_0'!Q743,'2024-03-18_windows_device_0'!Q$2:Q$911,1,0)+50</f>
        <v>2184004</v>
      </c>
      <c r="C743">
        <f>(A743-A742)*V$4</f>
        <v>-2.2508544394634171</v>
      </c>
      <c r="D743">
        <f>(A743)*(1-EXP(-V$2))</f>
        <v>1.2273852800630811</v>
      </c>
      <c r="E743">
        <f>B743-D743^2*V$3</f>
        <v>2184003.9996962245</v>
      </c>
      <c r="F743">
        <f>E743+V$7*C743</f>
        <v>2183926.2990752091</v>
      </c>
      <c r="G743">
        <f>F743-V$8*LN(D743)</f>
        <v>2183534.2857864099</v>
      </c>
      <c r="H743">
        <f t="shared" si="45"/>
        <v>21.813838984351605</v>
      </c>
      <c r="I743">
        <f>G743-V$11*H743^2</f>
        <v>2183532.3889146834</v>
      </c>
      <c r="J743">
        <f>(C743-C742)*V$12</f>
        <v>0.40524264951371514</v>
      </c>
      <c r="K743">
        <f>I743-J743*V$13</f>
        <v>2183519.2796962177</v>
      </c>
      <c r="L743">
        <f>(K743-K742)*V$16</f>
        <v>4.3790338789817095E-3</v>
      </c>
      <c r="M743">
        <f>(L743-L742)*V$15</f>
        <v>2.0397309889251848E-5</v>
      </c>
      <c r="N743">
        <f>I743-V$16*M743^2</f>
        <v>2183532.3889146834</v>
      </c>
      <c r="O743">
        <f>(D743-D742)*V$17</f>
        <v>-2.3982631535533407E-2</v>
      </c>
      <c r="P743">
        <f>(O743-O742)*V$18</f>
        <v>1.3674950806288959</v>
      </c>
      <c r="Q743">
        <f>N743-P743*V$19+V$20*P743^2</f>
        <v>2183524.32045853</v>
      </c>
      <c r="R743">
        <f>Q743+U743</f>
        <v>2187244.32045853</v>
      </c>
      <c r="S743">
        <f t="shared" si="43"/>
        <v>11.549370406287936</v>
      </c>
      <c r="T743">
        <f t="shared" si="44"/>
        <v>2183608.9533985951</v>
      </c>
      <c r="U743">
        <f t="shared" si="46"/>
        <v>3720</v>
      </c>
    </row>
    <row r="744" spans="1:21" x14ac:dyDescent="0.25">
      <c r="A744">
        <f>VLOOKUP('2024-03-18_windows_device_0'!P744,'2024-03-18_windows_device_0'!P744:P1653,1,0)</f>
        <v>34.345333333333336</v>
      </c>
      <c r="B744">
        <f>VLOOKUP('2024-03-18_windows_device_0'!Q744,'2024-03-18_windows_device_0'!Q$2:Q$911,1,0)+50</f>
        <v>2184005</v>
      </c>
      <c r="C744">
        <f>(A744-A743)*V$4</f>
        <v>0.65156312721337684</v>
      </c>
      <c r="D744">
        <f>(A744)*(1-EXP(-V$2))</f>
        <v>1.2276474043972629</v>
      </c>
      <c r="E744">
        <f>B744-D744^2*V$3</f>
        <v>2184004.9996960945</v>
      </c>
      <c r="F744">
        <f>E744+V$7*C744</f>
        <v>2184027.4919811254</v>
      </c>
      <c r="G744">
        <f>F744-V$8*LN(D744)</f>
        <v>2183635.0701205954</v>
      </c>
      <c r="H744">
        <f t="shared" si="45"/>
        <v>100.78433418553323</v>
      </c>
      <c r="I744">
        <f>G744-V$11*H744^2</f>
        <v>2183594.5789978453</v>
      </c>
      <c r="J744">
        <f>(C744-C743)*V$12</f>
        <v>2.2063210917940141</v>
      </c>
      <c r="K744">
        <f>I744-J744*V$13</f>
        <v>2183523.2065861998</v>
      </c>
      <c r="L744">
        <f>(K744-K743)*V$16</f>
        <v>4.3195748822252951E-3</v>
      </c>
      <c r="M744">
        <f>(L744-L743)*V$15</f>
        <v>-3.5305347153206964E-8</v>
      </c>
      <c r="N744">
        <f>I744-V$16*M744^2</f>
        <v>2183594.5789978453</v>
      </c>
      <c r="O744">
        <f>(D744-D743)*V$17</f>
        <v>6.9423407076599783E-3</v>
      </c>
      <c r="P744">
        <f>(O744-O743)*V$18</f>
        <v>7.44525099453117</v>
      </c>
      <c r="Q744">
        <f>N744-P744*V$19+V$20*P744^2</f>
        <v>2183576.2997459625</v>
      </c>
      <c r="R744">
        <f>Q744+U744</f>
        <v>2187296.2997459625</v>
      </c>
      <c r="S744">
        <f t="shared" si="43"/>
        <v>11.551836926847651</v>
      </c>
      <c r="T744">
        <f t="shared" si="44"/>
        <v>2183660.9688388514</v>
      </c>
      <c r="U744">
        <f t="shared" si="46"/>
        <v>3720</v>
      </c>
    </row>
    <row r="745" spans="1:21" x14ac:dyDescent="0.25">
      <c r="A745">
        <f>VLOOKUP('2024-03-18_windows_device_0'!P745,'2024-03-18_windows_device_0'!P745:P1654,1,0)</f>
        <v>34.313333333333333</v>
      </c>
      <c r="B745">
        <f>VLOOKUP('2024-03-18_windows_device_0'!Q745,'2024-03-18_windows_device_0'!Q$2:Q$911,1,0)+50</f>
        <v>2184008</v>
      </c>
      <c r="C745">
        <f>(A745-A744)*V$4</f>
        <v>-2.8431845551125154</v>
      </c>
      <c r="D745">
        <f>(A745)*(1-EXP(-V$2))</f>
        <v>1.2265035891208338</v>
      </c>
      <c r="E745">
        <f>B745-D745^2*V$3</f>
        <v>2184007.9996966603</v>
      </c>
      <c r="F745">
        <f>E745+V$7*C745</f>
        <v>2183909.8515437986</v>
      </c>
      <c r="G745">
        <f>F745-V$8*LN(D745)</f>
        <v>2183519.213182372</v>
      </c>
      <c r="H745">
        <f t="shared" si="45"/>
        <v>-115.85693822335452</v>
      </c>
      <c r="I745">
        <f>G745-V$11*H745^2</f>
        <v>2183465.7052892046</v>
      </c>
      <c r="J745">
        <f>(C745-C744)*V$12</f>
        <v>-2.6565907023648085</v>
      </c>
      <c r="K745">
        <f>I745-J745*V$13</f>
        <v>2183551.6434991453</v>
      </c>
      <c r="L745">
        <f>(K745-K744)*V$16</f>
        <v>3.1280574563587689E-2</v>
      </c>
      <c r="M745">
        <f>(L745-L744)*V$15</f>
        <v>1.6008804474914283E-5</v>
      </c>
      <c r="N745">
        <f>I745-V$16*M745^2</f>
        <v>2183465.7052892046</v>
      </c>
      <c r="O745">
        <f>(D745-D744)*V$17</f>
        <v>-3.0293850360681513E-2</v>
      </c>
      <c r="P745">
        <f>(O745-O744)*V$18</f>
        <v>-8.9646899730085092</v>
      </c>
      <c r="Q745">
        <f>N745-P745*V$19+V$20*P745^2</f>
        <v>2183571.1004536496</v>
      </c>
      <c r="R745">
        <f>Q745+U745</f>
        <v>2187291.1004536496</v>
      </c>
      <c r="S745">
        <f t="shared" si="43"/>
        <v>11.541073928041627</v>
      </c>
      <c r="T745">
        <f t="shared" si="44"/>
        <v>2183655.6118454183</v>
      </c>
      <c r="U745">
        <f t="shared" si="46"/>
        <v>3720</v>
      </c>
    </row>
    <row r="746" spans="1:21" x14ac:dyDescent="0.25">
      <c r="A746">
        <f>VLOOKUP('2024-03-18_windows_device_0'!P746,'2024-03-18_windows_device_0'!P746:P1655,1,0)</f>
        <v>34.294666666666664</v>
      </c>
      <c r="B746">
        <f>VLOOKUP('2024-03-18_windows_device_0'!Q746,'2024-03-18_windows_device_0'!Q$2:Q$911,1,0)+50</f>
        <v>2184001</v>
      </c>
      <c r="C746">
        <f>(A746-A745)*V$4</f>
        <v>-1.6585243238155813</v>
      </c>
      <c r="D746">
        <f>(A746)*(1-EXP(-V$2))</f>
        <v>1.2258363635429168</v>
      </c>
      <c r="E746">
        <f>B746-D746^2*V$3</f>
        <v>2184000.9996969905</v>
      </c>
      <c r="F746">
        <f>E746+V$7*C746</f>
        <v>2183943.7466078214</v>
      </c>
      <c r="G746">
        <f>F746-V$8*LN(D746)</f>
        <v>2183554.1493891333</v>
      </c>
      <c r="H746">
        <f t="shared" si="45"/>
        <v>34.936206761281937</v>
      </c>
      <c r="I746">
        <f>G746-V$11*H746^2</f>
        <v>2183549.2839140208</v>
      </c>
      <c r="J746">
        <f>(C746-C745)*V$12</f>
        <v>0.90053922114062945</v>
      </c>
      <c r="K746">
        <f>I746-J746*V$13</f>
        <v>2183520.1523174308</v>
      </c>
      <c r="L746">
        <f>(K746-K745)*V$16</f>
        <v>-3.4640267022075774E-2</v>
      </c>
      <c r="M746">
        <f>(L746-L745)*V$15</f>
        <v>-3.9142237908047692E-5</v>
      </c>
      <c r="N746">
        <f>I746-V$16*M746^2</f>
        <v>2183549.2839140208</v>
      </c>
      <c r="O746">
        <f>(D746-D745)*V$17</f>
        <v>-1.7671412710397058E-2</v>
      </c>
      <c r="P746">
        <f>(O746-O745)*V$18</f>
        <v>3.0388779569518451</v>
      </c>
      <c r="Q746">
        <f>N746-P746*V$19+V$20*P746^2</f>
        <v>2183534.2329819002</v>
      </c>
      <c r="R746">
        <f>Q746+U746</f>
        <v>2187254.2329819002</v>
      </c>
      <c r="S746">
        <f t="shared" si="43"/>
        <v>11.534795512071446</v>
      </c>
      <c r="T746">
        <f t="shared" si="44"/>
        <v>2183618.6524492344</v>
      </c>
      <c r="U746">
        <f t="shared" si="46"/>
        <v>3720</v>
      </c>
    </row>
    <row r="747" spans="1:21" x14ac:dyDescent="0.25">
      <c r="A747">
        <f>VLOOKUP('2024-03-18_windows_device_0'!P747,'2024-03-18_windows_device_0'!P747:P1656,1,0)</f>
        <v>34.275333333333336</v>
      </c>
      <c r="B747">
        <f>VLOOKUP('2024-03-18_windows_device_0'!Q747,'2024-03-18_windows_device_0'!Q$2:Q$911,1,0)+50</f>
        <v>2183986</v>
      </c>
      <c r="C747">
        <f>(A747-A746)*V$4</f>
        <v>-1.7177573353798601</v>
      </c>
      <c r="D747">
        <f>(A747)*(1-EXP(-V$2))</f>
        <v>1.2251453084800745</v>
      </c>
      <c r="E747">
        <f>B747-D747^2*V$3</f>
        <v>2183985.9996973318</v>
      </c>
      <c r="F747">
        <f>E747+V$7*C747</f>
        <v>2183926.7018549778</v>
      </c>
      <c r="G747">
        <f>F747-V$8*LN(D747)</f>
        <v>2183538.1835602843</v>
      </c>
      <c r="H747">
        <f t="shared" si="45"/>
        <v>-15.965828849002719</v>
      </c>
      <c r="I747">
        <f>G747-V$11*H747^2</f>
        <v>2183537.1674129181</v>
      </c>
      <c r="J747">
        <f>(C747-C746)*V$12</f>
        <v>-4.5026961056599722E-2</v>
      </c>
      <c r="K747">
        <f>I747-J747*V$13</f>
        <v>2183538.6239927476</v>
      </c>
      <c r="L747">
        <f>(K747-K746)*V$16</f>
        <v>2.0318823571658227E-2</v>
      </c>
      <c r="M747">
        <f>(L747-L746)*V$15</f>
        <v>3.2633409214510582E-5</v>
      </c>
      <c r="N747">
        <f>I747-V$16*M747^2</f>
        <v>2183537.1674129181</v>
      </c>
      <c r="O747">
        <f>(D747-D746)*V$17</f>
        <v>-1.8302534592903048E-2</v>
      </c>
      <c r="P747">
        <f>(O747-O746)*V$18</f>
        <v>-0.15194389784561027</v>
      </c>
      <c r="Q747">
        <f>N747-P747*V$19+V$20*P747^2</f>
        <v>2183538.1947703389</v>
      </c>
      <c r="R747">
        <f>Q747+U747</f>
        <v>2187258.1947703389</v>
      </c>
      <c r="S747">
        <f t="shared" si="43"/>
        <v>11.528292866959475</v>
      </c>
      <c r="T747">
        <f t="shared" si="44"/>
        <v>2183622.5190829556</v>
      </c>
      <c r="U747">
        <f t="shared" si="46"/>
        <v>3720</v>
      </c>
    </row>
    <row r="748" spans="1:21" x14ac:dyDescent="0.25">
      <c r="A748">
        <f>VLOOKUP('2024-03-18_windows_device_0'!P748,'2024-03-18_windows_device_0'!P748:P1657,1,0)</f>
        <v>34.262666666666668</v>
      </c>
      <c r="B748">
        <f>VLOOKUP('2024-03-18_windows_device_0'!Q748,'2024-03-18_windows_device_0'!Q$2:Q$911,1,0)+50</f>
        <v>2183983</v>
      </c>
      <c r="C748">
        <f>(A748-A747)*V$4</f>
        <v>-1.1254272197320243</v>
      </c>
      <c r="D748">
        <f>(A748)*(1-EXP(-V$2))</f>
        <v>1.2246925482664879</v>
      </c>
      <c r="E748">
        <f>B748-D748^2*V$3</f>
        <v>2183982.9996975558</v>
      </c>
      <c r="F748">
        <f>E748+V$7*C748</f>
        <v>2183944.1493870481</v>
      </c>
      <c r="G748">
        <f>F748-V$8*LN(D748)</f>
        <v>2183556.3383036209</v>
      </c>
      <c r="H748">
        <f t="shared" si="45"/>
        <v>18.154743336606771</v>
      </c>
      <c r="I748">
        <f>G748-V$11*H748^2</f>
        <v>2183555.0244288179</v>
      </c>
      <c r="J748">
        <f>(C748-C747)*V$12</f>
        <v>0.45026961056983483</v>
      </c>
      <c r="K748">
        <f>I748-J748*V$13</f>
        <v>2183540.4586305227</v>
      </c>
      <c r="L748">
        <f>(K748-K747)*V$16</f>
        <v>2.0180996379878368E-3</v>
      </c>
      <c r="M748">
        <f>(L748-L747)*V$15</f>
        <v>-1.0866537393494341E-5</v>
      </c>
      <c r="N748">
        <f>I748-V$16*M748^2</f>
        <v>2183555.0244288179</v>
      </c>
      <c r="O748">
        <f>(D748-D747)*V$17</f>
        <v>-1.1991315767772584E-2</v>
      </c>
      <c r="P748">
        <f>(O748-O747)*V$18</f>
        <v>1.5194389784730904</v>
      </c>
      <c r="Q748">
        <f>N748-P748*V$19+V$20*P748^2</f>
        <v>2183546.1903398293</v>
      </c>
      <c r="R748">
        <f>Q748+U748</f>
        <v>2187266.1903398293</v>
      </c>
      <c r="S748">
        <f t="shared" si="43"/>
        <v>11.524032513265425</v>
      </c>
      <c r="T748">
        <f t="shared" si="44"/>
        <v>2183630.4523387938</v>
      </c>
      <c r="U748">
        <f t="shared" si="46"/>
        <v>3720</v>
      </c>
    </row>
    <row r="749" spans="1:21" x14ac:dyDescent="0.25">
      <c r="A749">
        <f>VLOOKUP('2024-03-18_windows_device_0'!P749,'2024-03-18_windows_device_0'!P749:P1658,1,0)</f>
        <v>34.240666666666669</v>
      </c>
      <c r="B749">
        <f>VLOOKUP('2024-03-18_windows_device_0'!Q749,'2024-03-18_windows_device_0'!Q$2:Q$911,1,0)+50</f>
        <v>2183990</v>
      </c>
      <c r="C749">
        <f>(A749-A748)*V$4</f>
        <v>-1.9546893816394992</v>
      </c>
      <c r="D749">
        <f>(A749)*(1-EXP(-V$2))</f>
        <v>1.2239061752639431</v>
      </c>
      <c r="E749">
        <f>B749-D749^2*V$3</f>
        <v>2183989.9996979441</v>
      </c>
      <c r="F749">
        <f>E749+V$7*C749</f>
        <v>2183922.5228428519</v>
      </c>
      <c r="G749">
        <f>F749-V$8*LN(D749)</f>
        <v>2183535.9406953556</v>
      </c>
      <c r="H749">
        <f t="shared" si="45"/>
        <v>-20.397608265280724</v>
      </c>
      <c r="I749">
        <f>G749-V$11*H749^2</f>
        <v>2183534.2821312933</v>
      </c>
      <c r="J749">
        <f>(C749-C748)*V$12</f>
        <v>-0.63037745479815255</v>
      </c>
      <c r="K749">
        <f>I749-J749*V$13</f>
        <v>2183554.6742489063</v>
      </c>
      <c r="L749">
        <f>(K749-K748)*V$16</f>
        <v>1.5637165386711741E-2</v>
      </c>
      <c r="M749">
        <f>(L749-L748)*V$15</f>
        <v>8.0866793990965926E-6</v>
      </c>
      <c r="N749">
        <f>I749-V$16*M749^2</f>
        <v>2183534.2821312933</v>
      </c>
      <c r="O749">
        <f>(D749-D748)*V$17</f>
        <v>-2.082702212296229E-2</v>
      </c>
      <c r="P749">
        <f>(O749-O748)*V$18</f>
        <v>-2.1272145698640257</v>
      </c>
      <c r="Q749">
        <f>N749-P749*V$19+V$20*P749^2</f>
        <v>2183551.0468289163</v>
      </c>
      <c r="R749">
        <f>Q749+U749</f>
        <v>2187271.0468289163</v>
      </c>
      <c r="S749">
        <f t="shared" si="43"/>
        <v>11.516632951586285</v>
      </c>
      <c r="T749">
        <f t="shared" si="44"/>
        <v>2183635.2006536489</v>
      </c>
      <c r="U749">
        <f t="shared" si="46"/>
        <v>3720</v>
      </c>
    </row>
    <row r="750" spans="1:21" x14ac:dyDescent="0.25">
      <c r="A750">
        <f>VLOOKUP('2024-03-18_windows_device_0'!P750,'2024-03-18_windows_device_0'!P750:P1659,1,0)</f>
        <v>34.200000000000003</v>
      </c>
      <c r="B750">
        <f>VLOOKUP('2024-03-18_windows_device_0'!Q750,'2024-03-18_windows_device_0'!Q$2:Q$911,1,0)+50</f>
        <v>2183988</v>
      </c>
      <c r="C750">
        <f>(A750-A749)*V$4</f>
        <v>-3.6132137054550806</v>
      </c>
      <c r="D750">
        <f>(A750)*(1-EXP(-V$2))</f>
        <v>1.2224525766834813</v>
      </c>
      <c r="E750">
        <f>B750-D750^2*V$3</f>
        <v>2183987.9996986608</v>
      </c>
      <c r="F750">
        <f>E750+V$7*C750</f>
        <v>2183863.2697543991</v>
      </c>
      <c r="G750">
        <f>F750-V$8*LN(D750)</f>
        <v>2183478.9613565602</v>
      </c>
      <c r="H750">
        <f t="shared" si="45"/>
        <v>-56.979338795412332</v>
      </c>
      <c r="I750">
        <f>G750-V$11*H750^2</f>
        <v>2183466.0191428298</v>
      </c>
      <c r="J750">
        <f>(C750-C749)*V$12</f>
        <v>-1.2607549095967852</v>
      </c>
      <c r="K750">
        <f>I750-J750*V$13</f>
        <v>2183506.8033780558</v>
      </c>
      <c r="L750">
        <f>(K750-K749)*V$16</f>
        <v>-5.2657907978082751E-2</v>
      </c>
      <c r="M750">
        <f>(L750-L749)*V$15</f>
        <v>-4.0552000631219673E-5</v>
      </c>
      <c r="N750">
        <f>I750-V$16*M750^2</f>
        <v>2183466.0191428298</v>
      </c>
      <c r="O750">
        <f>(D750-D749)*V$17</f>
        <v>-3.8498434833359352E-2</v>
      </c>
      <c r="P750">
        <f>(O750-O749)*V$18</f>
        <v>-4.2544291397323004</v>
      </c>
      <c r="Q750">
        <f>N750-P750*V$19+V$20*P750^2</f>
        <v>2183504.6783399554</v>
      </c>
      <c r="R750">
        <f>Q750+U750</f>
        <v>2187224.6783399554</v>
      </c>
      <c r="S750">
        <f t="shared" si="43"/>
        <v>11.502954973936964</v>
      </c>
      <c r="T750">
        <f t="shared" si="44"/>
        <v>2183588.6323891804</v>
      </c>
      <c r="U750">
        <f t="shared" si="46"/>
        <v>3720</v>
      </c>
    </row>
    <row r="751" spans="1:21" x14ac:dyDescent="0.25">
      <c r="A751">
        <f>VLOOKUP('2024-03-18_windows_device_0'!P751,'2024-03-18_windows_device_0'!P751:P1660,1,0)</f>
        <v>34.197333333333333</v>
      </c>
      <c r="B751">
        <f>VLOOKUP('2024-03-18_windows_device_0'!Q751,'2024-03-18_windows_device_0'!Q$2:Q$911,1,0)+50</f>
        <v>2183994</v>
      </c>
      <c r="C751">
        <f>(A751-A750)*V$4</f>
        <v>-0.23693204625963935</v>
      </c>
      <c r="D751">
        <f>(A751)*(1-EXP(-V$2))</f>
        <v>1.2223572587437788</v>
      </c>
      <c r="E751">
        <f>B751-D751^2*V$3</f>
        <v>2183993.9996987078</v>
      </c>
      <c r="F751">
        <f>E751+V$7*C751</f>
        <v>2183985.8206859692</v>
      </c>
      <c r="G751">
        <f>F751-V$8*LN(D751)</f>
        <v>2183601.6614809129</v>
      </c>
      <c r="H751">
        <f t="shared" si="45"/>
        <v>122.70012435270473</v>
      </c>
      <c r="I751">
        <f>G751-V$11*H751^2</f>
        <v>2183541.6459347345</v>
      </c>
      <c r="J751">
        <f>(C751-C750)*V$12</f>
        <v>2.56653678025017</v>
      </c>
      <c r="K751">
        <f>I751-J751*V$13</f>
        <v>2183458.6208844529</v>
      </c>
      <c r="L751">
        <f>(K751-K750)*V$16</f>
        <v>-5.3000692680453487E-2</v>
      </c>
      <c r="M751">
        <f>(L751-L750)*V$15</f>
        <v>-2.0353745566186335E-7</v>
      </c>
      <c r="N751">
        <f>I751-V$16*M751^2</f>
        <v>2183541.6459347345</v>
      </c>
      <c r="O751">
        <f>(D751-D750)*V$17</f>
        <v>-2.5244875300592432E-3</v>
      </c>
      <c r="P751">
        <f>(O751-O750)*V$18</f>
        <v>8.6608021773102077</v>
      </c>
      <c r="Q751">
        <f>N751-P751*V$19+V$20*P751^2</f>
        <v>2183526.3496357505</v>
      </c>
      <c r="R751">
        <f>Q751+U751</f>
        <v>2187246.3496357505</v>
      </c>
      <c r="S751">
        <f t="shared" si="43"/>
        <v>11.502058057369794</v>
      </c>
      <c r="T751">
        <f t="shared" si="44"/>
        <v>2183610.2905932367</v>
      </c>
      <c r="U751">
        <f t="shared" si="46"/>
        <v>3720</v>
      </c>
    </row>
    <row r="752" spans="1:21" x14ac:dyDescent="0.25">
      <c r="A752">
        <f>VLOOKUP('2024-03-18_windows_device_0'!P752,'2024-03-18_windows_device_0'!P752:P1661,1,0)</f>
        <v>34.168666666666667</v>
      </c>
      <c r="B752">
        <f>VLOOKUP('2024-03-18_windows_device_0'!Q752,'2024-03-18_windows_device_0'!Q$2:Q$911,1,0)+50</f>
        <v>2183992</v>
      </c>
      <c r="C752">
        <f>(A752-A751)*V$4</f>
        <v>-2.5470194972879665</v>
      </c>
      <c r="D752">
        <f>(A752)*(1-EXP(-V$2))</f>
        <v>1.2213325908919777</v>
      </c>
      <c r="E752">
        <f>B752-D752^2*V$3</f>
        <v>2183991.9996992131</v>
      </c>
      <c r="F752">
        <f>E752+V$7*C752</f>
        <v>2183904.0753122745</v>
      </c>
      <c r="G752">
        <f>F752-V$8*LN(D752)</f>
        <v>2183521.5206647823</v>
      </c>
      <c r="H752">
        <f t="shared" si="45"/>
        <v>-80.140816130675375</v>
      </c>
      <c r="I752">
        <f>G752-V$11*H752^2</f>
        <v>2183495.9182293969</v>
      </c>
      <c r="J752">
        <f>(C752-C751)*V$12</f>
        <v>-1.7560514812236998</v>
      </c>
      <c r="K752">
        <f>I752-J752*V$13</f>
        <v>2183552.7248427477</v>
      </c>
      <c r="L752">
        <f>(K752-K751)*V$16</f>
        <v>0.10351425591840463</v>
      </c>
      <c r="M752">
        <f>(L752-L751)*V$15</f>
        <v>9.2934877754271937E-5</v>
      </c>
      <c r="N752">
        <f>I752-V$16*M752^2</f>
        <v>2183495.9182293969</v>
      </c>
      <c r="O752">
        <f>(D752-D751)*V$17</f>
        <v>-2.71382409481104E-2</v>
      </c>
      <c r="P752">
        <f>(O752-O751)*V$18</f>
        <v>-5.9258120160552483</v>
      </c>
      <c r="Q752">
        <f>N752-P752*V$19+V$20*P752^2</f>
        <v>2183555.3789606127</v>
      </c>
      <c r="R752">
        <f>Q752+U752</f>
        <v>2187275.3789606127</v>
      </c>
      <c r="S752">
        <f t="shared" si="43"/>
        <v>11.492416204272732</v>
      </c>
      <c r="T752">
        <f t="shared" si="44"/>
        <v>2183639.1792463772</v>
      </c>
      <c r="U752">
        <f t="shared" si="46"/>
        <v>3720</v>
      </c>
    </row>
    <row r="753" spans="1:21" x14ac:dyDescent="0.25">
      <c r="A753">
        <f>VLOOKUP('2024-03-18_windows_device_0'!P753,'2024-03-18_windows_device_0'!P753:P1662,1,0)</f>
        <v>34.153333333333336</v>
      </c>
      <c r="B753">
        <f>VLOOKUP('2024-03-18_windows_device_0'!Q753,'2024-03-18_windows_device_0'!Q$2:Q$911,1,0)+50</f>
        <v>2183993</v>
      </c>
      <c r="C753">
        <f>(A753-A752)*V$4</f>
        <v>-1.3623592659910322</v>
      </c>
      <c r="D753">
        <f>(A753)*(1-EXP(-V$2))</f>
        <v>1.2207845127386889</v>
      </c>
      <c r="E753">
        <f>B753-D753^2*V$3</f>
        <v>2183992.9996994827</v>
      </c>
      <c r="F753">
        <f>E753+V$7*C753</f>
        <v>2183945.9703762364</v>
      </c>
      <c r="G753">
        <f>F753-V$8*LN(D753)</f>
        <v>2183564.2745331507</v>
      </c>
      <c r="H753">
        <f t="shared" si="45"/>
        <v>42.753868368454278</v>
      </c>
      <c r="I753">
        <f>G753-V$11*H753^2</f>
        <v>2183556.9879388688</v>
      </c>
      <c r="J753">
        <f>(C753-C752)*V$12</f>
        <v>0.90053922114062956</v>
      </c>
      <c r="K753">
        <f>I753-J753*V$13</f>
        <v>2183527.8563422789</v>
      </c>
      <c r="L753">
        <f>(K753-K752)*V$16</f>
        <v>-2.7355324563188007E-2</v>
      </c>
      <c r="M753">
        <f>(L753-L752)*V$15</f>
        <v>-7.7707264211428797E-5</v>
      </c>
      <c r="N753">
        <f>I753-V$16*M753^2</f>
        <v>2183556.9879388688</v>
      </c>
      <c r="O753">
        <f>(D753-D752)*V$17</f>
        <v>-1.4515803297820064E-2</v>
      </c>
      <c r="P753">
        <f>(O753-O752)*V$18</f>
        <v>3.0388779569532609</v>
      </c>
      <c r="Q753">
        <f>N753-P753*V$19+V$20*P753^2</f>
        <v>2183541.9370067483</v>
      </c>
      <c r="R753">
        <f>Q753+U753</f>
        <v>2187261.9370067483</v>
      </c>
      <c r="S753">
        <f t="shared" si="43"/>
        <v>11.487258934011514</v>
      </c>
      <c r="T753">
        <f t="shared" si="44"/>
        <v>2183625.6620979249</v>
      </c>
      <c r="U753">
        <f t="shared" si="46"/>
        <v>3720</v>
      </c>
    </row>
    <row r="754" spans="1:21" x14ac:dyDescent="0.25">
      <c r="A754">
        <f>VLOOKUP('2024-03-18_windows_device_0'!P754,'2024-03-18_windows_device_0'!P754:P1663,1,0)</f>
        <v>34.134666666666668</v>
      </c>
      <c r="B754">
        <f>VLOOKUP('2024-03-18_windows_device_0'!Q754,'2024-03-18_windows_device_0'!Q$2:Q$911,1,0)+50</f>
        <v>2183994</v>
      </c>
      <c r="C754">
        <f>(A754-A753)*V$4</f>
        <v>-1.6585243238155813</v>
      </c>
      <c r="D754">
        <f>(A754)*(1-EXP(-V$2))</f>
        <v>1.2201172871607719</v>
      </c>
      <c r="E754">
        <f>B754-D754^2*V$3</f>
        <v>2183993.999699811</v>
      </c>
      <c r="F754">
        <f>E754+V$7*C754</f>
        <v>2183936.7466106419</v>
      </c>
      <c r="G754">
        <f>F754-V$8*LN(D754)</f>
        <v>2183556.0967891268</v>
      </c>
      <c r="H754">
        <f t="shared" si="45"/>
        <v>-8.1777440239675343</v>
      </c>
      <c r="I754">
        <f>G754-V$11*H754^2</f>
        <v>2183555.830201013</v>
      </c>
      <c r="J754">
        <f>(C754-C753)*V$12</f>
        <v>-0.22513480528539728</v>
      </c>
      <c r="K754">
        <f>I754-J754*V$13</f>
        <v>2183563.1131001604</v>
      </c>
      <c r="L754">
        <f>(K754-K753)*V$16</f>
        <v>3.8782396876099676E-2</v>
      </c>
      <c r="M754">
        <f>(L754-L753)*V$15</f>
        <v>3.9271016039877065E-5</v>
      </c>
      <c r="N754">
        <f>I754-V$16*M754^2</f>
        <v>2183555.830201013</v>
      </c>
      <c r="O754">
        <f>(D754-D753)*V$17</f>
        <v>-1.7671412710397058E-2</v>
      </c>
      <c r="P754">
        <f>(O754-O753)*V$18</f>
        <v>-0.75971948923937682</v>
      </c>
      <c r="Q754">
        <f>N754-P754*V$19+V$20*P754^2</f>
        <v>2183561.2287127036</v>
      </c>
      <c r="R754">
        <f>Q754+U754</f>
        <v>2187281.2287127036</v>
      </c>
      <c r="S754">
        <f t="shared" si="43"/>
        <v>11.480980518041333</v>
      </c>
      <c r="T754">
        <f t="shared" si="44"/>
        <v>2183644.8623081977</v>
      </c>
      <c r="U754">
        <f t="shared" si="46"/>
        <v>3720</v>
      </c>
    </row>
    <row r="755" spans="1:21" x14ac:dyDescent="0.25">
      <c r="A755">
        <f>VLOOKUP('2024-03-18_windows_device_0'!P755,'2024-03-18_windows_device_0'!P755:P1664,1,0)</f>
        <v>34.105333333333334</v>
      </c>
      <c r="B755">
        <f>VLOOKUP('2024-03-18_windows_device_0'!Q755,'2024-03-18_windows_device_0'!Q$2:Q$911,1,0)+50</f>
        <v>2183988</v>
      </c>
      <c r="C755">
        <f>(A755-A754)*V$4</f>
        <v>-2.6062525088528763</v>
      </c>
      <c r="D755">
        <f>(A755)*(1-EXP(-V$2))</f>
        <v>1.2190687898240453</v>
      </c>
      <c r="E755">
        <f>B755-D755^2*V$3</f>
        <v>2183987.9997003269</v>
      </c>
      <c r="F755">
        <f>E755+V$7*C755</f>
        <v>2183898.0305602038</v>
      </c>
      <c r="G755">
        <f>F755-V$8*LN(D755)</f>
        <v>2183519.0256431438</v>
      </c>
      <c r="H755">
        <f t="shared" si="45"/>
        <v>-37.071145982947201</v>
      </c>
      <c r="I755">
        <f>G755-V$11*H755^2</f>
        <v>2183513.5473435335</v>
      </c>
      <c r="J755">
        <f>(C755-C754)*V$12</f>
        <v>-0.72043137691231174</v>
      </c>
      <c r="K755">
        <f>I755-J755*V$13</f>
        <v>2183536.8526208056</v>
      </c>
      <c r="L755">
        <f>(K755-K754)*V$16</f>
        <v>-2.8886499885111359E-2</v>
      </c>
      <c r="M755">
        <f>(L755-L754)*V$15</f>
        <v>-4.0180191761667145E-5</v>
      </c>
      <c r="N755">
        <f>I755-V$16*M755^2</f>
        <v>2183513.5473435335</v>
      </c>
      <c r="O755">
        <f>(D755-D754)*V$17</f>
        <v>-2.7769362830622271E-2</v>
      </c>
      <c r="P755">
        <f>(O755-O754)*V$18</f>
        <v>-2.4311023655609101</v>
      </c>
      <c r="Q755">
        <f>N755-P755*V$19+V$20*P755^2</f>
        <v>2183533.1257572966</v>
      </c>
      <c r="R755">
        <f>Q755+U755</f>
        <v>2187253.1257572966</v>
      </c>
      <c r="S755">
        <f t="shared" si="43"/>
        <v>11.471114435802479</v>
      </c>
      <c r="T755">
        <f t="shared" si="44"/>
        <v>2183616.6156749236</v>
      </c>
      <c r="U755">
        <f t="shared" si="46"/>
        <v>3720</v>
      </c>
    </row>
    <row r="756" spans="1:21" x14ac:dyDescent="0.25">
      <c r="A756">
        <f>VLOOKUP('2024-03-18_windows_device_0'!P756,'2024-03-18_windows_device_0'!P756:P1665,1,0)</f>
        <v>34.082000000000001</v>
      </c>
      <c r="B756">
        <f>VLOOKUP('2024-03-18_windows_device_0'!Q756,'2024-03-18_windows_device_0'!Q$2:Q$911,1,0)+50</f>
        <v>2183989</v>
      </c>
      <c r="C756">
        <f>(A756-A755)*V$4</f>
        <v>-2.0731554047693188</v>
      </c>
      <c r="D756">
        <f>(A756)*(1-EXP(-V$2))</f>
        <v>1.2182347578516493</v>
      </c>
      <c r="E756">
        <f>B756-D756^2*V$3</f>
        <v>2183988.9997007367</v>
      </c>
      <c r="F756">
        <f>E756+V$7*C756</f>
        <v>2183917.433339275</v>
      </c>
      <c r="G756">
        <f>F756-V$8*LN(D756)</f>
        <v>2183539.7378795319</v>
      </c>
      <c r="H756">
        <f t="shared" si="45"/>
        <v>20.7122363881208</v>
      </c>
      <c r="I756">
        <f>G756-V$11*H756^2</f>
        <v>2183538.027754968</v>
      </c>
      <c r="J756">
        <f>(C756-C755)*V$12</f>
        <v>0.40524264951323546</v>
      </c>
      <c r="K756">
        <f>I756-J756*V$13</f>
        <v>2183524.9185365024</v>
      </c>
      <c r="L756">
        <f>(K756-K755)*V$16</f>
        <v>-1.3127480279261165E-2</v>
      </c>
      <c r="M756">
        <f>(L756-L755)*V$15</f>
        <v>9.3573334285818353E-6</v>
      </c>
      <c r="N756">
        <f>I756-V$16*M756^2</f>
        <v>2183538.027754968</v>
      </c>
      <c r="O756">
        <f>(D756-D755)*V$17</f>
        <v>-2.2089265887991913E-2</v>
      </c>
      <c r="P756">
        <f>(O756-O755)*V$18</f>
        <v>1.3674950806288968</v>
      </c>
      <c r="Q756">
        <f>N756-P756*V$19+V$20*P756^2</f>
        <v>2183529.9592988146</v>
      </c>
      <c r="R756">
        <f>Q756+U756</f>
        <v>2187249.9592988146</v>
      </c>
      <c r="S756">
        <f t="shared" si="43"/>
        <v>11.463266415839753</v>
      </c>
      <c r="T756">
        <f t="shared" si="44"/>
        <v>2183613.3350154366</v>
      </c>
      <c r="U756">
        <f t="shared" si="46"/>
        <v>3720</v>
      </c>
    </row>
    <row r="757" spans="1:21" x14ac:dyDescent="0.25">
      <c r="A757">
        <f>VLOOKUP('2024-03-18_windows_device_0'!P757,'2024-03-18_windows_device_0'!P757:P1666,1,0)</f>
        <v>34.064666666666668</v>
      </c>
      <c r="B757">
        <f>VLOOKUP('2024-03-18_windows_device_0'!Q757,'2024-03-18_windows_device_0'!Q$2:Q$911,1,0)+50</f>
        <v>2183990</v>
      </c>
      <c r="C757">
        <f>(A757-A756)*V$4</f>
        <v>-1.5400583006857618</v>
      </c>
      <c r="D757">
        <f>(A757)*(1-EXP(-V$2))</f>
        <v>1.2176151912435835</v>
      </c>
      <c r="E757">
        <f>B757-D757^2*V$3</f>
        <v>2183989.9997010413</v>
      </c>
      <c r="F757">
        <f>E757+V$7*C757</f>
        <v>2183936.8361182413</v>
      </c>
      <c r="G757">
        <f>F757-V$8*LN(D757)</f>
        <v>2183560.1139786867</v>
      </c>
      <c r="H757">
        <f t="shared" si="45"/>
        <v>20.376099154818803</v>
      </c>
      <c r="I757">
        <f>G757-V$11*H757^2</f>
        <v>2183558.4589106645</v>
      </c>
      <c r="J757">
        <f>(C757-C756)*V$12</f>
        <v>0.40524264951323513</v>
      </c>
      <c r="K757">
        <f>I757-J757*V$13</f>
        <v>2183545.3496921989</v>
      </c>
      <c r="L757">
        <f>(K757-K756)*V$16</f>
        <v>2.2474249944446245E-2</v>
      </c>
      <c r="M757">
        <f>(L757-L756)*V$15</f>
        <v>2.1139466075286789E-5</v>
      </c>
      <c r="N757">
        <f>I757-V$16*M757^2</f>
        <v>2183558.4589106645</v>
      </c>
      <c r="O757">
        <f>(D757-D756)*V$17</f>
        <v>-1.6409168945367439E-2</v>
      </c>
      <c r="P757">
        <f>(O757-O756)*V$18</f>
        <v>1.3674950806274802</v>
      </c>
      <c r="Q757">
        <f>N757-P757*V$19+V$20*P757^2</f>
        <v>2183550.3904545112</v>
      </c>
      <c r="R757">
        <f>Q757+U757</f>
        <v>2187270.3904545112</v>
      </c>
      <c r="S757">
        <f t="shared" si="43"/>
        <v>11.457436458153158</v>
      </c>
      <c r="T757">
        <f t="shared" si="44"/>
        <v>2183633.6813866957</v>
      </c>
      <c r="U757">
        <f t="shared" si="46"/>
        <v>3720</v>
      </c>
    </row>
    <row r="758" spans="1:21" x14ac:dyDescent="0.25">
      <c r="A758">
        <f>VLOOKUP('2024-03-18_windows_device_0'!P758,'2024-03-18_windows_device_0'!P758:P1667,1,0)</f>
        <v>34.048000000000002</v>
      </c>
      <c r="B758">
        <f>VLOOKUP('2024-03-18_windows_device_0'!Q758,'2024-03-18_windows_device_0'!Q$2:Q$911,1,0)+50</f>
        <v>2183983</v>
      </c>
      <c r="C758">
        <f>(A758-A757)*V$4</f>
        <v>-1.480825289120852</v>
      </c>
      <c r="D758">
        <f>(A758)*(1-EXP(-V$2))</f>
        <v>1.2170194541204435</v>
      </c>
      <c r="E758">
        <f>B758-D758^2*V$3</f>
        <v>2183982.9997013337</v>
      </c>
      <c r="F758">
        <f>E758+V$7*C758</f>
        <v>2183931.8808717183</v>
      </c>
      <c r="G758">
        <f>F758-V$8*LN(D758)</f>
        <v>2183556.0950841275</v>
      </c>
      <c r="H758">
        <f t="shared" si="45"/>
        <v>-4.018894559238106</v>
      </c>
      <c r="I758">
        <f>G758-V$11*H758^2</f>
        <v>2183556.0306987893</v>
      </c>
      <c r="J758">
        <f>(C758-C757)*V$12</f>
        <v>4.5026961057079422E-2</v>
      </c>
      <c r="K758">
        <f>I758-J758*V$13</f>
        <v>2183554.5741189597</v>
      </c>
      <c r="L758">
        <f>(K758-K757)*V$16</f>
        <v>1.0146859810379955E-2</v>
      </c>
      <c r="M758">
        <f>(L758-L757)*V$15</f>
        <v>-7.3197129436812589E-6</v>
      </c>
      <c r="N758">
        <f>I758-V$16*M758^2</f>
        <v>2183556.0306987893</v>
      </c>
      <c r="O758">
        <f>(D758-D757)*V$17</f>
        <v>-1.5778047062849687E-2</v>
      </c>
      <c r="P758">
        <f>(O758-O757)*V$18</f>
        <v>0.15194389784844184</v>
      </c>
      <c r="Q758">
        <f>N758-P758*V$19+V$20*P758^2</f>
        <v>2183555.0295138266</v>
      </c>
      <c r="R758">
        <f>Q758+U758</f>
        <v>2187275.0295138266</v>
      </c>
      <c r="S758">
        <f t="shared" si="43"/>
        <v>11.451830729608355</v>
      </c>
      <c r="T758">
        <f t="shared" si="44"/>
        <v>2183638.2389631877</v>
      </c>
      <c r="U758">
        <f t="shared" si="46"/>
        <v>3720</v>
      </c>
    </row>
    <row r="759" spans="1:21" x14ac:dyDescent="0.25">
      <c r="A759">
        <f>VLOOKUP('2024-03-18_windows_device_0'!P759,'2024-03-18_windows_device_0'!P759:P1668,1,0)</f>
        <v>34.014666666666663</v>
      </c>
      <c r="B759">
        <f>VLOOKUP('2024-03-18_windows_device_0'!Q759,'2024-03-18_windows_device_0'!Q$2:Q$911,1,0)+50</f>
        <v>2183982</v>
      </c>
      <c r="C759">
        <f>(A759-A758)*V$4</f>
        <v>-2.961650578242335</v>
      </c>
      <c r="D759">
        <f>(A759)*(1-EXP(-V$2))</f>
        <v>1.2158279798741631</v>
      </c>
      <c r="E759">
        <f>B759-D759^2*V$3</f>
        <v>2183981.9997019181</v>
      </c>
      <c r="F759">
        <f>E759+V$7*C759</f>
        <v>2183879.7620426873</v>
      </c>
      <c r="G759">
        <f>F759-V$8*LN(D759)</f>
        <v>2183505.8503348562</v>
      </c>
      <c r="H759">
        <f t="shared" si="45"/>
        <v>-50.244749271310866</v>
      </c>
      <c r="I759">
        <f>G759-V$11*H759^2</f>
        <v>2183495.7866941341</v>
      </c>
      <c r="J759">
        <f>(C759-C758)*V$12</f>
        <v>-1.1256740264260265</v>
      </c>
      <c r="K759">
        <f>I759-J759*V$13</f>
        <v>2183532.2011898719</v>
      </c>
      <c r="L759">
        <f>(K759-K758)*V$16</f>
        <v>-2.4610198648495774E-2</v>
      </c>
      <c r="M759">
        <f>(L759-L758)*V$15</f>
        <v>-2.0637919942410317E-5</v>
      </c>
      <c r="N759">
        <f>I759-V$16*M759^2</f>
        <v>2183495.7866941341</v>
      </c>
      <c r="O759">
        <f>(D759-D758)*V$17</f>
        <v>-3.1556094125711136E-2</v>
      </c>
      <c r="P759">
        <f>(O759-O758)*V$18</f>
        <v>-3.7985974461912217</v>
      </c>
      <c r="Q759">
        <f>N759-P759*V$19+V$20*P759^2</f>
        <v>2183529.3223672281</v>
      </c>
      <c r="R759">
        <f>Q759+U759</f>
        <v>2187249.3223672281</v>
      </c>
      <c r="S759">
        <f t="shared" si="43"/>
        <v>11.440619272518745</v>
      </c>
      <c r="T759">
        <f t="shared" si="44"/>
        <v>2183612.368970572</v>
      </c>
      <c r="U759">
        <f t="shared" si="46"/>
        <v>3720</v>
      </c>
    </row>
    <row r="760" spans="1:21" x14ac:dyDescent="0.25">
      <c r="A760">
        <f>VLOOKUP('2024-03-18_windows_device_0'!P760,'2024-03-18_windows_device_0'!P760:P1669,1,0)</f>
        <v>33.988666666666667</v>
      </c>
      <c r="B760">
        <f>VLOOKUP('2024-03-18_windows_device_0'!Q760,'2024-03-18_windows_device_0'!Q$2:Q$911,1,0)+50</f>
        <v>2183983</v>
      </c>
      <c r="C760">
        <f>(A760-A759)*V$4</f>
        <v>-2.3100874510283269</v>
      </c>
      <c r="D760">
        <f>(A760)*(1-EXP(-V$2))</f>
        <v>1.2148986299620648</v>
      </c>
      <c r="E760">
        <f>B760-D760^2*V$3</f>
        <v>2183982.9997023735</v>
      </c>
      <c r="F760">
        <f>E760+V$7*C760</f>
        <v>2183903.2543281736</v>
      </c>
      <c r="G760">
        <f>F760-V$8*LN(D760)</f>
        <v>2183530.8056779238</v>
      </c>
      <c r="H760">
        <f t="shared" si="45"/>
        <v>24.955343067646027</v>
      </c>
      <c r="I760">
        <f>G760-V$11*H760^2</f>
        <v>2183528.3231116775</v>
      </c>
      <c r="J760">
        <f>(C760-C759)*V$12</f>
        <v>0.49529657162787399</v>
      </c>
      <c r="K760">
        <f>I760-J760*V$13</f>
        <v>2183512.3007335528</v>
      </c>
      <c r="L760">
        <f>(K760-K759)*V$16</f>
        <v>-2.1890481183122711E-2</v>
      </c>
      <c r="M760">
        <f>(L760-L759)*V$15</f>
        <v>1.6149039592276234E-6</v>
      </c>
      <c r="N760">
        <f>I760-V$16*M760^2</f>
        <v>2183528.3231116775</v>
      </c>
      <c r="O760">
        <f>(D760-D759)*V$17</f>
        <v>-2.4613753418045274E-2</v>
      </c>
      <c r="P760">
        <f>(O760-O759)*V$18</f>
        <v>1.6713828763257805</v>
      </c>
      <c r="Q760">
        <f>N760-P760*V$19+V$20*P760^2</f>
        <v>2183518.7495623119</v>
      </c>
      <c r="R760">
        <f>Q760+U760</f>
        <v>2187238.7495623119</v>
      </c>
      <c r="S760">
        <f t="shared" si="43"/>
        <v>11.431874335988853</v>
      </c>
      <c r="T760">
        <f t="shared" si="44"/>
        <v>2183601.6692564916</v>
      </c>
      <c r="U760">
        <f t="shared" si="46"/>
        <v>3720</v>
      </c>
    </row>
    <row r="761" spans="1:21" x14ac:dyDescent="0.25">
      <c r="A761">
        <f>VLOOKUP('2024-03-18_windows_device_0'!P761,'2024-03-18_windows_device_0'!P761:P1670,1,0)</f>
        <v>33.986666666666665</v>
      </c>
      <c r="B761">
        <f>VLOOKUP('2024-03-18_windows_device_0'!Q761,'2024-03-18_windows_device_0'!Q$2:Q$911,1,0)+50</f>
        <v>2183983</v>
      </c>
      <c r="C761">
        <f>(A761-A760)*V$4</f>
        <v>-0.1776990346947295</v>
      </c>
      <c r="D761">
        <f>(A761)*(1-EXP(-V$2))</f>
        <v>1.2148271415072878</v>
      </c>
      <c r="E761">
        <f>B761-D761^2*V$3</f>
        <v>2183982.9997024084</v>
      </c>
      <c r="F761">
        <f>E761+V$7*C761</f>
        <v>2183976.8654428548</v>
      </c>
      <c r="G761">
        <f>F761-V$8*LN(D761)</f>
        <v>2183604.5293818484</v>
      </c>
      <c r="H761">
        <f t="shared" si="45"/>
        <v>73.723703924566507</v>
      </c>
      <c r="I761">
        <f>G761-V$11*H761^2</f>
        <v>2183582.8629173436</v>
      </c>
      <c r="J761">
        <f>(C761-C760)*V$12</f>
        <v>1.6209705980524611</v>
      </c>
      <c r="K761">
        <f>I761-J761*V$13</f>
        <v>2183530.4260434816</v>
      </c>
      <c r="L761">
        <f>(K761-K760)*V$16</f>
        <v>1.9937822006302251E-2</v>
      </c>
      <c r="M761">
        <f>(L761-L760)*V$15</f>
        <v>2.4836657957450795E-5</v>
      </c>
      <c r="N761">
        <f>I761-V$16*M761^2</f>
        <v>2183582.8629173436</v>
      </c>
      <c r="O761">
        <f>(D761-D760)*V$17</f>
        <v>-1.8933656475473726E-3</v>
      </c>
      <c r="P761">
        <f>(O761-O760)*V$18</f>
        <v>5.4699803225099224</v>
      </c>
      <c r="Q761">
        <f>N761-P761*V$19+V$20*P761^2</f>
        <v>2183563.3089075945</v>
      </c>
      <c r="R761">
        <f>Q761+U761</f>
        <v>2187283.3089075945</v>
      </c>
      <c r="S761">
        <f t="shared" si="43"/>
        <v>11.431201648563476</v>
      </c>
      <c r="T761">
        <f t="shared" si="44"/>
        <v>2183646.2188435504</v>
      </c>
      <c r="U761">
        <f t="shared" si="46"/>
        <v>3720</v>
      </c>
    </row>
    <row r="762" spans="1:21" x14ac:dyDescent="0.25">
      <c r="A762">
        <f>VLOOKUP('2024-03-18_windows_device_0'!P762,'2024-03-18_windows_device_0'!P762:P1671,1,0)</f>
        <v>33.952666666666666</v>
      </c>
      <c r="B762">
        <f>VLOOKUP('2024-03-18_windows_device_0'!Q762,'2024-03-18_windows_device_0'!Q$2:Q$911,1,0)+50</f>
        <v>2183984</v>
      </c>
      <c r="C762">
        <f>(A762-A761)*V$4</f>
        <v>-3.0208835898066138</v>
      </c>
      <c r="D762">
        <f>(A762)*(1-EXP(-V$2))</f>
        <v>1.2136118377760821</v>
      </c>
      <c r="E762">
        <f>B762-D762^2*V$3</f>
        <v>2183983.9997030036</v>
      </c>
      <c r="F762">
        <f>E762+V$7*C762</f>
        <v>2183879.7172905882</v>
      </c>
      <c r="G762">
        <f>F762-V$8*LN(D762)</f>
        <v>2183509.2962610871</v>
      </c>
      <c r="H762">
        <f t="shared" si="45"/>
        <v>-95.233120761346072</v>
      </c>
      <c r="I762">
        <f>G762-V$11*H762^2</f>
        <v>2183473.1428075284</v>
      </c>
      <c r="J762">
        <f>(C762-C761)*V$12</f>
        <v>-2.1612941307369349</v>
      </c>
      <c r="K762">
        <f>I762-J762*V$13</f>
        <v>2183543.0586393443</v>
      </c>
      <c r="L762">
        <f>(K762-K761)*V$16</f>
        <v>1.3895842265770446E-2</v>
      </c>
      <c r="M762">
        <f>(L762-L761)*V$15</f>
        <v>-3.5875847873115401E-6</v>
      </c>
      <c r="N762">
        <f>I762-V$16*M762^2</f>
        <v>2183473.1428075284</v>
      </c>
      <c r="O762">
        <f>(D762-D761)*V$17</f>
        <v>-3.2187216008217126E-2</v>
      </c>
      <c r="P762">
        <f>(O762-O761)*V$18</f>
        <v>-7.2933070966813132</v>
      </c>
      <c r="Q762">
        <f>N762-P762*V$19+V$20*P762^2</f>
        <v>2183551.9784969981</v>
      </c>
      <c r="R762">
        <f>Q762+U762</f>
        <v>2187271.9784969981</v>
      </c>
      <c r="S762">
        <f t="shared" si="43"/>
        <v>11.419765962332077</v>
      </c>
      <c r="T762">
        <f t="shared" si="44"/>
        <v>2183634.7226310042</v>
      </c>
      <c r="U762">
        <f t="shared" si="46"/>
        <v>3720</v>
      </c>
    </row>
    <row r="763" spans="1:21" x14ac:dyDescent="0.25">
      <c r="A763">
        <f>VLOOKUP('2024-03-18_windows_device_0'!P763,'2024-03-18_windows_device_0'!P763:P1672,1,0)</f>
        <v>33.934666666666665</v>
      </c>
      <c r="B763">
        <f>VLOOKUP('2024-03-18_windows_device_0'!Q763,'2024-03-18_windows_device_0'!Q$2:Q$911,1,0)+50</f>
        <v>2183984</v>
      </c>
      <c r="C763">
        <f>(A763-A762)*V$4</f>
        <v>-1.5992913122506716</v>
      </c>
      <c r="D763">
        <f>(A763)*(1-EXP(-V$2))</f>
        <v>1.2129684416830906</v>
      </c>
      <c r="E763">
        <f>B763-D763^2*V$3</f>
        <v>2183983.9997033188</v>
      </c>
      <c r="F763">
        <f>E763+V$7*C763</f>
        <v>2183928.7913673343</v>
      </c>
      <c r="G763">
        <f>F763-V$8*LN(D763)</f>
        <v>2183559.3849545573</v>
      </c>
      <c r="H763">
        <f t="shared" si="45"/>
        <v>50.088693470228463</v>
      </c>
      <c r="I763">
        <f>G763-V$11*H763^2</f>
        <v>2183549.3837303319</v>
      </c>
      <c r="J763">
        <f>(C763-C762)*V$12</f>
        <v>1.0806470653684674</v>
      </c>
      <c r="K763">
        <f>I763-J763*V$13</f>
        <v>2183514.4258144237</v>
      </c>
      <c r="L763">
        <f>(K763-K762)*V$16</f>
        <v>-3.1496077531759231E-2</v>
      </c>
      <c r="M763">
        <f>(L763-L762)*V$15</f>
        <v>-2.6952649284810316E-5</v>
      </c>
      <c r="N763">
        <f>I763-V$16*M763^2</f>
        <v>2183549.3837303319</v>
      </c>
      <c r="O763">
        <f>(D763-D762)*V$17</f>
        <v>-1.7040290827885191E-2</v>
      </c>
      <c r="P763">
        <f>(O763-O762)*V$18</f>
        <v>3.6466535483399483</v>
      </c>
      <c r="Q763">
        <f>N763-P763*V$19+V$20*P763^2</f>
        <v>2183532.5788897984</v>
      </c>
      <c r="R763">
        <f>Q763+U763</f>
        <v>2187252.5788897984</v>
      </c>
      <c r="S763">
        <f t="shared" si="43"/>
        <v>11.413711775503689</v>
      </c>
      <c r="T763">
        <f t="shared" si="44"/>
        <v>2183615.2353134854</v>
      </c>
      <c r="U763">
        <f t="shared" si="46"/>
        <v>3720</v>
      </c>
    </row>
    <row r="764" spans="1:21" x14ac:dyDescent="0.25">
      <c r="A764">
        <f>VLOOKUP('2024-03-18_windows_device_0'!P764,'2024-03-18_windows_device_0'!P764:P1673,1,0)</f>
        <v>33.917999999999999</v>
      </c>
      <c r="B764">
        <f>VLOOKUP('2024-03-18_windows_device_0'!Q764,'2024-03-18_windows_device_0'!Q$2:Q$911,1,0)+50</f>
        <v>2183983</v>
      </c>
      <c r="C764">
        <f>(A764-A763)*V$4</f>
        <v>-1.480825289120852</v>
      </c>
      <c r="D764">
        <f>(A764)*(1-EXP(-V$2))</f>
        <v>1.2123727045599506</v>
      </c>
      <c r="E764">
        <f>B764-D764^2*V$3</f>
        <v>2183982.9997036099</v>
      </c>
      <c r="F764">
        <f>E764+V$7*C764</f>
        <v>2183931.8808739944</v>
      </c>
      <c r="G764">
        <f>F764-V$8*LN(D764)</f>
        <v>2183563.4144011242</v>
      </c>
      <c r="H764">
        <f t="shared" si="45"/>
        <v>4.0294465669430792</v>
      </c>
      <c r="I764">
        <f>G764-V$11*H764^2</f>
        <v>2183563.3496772419</v>
      </c>
      <c r="J764">
        <f>(C764-C763)*V$12</f>
        <v>9.0053922114158844E-2</v>
      </c>
      <c r="K764">
        <f>I764-J764*V$13</f>
        <v>2183560.4365175827</v>
      </c>
      <c r="L764">
        <f>(K764-K763)*V$16</f>
        <v>5.0611725458699588E-2</v>
      </c>
      <c r="M764">
        <f>(L764-L763)*V$15</f>
        <v>4.87536730638252E-5</v>
      </c>
      <c r="N764">
        <f>I764-V$16*M764^2</f>
        <v>2183563.3496772419</v>
      </c>
      <c r="O764">
        <f>(D764-D763)*V$17</f>
        <v>-1.5778047062849687E-2</v>
      </c>
      <c r="P764">
        <f>(O764-O763)*V$18</f>
        <v>0.30388779569688368</v>
      </c>
      <c r="Q764">
        <f>N764-P764*V$19+V$20*P764^2</f>
        <v>2183561.3734797756</v>
      </c>
      <c r="R764">
        <f>Q764+U764</f>
        <v>2187281.3734797756</v>
      </c>
      <c r="S764">
        <f t="shared" si="43"/>
        <v>11.408106046958885</v>
      </c>
      <c r="T764">
        <f t="shared" si="44"/>
        <v>2183643.9487316757</v>
      </c>
      <c r="U764">
        <f t="shared" si="46"/>
        <v>3720</v>
      </c>
    </row>
    <row r="765" spans="1:21" x14ac:dyDescent="0.25">
      <c r="A765">
        <f>VLOOKUP('2024-03-18_windows_device_0'!P765,'2024-03-18_windows_device_0'!P765:P1674,1,0)</f>
        <v>33.905333333333331</v>
      </c>
      <c r="B765">
        <f>VLOOKUP('2024-03-18_windows_device_0'!Q765,'2024-03-18_windows_device_0'!Q$2:Q$911,1,0)+50</f>
        <v>2183982</v>
      </c>
      <c r="C765">
        <f>(A765-A764)*V$4</f>
        <v>-1.1254272197320243</v>
      </c>
      <c r="D765">
        <f>(A765)*(1-EXP(-V$2))</f>
        <v>1.2119199443463642</v>
      </c>
      <c r="E765">
        <f>B765-D765^2*V$3</f>
        <v>2183981.9997038315</v>
      </c>
      <c r="F765">
        <f>E765+V$7*C765</f>
        <v>2183943.1493933238</v>
      </c>
      <c r="G765">
        <f>F765-V$8*LN(D765)</f>
        <v>2183575.3975837319</v>
      </c>
      <c r="H765">
        <f t="shared" si="45"/>
        <v>11.983182607684284</v>
      </c>
      <c r="I765">
        <f>G765-V$11*H765^2</f>
        <v>2183574.8251593658</v>
      </c>
      <c r="J765">
        <f>(C765-C764)*V$12</f>
        <v>0.27016176634199685</v>
      </c>
      <c r="K765">
        <f>I765-J765*V$13</f>
        <v>2183566.0856803888</v>
      </c>
      <c r="L765">
        <f>(K765-K764)*V$16</f>
        <v>6.2140731913148395E-3</v>
      </c>
      <c r="M765">
        <f>(L765-L764)*V$15</f>
        <v>-2.6362276721702088E-5</v>
      </c>
      <c r="N765">
        <f>I765-V$16*M765^2</f>
        <v>2183574.8251593658</v>
      </c>
      <c r="O765">
        <f>(D765-D764)*V$17</f>
        <v>-1.1991315767766703E-2</v>
      </c>
      <c r="P765">
        <f>(O765-O764)*V$18</f>
        <v>0.91166338708498706</v>
      </c>
      <c r="Q765">
        <f>N765-P765*V$19+V$20*P765^2</f>
        <v>2183569.2106364695</v>
      </c>
      <c r="R765">
        <f>Q765+U765</f>
        <v>2187289.2106364695</v>
      </c>
      <c r="S765">
        <f t="shared" si="43"/>
        <v>11.403845693264834</v>
      </c>
      <c r="T765">
        <f t="shared" si="44"/>
        <v>2183651.7242244813</v>
      </c>
      <c r="U765">
        <f t="shared" si="46"/>
        <v>3720</v>
      </c>
    </row>
    <row r="766" spans="1:21" x14ac:dyDescent="0.25">
      <c r="A766">
        <f>VLOOKUP('2024-03-18_windows_device_0'!P766,'2024-03-18_windows_device_0'!P766:P1675,1,0)</f>
        <v>33.87533333333333</v>
      </c>
      <c r="B766">
        <f>VLOOKUP('2024-03-18_windows_device_0'!Q766,'2024-03-18_windows_device_0'!Q$2:Q$911,1,0)+50</f>
        <v>2183982</v>
      </c>
      <c r="C766">
        <f>(A766-A765)*V$4</f>
        <v>-2.6654855204177861</v>
      </c>
      <c r="D766">
        <f>(A766)*(1-EXP(-V$2))</f>
        <v>1.2108476175247118</v>
      </c>
      <c r="E766">
        <f>B766-D766^2*V$3</f>
        <v>2183981.9997043554</v>
      </c>
      <c r="F766">
        <f>E766+V$7*C766</f>
        <v>2183889.9858110477</v>
      </c>
      <c r="G766">
        <f>F766-V$8*LN(D766)</f>
        <v>2183523.9276905768</v>
      </c>
      <c r="H766">
        <f t="shared" si="45"/>
        <v>-51.469893155153841</v>
      </c>
      <c r="I766">
        <f>G766-V$11*H766^2</f>
        <v>2183513.3672924722</v>
      </c>
      <c r="J766">
        <f>(C766-C765)*V$12</f>
        <v>-1.1707009874826262</v>
      </c>
      <c r="K766">
        <f>I766-J766*V$13</f>
        <v>2183551.238368039</v>
      </c>
      <c r="L766">
        <f>(K766-K765)*V$16</f>
        <v>-1.6332028090326446E-2</v>
      </c>
      <c r="M766">
        <f>(L766-L765)*V$15</f>
        <v>-1.3387342136980094E-5</v>
      </c>
      <c r="N766">
        <f>I766-V$16*M766^2</f>
        <v>2183513.3672924722</v>
      </c>
      <c r="O766">
        <f>(D766-D765)*V$17</f>
        <v>-2.8400484713140019E-2</v>
      </c>
      <c r="P766">
        <f>(O766-O765)*V$18</f>
        <v>-3.9505413440382471</v>
      </c>
      <c r="Q766">
        <f>N766-P766*V$19+V$20*P766^2</f>
        <v>2183548.5846344517</v>
      </c>
      <c r="R766">
        <f>Q766+U766</f>
        <v>2187268.5846344517</v>
      </c>
      <c r="S766">
        <f t="shared" si="43"/>
        <v>11.393755381884187</v>
      </c>
      <c r="T766">
        <f t="shared" si="44"/>
        <v>2183630.9522682871</v>
      </c>
      <c r="U766">
        <f t="shared" si="46"/>
        <v>3720</v>
      </c>
    </row>
    <row r="767" spans="1:21" x14ac:dyDescent="0.25">
      <c r="A767">
        <f>VLOOKUP('2024-03-18_windows_device_0'!P767,'2024-03-18_windows_device_0'!P767:P1676,1,0)</f>
        <v>33.846000000000004</v>
      </c>
      <c r="B767">
        <f>VLOOKUP('2024-03-18_windows_device_0'!Q767,'2024-03-18_windows_device_0'!Q$2:Q$911,1,0)+50</f>
        <v>2183981</v>
      </c>
      <c r="C767">
        <f>(A767-A766)*V$4</f>
        <v>-2.6062525088522448</v>
      </c>
      <c r="D767">
        <f>(A767)*(1-EXP(-V$2))</f>
        <v>1.2097991201879856</v>
      </c>
      <c r="E767">
        <f>B767-D767^2*V$3</f>
        <v>2183980.9997048671</v>
      </c>
      <c r="F767">
        <f>E767+V$7*C767</f>
        <v>2183891.030564744</v>
      </c>
      <c r="G767">
        <f>F767-V$8*LN(D767)</f>
        <v>2183526.629946785</v>
      </c>
      <c r="H767">
        <f t="shared" si="45"/>
        <v>2.7022562082856894</v>
      </c>
      <c r="I767">
        <f>G767-V$11*H767^2</f>
        <v>2183526.6008378174</v>
      </c>
      <c r="J767">
        <f>(C767-C766)*V$12</f>
        <v>4.5026961057559468E-2</v>
      </c>
      <c r="K767">
        <f>I767-J767*V$13</f>
        <v>2183525.1442579878</v>
      </c>
      <c r="L767">
        <f>(K767-K766)*V$16</f>
        <v>-2.8703493824777625E-2</v>
      </c>
      <c r="M767">
        <f>(L767-L766)*V$15</f>
        <v>-7.3458839936057871E-6</v>
      </c>
      <c r="N767">
        <f>I767-V$16*M767^2</f>
        <v>2183526.6008378174</v>
      </c>
      <c r="O767">
        <f>(D767-D766)*V$17</f>
        <v>-2.776936283061051E-2</v>
      </c>
      <c r="P767">
        <f>(O767-O766)*V$18</f>
        <v>0.1519438978512726</v>
      </c>
      <c r="Q767">
        <f>N767-P767*V$19+V$20*P767^2</f>
        <v>2183525.5996528547</v>
      </c>
      <c r="R767">
        <f>Q767+U767</f>
        <v>2187245.5996528547</v>
      </c>
      <c r="S767">
        <f t="shared" si="43"/>
        <v>11.383889299645336</v>
      </c>
      <c r="T767">
        <f t="shared" si="44"/>
        <v>2183607.824700865</v>
      </c>
      <c r="U767">
        <f t="shared" si="46"/>
        <v>3720</v>
      </c>
    </row>
    <row r="768" spans="1:21" x14ac:dyDescent="0.25">
      <c r="A768">
        <f>VLOOKUP('2024-03-18_windows_device_0'!P768,'2024-03-18_windows_device_0'!P768:P1677,1,0)</f>
        <v>33.833333333333336</v>
      </c>
      <c r="B768">
        <f>VLOOKUP('2024-03-18_windows_device_0'!Q768,'2024-03-18_windows_device_0'!Q$2:Q$911,1,0)+50</f>
        <v>2183977</v>
      </c>
      <c r="C768">
        <f>(A768-A767)*V$4</f>
        <v>-1.1254272197320243</v>
      </c>
      <c r="D768">
        <f>(A768)*(1-EXP(-V$2))</f>
        <v>1.209346359974399</v>
      </c>
      <c r="E768">
        <f>B768-D768^2*V$3</f>
        <v>2183976.9997050879</v>
      </c>
      <c r="F768">
        <f>E768+V$7*C768</f>
        <v>2183938.1493945802</v>
      </c>
      <c r="G768">
        <f>F768-V$8*LN(D768)</f>
        <v>2183574.464960475</v>
      </c>
      <c r="H768">
        <f t="shared" si="45"/>
        <v>47.835013689938933</v>
      </c>
      <c r="I768">
        <f>G768-V$11*H768^2</f>
        <v>2183565.3434751821</v>
      </c>
      <c r="J768">
        <f>(C768-C767)*V$12</f>
        <v>1.1256740264250669</v>
      </c>
      <c r="K768">
        <f>I768-J768*V$13</f>
        <v>2183528.9289794443</v>
      </c>
      <c r="L768">
        <f>(K768-K767)*V$16</f>
        <v>4.1631896524236796E-3</v>
      </c>
      <c r="M768">
        <f>(L768-L767)*V$15</f>
        <v>1.9515459951180264E-5</v>
      </c>
      <c r="N768">
        <f>I768-V$16*M768^2</f>
        <v>2183565.3434751821</v>
      </c>
      <c r="O768">
        <f>(D768-D767)*V$17</f>
        <v>-1.1991315767772584E-2</v>
      </c>
      <c r="P768">
        <f>(O768-O767)*V$18</f>
        <v>3.7985974461855587</v>
      </c>
      <c r="Q768">
        <f>N768-P768*V$19+V$20*P768^2</f>
        <v>2183548.1655886923</v>
      </c>
      <c r="R768">
        <f>Q768+U768</f>
        <v>2187268.1655886923</v>
      </c>
      <c r="S768">
        <f t="shared" si="43"/>
        <v>11.379628945951284</v>
      </c>
      <c r="T768">
        <f t="shared" si="44"/>
        <v>2183630.3291037367</v>
      </c>
      <c r="U768">
        <f t="shared" si="46"/>
        <v>3720</v>
      </c>
    </row>
    <row r="769" spans="1:21" x14ac:dyDescent="0.25">
      <c r="A769">
        <f>VLOOKUP('2024-03-18_windows_device_0'!P769,'2024-03-18_windows_device_0'!P769:P1678,1,0)</f>
        <v>33.81066666666667</v>
      </c>
      <c r="B769">
        <f>VLOOKUP('2024-03-18_windows_device_0'!Q769,'2024-03-18_windows_device_0'!Q$2:Q$911,1,0)+50</f>
        <v>2183972</v>
      </c>
      <c r="C769">
        <f>(A769-A768)*V$4</f>
        <v>-2.013922393204409</v>
      </c>
      <c r="D769">
        <f>(A769)*(1-EXP(-V$2))</f>
        <v>1.2085361574869284</v>
      </c>
      <c r="E769">
        <f>B769-D769^2*V$3</f>
        <v>2183971.9997054827</v>
      </c>
      <c r="F769">
        <f>E769+V$7*C769</f>
        <v>2183902.478097206</v>
      </c>
      <c r="G769">
        <f>F769-V$8*LN(D769)</f>
        <v>2183540.0759247234</v>
      </c>
      <c r="H769">
        <f t="shared" si="45"/>
        <v>-34.389035751577467</v>
      </c>
      <c r="I769">
        <f>G769-V$11*H769^2</f>
        <v>2183535.3616622989</v>
      </c>
      <c r="J769">
        <f>(C769-C768)*V$12</f>
        <v>-0.67540441585523192</v>
      </c>
      <c r="K769">
        <f>I769-J769*V$13</f>
        <v>2183557.2103597415</v>
      </c>
      <c r="L769">
        <f>(K769-K768)*V$16</f>
        <v>3.1109488812746385E-2</v>
      </c>
      <c r="M769">
        <f>(L769-L768)*V$15</f>
        <v>1.6000075652920105E-5</v>
      </c>
      <c r="N769">
        <f>I769-V$16*M769^2</f>
        <v>2183535.3616622989</v>
      </c>
      <c r="O769">
        <f>(D769-D768)*V$17</f>
        <v>-2.1458144005480042E-2</v>
      </c>
      <c r="P769">
        <f>(O769-O768)*V$18</f>
        <v>-2.2791584677124672</v>
      </c>
      <c r="Q769">
        <f>N769-P769*V$19+V$20*P769^2</f>
        <v>2183553.5201317631</v>
      </c>
      <c r="R769">
        <f>Q769+U769</f>
        <v>2187273.5201317631</v>
      </c>
      <c r="S769">
        <f t="shared" si="43"/>
        <v>11.372005155130351</v>
      </c>
      <c r="T769">
        <f t="shared" si="44"/>
        <v>2183635.5735926698</v>
      </c>
      <c r="U769">
        <f t="shared" si="46"/>
        <v>3720</v>
      </c>
    </row>
    <row r="770" spans="1:21" x14ac:dyDescent="0.25">
      <c r="A770">
        <f>VLOOKUP('2024-03-18_windows_device_0'!P770,'2024-03-18_windows_device_0'!P770:P1679,1,0)</f>
        <v>33.813333333333333</v>
      </c>
      <c r="B770">
        <f>VLOOKUP('2024-03-18_windows_device_0'!Q770,'2024-03-18_windows_device_0'!Q$2:Q$911,1,0)+50</f>
        <v>2183972</v>
      </c>
      <c r="C770">
        <f>(A770-A769)*V$4</f>
        <v>0.23693204625900802</v>
      </c>
      <c r="D770">
        <f>(A770)*(1-EXP(-V$2))</f>
        <v>1.2086314754266307</v>
      </c>
      <c r="E770">
        <f>B770-D770^2*V$3</f>
        <v>2183971.9997054362</v>
      </c>
      <c r="F770">
        <f>E770+V$7*C770</f>
        <v>2183980.1787181748</v>
      </c>
      <c r="G770">
        <f>F770-V$8*LN(D770)</f>
        <v>2183617.6256467737</v>
      </c>
      <c r="H770">
        <f t="shared" si="45"/>
        <v>77.549722050316632</v>
      </c>
      <c r="I770">
        <f>G770-V$11*H770^2</f>
        <v>2183593.6519919382</v>
      </c>
      <c r="J770">
        <f>(C770-C769)*V$12</f>
        <v>1.7110245201666199</v>
      </c>
      <c r="K770">
        <f>I770-J770*V$13</f>
        <v>2183538.3019584171</v>
      </c>
      <c r="L770">
        <f>(K770-K769)*V$16</f>
        <v>-2.0799221724267666E-2</v>
      </c>
      <c r="M770">
        <f>(L770-L769)*V$15</f>
        <v>-3.0822165622680234E-5</v>
      </c>
      <c r="N770">
        <f>I770-V$16*M770^2</f>
        <v>2183593.6519919382</v>
      </c>
      <c r="O770">
        <f>(D770-D769)*V$17</f>
        <v>2.5244875300533621E-3</v>
      </c>
      <c r="P770">
        <f>(O770-O769)*V$18</f>
        <v>5.7738681182068055</v>
      </c>
      <c r="Q770">
        <f>N770-P770*V$19+V$20*P770^2</f>
        <v>2183574.0062017399</v>
      </c>
      <c r="R770">
        <f>Q770+U770</f>
        <v>2187294.0062017399</v>
      </c>
      <c r="S770">
        <f t="shared" si="43"/>
        <v>11.372902071697519</v>
      </c>
      <c r="T770">
        <f t="shared" si="44"/>
        <v>2183656.0726063643</v>
      </c>
      <c r="U770">
        <f t="shared" si="46"/>
        <v>3720</v>
      </c>
    </row>
    <row r="771" spans="1:21" x14ac:dyDescent="0.25">
      <c r="A771">
        <f>VLOOKUP('2024-03-18_windows_device_0'!P771,'2024-03-18_windows_device_0'!P771:P1680,1,0)</f>
        <v>33.781333333333336</v>
      </c>
      <c r="B771">
        <f>VLOOKUP('2024-03-18_windows_device_0'!Q771,'2024-03-18_windows_device_0'!Q$2:Q$911,1,0)+50</f>
        <v>2183971</v>
      </c>
      <c r="C771">
        <f>(A771-A770)*V$4</f>
        <v>-2.8431845551118844</v>
      </c>
      <c r="D771">
        <f>(A771)*(1-EXP(-V$2))</f>
        <v>1.207487660150202</v>
      </c>
      <c r="E771">
        <f>B771-D771^2*V$3</f>
        <v>2183970.9997059936</v>
      </c>
      <c r="F771">
        <f>E771+V$7*C771</f>
        <v>2183872.8515531318</v>
      </c>
      <c r="G771">
        <f>F771-V$8*LN(D771)</f>
        <v>2183512.1100546955</v>
      </c>
      <c r="H771">
        <f t="shared" si="45"/>
        <v>-105.51559207821265</v>
      </c>
      <c r="I771">
        <f>G771-V$11*H771^2</f>
        <v>2183467.7280374821</v>
      </c>
      <c r="J771">
        <f>(C771-C770)*V$12</f>
        <v>-2.3414019749647728</v>
      </c>
      <c r="K771">
        <f>I771-J771*V$13</f>
        <v>2183543.4701886163</v>
      </c>
      <c r="L771">
        <f>(K771-K770)*V$16</f>
        <v>5.6850478256757053E-3</v>
      </c>
      <c r="M771">
        <f>(L771-L770)*V$15</f>
        <v>1.5725733388849805E-5</v>
      </c>
      <c r="N771">
        <f>I771-V$16*M771^2</f>
        <v>2183467.7280374821</v>
      </c>
      <c r="O771">
        <f>(D771-D770)*V$17</f>
        <v>-3.0293850360669752E-2</v>
      </c>
      <c r="P771">
        <f>(O771-O770)*V$18</f>
        <v>-7.9010826880708329</v>
      </c>
      <c r="Q771">
        <f>N771-P771*V$19+V$20*P771^2</f>
        <v>2183555.8553034319</v>
      </c>
      <c r="R771">
        <f>Q771+U771</f>
        <v>2187275.8553034319</v>
      </c>
      <c r="S771">
        <f t="shared" ref="S771:S834" si="47">V$21^2*A771</f>
        <v>11.362139072891498</v>
      </c>
      <c r="T771">
        <f t="shared" ref="T771:T834" si="48">Q771+V$22*S771^2-V$23*S771</f>
        <v>2183637.7664508224</v>
      </c>
      <c r="U771">
        <f t="shared" si="46"/>
        <v>3720</v>
      </c>
    </row>
    <row r="772" spans="1:21" x14ac:dyDescent="0.25">
      <c r="A772">
        <f>VLOOKUP('2024-03-18_windows_device_0'!P772,'2024-03-18_windows_device_0'!P772:P1681,1,0)</f>
        <v>33.765333333333331</v>
      </c>
      <c r="B772">
        <f>VLOOKUP('2024-03-18_windows_device_0'!Q772,'2024-03-18_windows_device_0'!Q$2:Q$911,1,0)+50</f>
        <v>2183969</v>
      </c>
      <c r="C772">
        <f>(A772-A771)*V$4</f>
        <v>-1.4215922775565735</v>
      </c>
      <c r="D772">
        <f>(A772)*(1-EXP(-V$2))</f>
        <v>1.2069157525119873</v>
      </c>
      <c r="E772">
        <f>B772-D772^2*V$3</f>
        <v>2183968.999706272</v>
      </c>
      <c r="F772">
        <f>E772+V$7*C772</f>
        <v>2183919.9256298412</v>
      </c>
      <c r="G772">
        <f>F772-V$8*LN(D772)</f>
        <v>2183560.0905615068</v>
      </c>
      <c r="H772">
        <f t="shared" ref="H772:H835" si="49">G772-G771</f>
        <v>47.980506811290979</v>
      </c>
      <c r="I772">
        <f>G772-V$11*H772^2</f>
        <v>2183550.9135047188</v>
      </c>
      <c r="J772">
        <f>(C772-C771)*V$12</f>
        <v>1.0806470653679876</v>
      </c>
      <c r="K772">
        <f>I772-J772*V$13</f>
        <v>2183515.9555888106</v>
      </c>
      <c r="L772">
        <f>(K772-K771)*V$16</f>
        <v>-3.0266031072351648E-2</v>
      </c>
      <c r="M772">
        <f>(L772-L771)*V$15</f>
        <v>-2.134690106237388E-5</v>
      </c>
      <c r="N772">
        <f>I772-V$16*M772^2</f>
        <v>2183550.9135047188</v>
      </c>
      <c r="O772">
        <f>(D772-D771)*V$17</f>
        <v>-1.5146925180343697E-2</v>
      </c>
      <c r="P772">
        <f>(O772-O771)*V$18</f>
        <v>3.6466535483385325</v>
      </c>
      <c r="Q772">
        <f>N772-P772*V$19+V$20*P772^2</f>
        <v>2183534.1086641853</v>
      </c>
      <c r="R772">
        <f>Q772+U772</f>
        <v>2187254.1086641853</v>
      </c>
      <c r="S772">
        <f t="shared" si="47"/>
        <v>11.356757573488483</v>
      </c>
      <c r="T772">
        <f t="shared" si="48"/>
        <v>2183615.942238084</v>
      </c>
      <c r="U772">
        <f t="shared" si="46"/>
        <v>3720</v>
      </c>
    </row>
    <row r="773" spans="1:21" x14ac:dyDescent="0.25">
      <c r="A773">
        <f>VLOOKUP('2024-03-18_windows_device_0'!P773,'2024-03-18_windows_device_0'!P773:P1682,1,0)</f>
        <v>33.743333333333332</v>
      </c>
      <c r="B773">
        <f>VLOOKUP('2024-03-18_windows_device_0'!Q773,'2024-03-18_windows_device_0'!Q$2:Q$911,1,0)+50</f>
        <v>2183971</v>
      </c>
      <c r="C773">
        <f>(A773-A772)*V$4</f>
        <v>-1.9546893816394992</v>
      </c>
      <c r="D773">
        <f>(A773)*(1-EXP(-V$2))</f>
        <v>1.2061293795094423</v>
      </c>
      <c r="E773">
        <f>B773-D773^2*V$3</f>
        <v>2183970.9997066548</v>
      </c>
      <c r="F773">
        <f>E773+V$7*C773</f>
        <v>2183903.5228515626</v>
      </c>
      <c r="G773">
        <f>F773-V$8*LN(D773)</f>
        <v>2183544.9348261924</v>
      </c>
      <c r="H773">
        <f t="shared" si="49"/>
        <v>-15.155735314358026</v>
      </c>
      <c r="I773">
        <f>G773-V$11*H773^2</f>
        <v>2183544.0191798159</v>
      </c>
      <c r="J773">
        <f>(C773-C772)*V$12</f>
        <v>-0.40524264951275524</v>
      </c>
      <c r="K773">
        <f>I773-J773*V$13</f>
        <v>2183557.1283982815</v>
      </c>
      <c r="L773">
        <f>(K773-K772)*V$16</f>
        <v>4.5290047450537156E-2</v>
      </c>
      <c r="M773">
        <f>(L773-L772)*V$15</f>
        <v>4.4863413903763511E-5</v>
      </c>
      <c r="N773">
        <f>I773-V$16*M773^2</f>
        <v>2183544.0191798159</v>
      </c>
      <c r="O773">
        <f>(D773-D772)*V$17</f>
        <v>-2.0827022122968171E-2</v>
      </c>
      <c r="P773">
        <f>(O773-O772)*V$18</f>
        <v>-1.3674950806274802</v>
      </c>
      <c r="Q773">
        <f>N773-P773*V$19+V$20*P773^2</f>
        <v>2183554.2076051128</v>
      </c>
      <c r="R773">
        <f>Q773+U773</f>
        <v>2187274.2076051128</v>
      </c>
      <c r="S773">
        <f t="shared" si="47"/>
        <v>11.349358011809343</v>
      </c>
      <c r="T773">
        <f t="shared" si="48"/>
        <v>2183635.9345754664</v>
      </c>
      <c r="U773">
        <f t="shared" si="46"/>
        <v>3720</v>
      </c>
    </row>
    <row r="774" spans="1:21" x14ac:dyDescent="0.25">
      <c r="A774">
        <f>VLOOKUP('2024-03-18_windows_device_0'!P774,'2024-03-18_windows_device_0'!P774:P1683,1,0)</f>
        <v>33.714666666666666</v>
      </c>
      <c r="B774">
        <f>VLOOKUP('2024-03-18_windows_device_0'!Q774,'2024-03-18_windows_device_0'!Q$2:Q$911,1,0)+50</f>
        <v>2183968</v>
      </c>
      <c r="C774">
        <f>(A774-A773)*V$4</f>
        <v>-2.5470194972879665</v>
      </c>
      <c r="D774">
        <f>(A774)*(1-EXP(-V$2))</f>
        <v>1.2051047116576414</v>
      </c>
      <c r="E774">
        <f>B774-D774^2*V$3</f>
        <v>2183967.9997071531</v>
      </c>
      <c r="F774">
        <f>E774+V$7*C774</f>
        <v>2183880.0753202145</v>
      </c>
      <c r="G774">
        <f>F774-V$8*LN(D774)</f>
        <v>2183523.1134501202</v>
      </c>
      <c r="H774">
        <f t="shared" si="49"/>
        <v>-21.821376072242856</v>
      </c>
      <c r="I774">
        <f>G774-V$11*H774^2</f>
        <v>2183521.2152673579</v>
      </c>
      <c r="J774">
        <f>(C774-C773)*V$12</f>
        <v>-0.45026961057031489</v>
      </c>
      <c r="K774">
        <f>I774-J774*V$13</f>
        <v>2183535.7810656531</v>
      </c>
      <c r="L774">
        <f>(K774-K773)*V$16</f>
        <v>-2.3482043613460495E-2</v>
      </c>
      <c r="M774">
        <f>(L774-L773)*V$15</f>
        <v>-4.0835242468238641E-5</v>
      </c>
      <c r="N774">
        <f>I774-V$16*M774^2</f>
        <v>2183521.2152673579</v>
      </c>
      <c r="O774">
        <f>(D774-D773)*V$17</f>
        <v>-2.7138240948104519E-2</v>
      </c>
      <c r="P774">
        <f>(O774-O773)*V$18</f>
        <v>-1.519438978474507</v>
      </c>
      <c r="Q774">
        <f>N774-P774*V$19+V$20*P774^2</f>
        <v>2183532.6666022032</v>
      </c>
      <c r="R774">
        <f>Q774+U774</f>
        <v>2187252.6666022032</v>
      </c>
      <c r="S774">
        <f t="shared" si="47"/>
        <v>11.339716158712282</v>
      </c>
      <c r="T774">
        <f t="shared" si="48"/>
        <v>2183614.2547691604</v>
      </c>
      <c r="U774">
        <f t="shared" si="46"/>
        <v>3720</v>
      </c>
    </row>
    <row r="775" spans="1:21" x14ac:dyDescent="0.25">
      <c r="A775">
        <f>VLOOKUP('2024-03-18_windows_device_0'!P775,'2024-03-18_windows_device_0'!P775:P1684,1,0)</f>
        <v>33.68933333333333</v>
      </c>
      <c r="B775">
        <f>VLOOKUP('2024-03-18_windows_device_0'!Q775,'2024-03-18_windows_device_0'!Q$2:Q$911,1,0)+50</f>
        <v>2183966</v>
      </c>
      <c r="C775">
        <f>(A775-A774)*V$4</f>
        <v>-2.2508544394640486</v>
      </c>
      <c r="D775">
        <f>(A775)*(1-EXP(-V$2))</f>
        <v>1.2041991912304684</v>
      </c>
      <c r="E775">
        <f>B775-D775^2*V$3</f>
        <v>2183965.9997075927</v>
      </c>
      <c r="F775">
        <f>E775+V$7*C775</f>
        <v>2183888.2990865773</v>
      </c>
      <c r="G775">
        <f>F775-V$8*LN(D775)</f>
        <v>2183532.7754352088</v>
      </c>
      <c r="H775">
        <f t="shared" si="49"/>
        <v>9.6619850886054337</v>
      </c>
      <c r="I775">
        <f>G775-V$11*H775^2</f>
        <v>2183532.4032950979</v>
      </c>
      <c r="J775">
        <f>(C775-C774)*V$12</f>
        <v>0.22513480528491742</v>
      </c>
      <c r="K775">
        <f>I775-J775*V$13</f>
        <v>2183525.1203959505</v>
      </c>
      <c r="L775">
        <f>(K775-K774)*V$16</f>
        <v>-1.1726725547477224E-2</v>
      </c>
      <c r="M775">
        <f>(L775-L774)*V$15</f>
        <v>6.9800300687234816E-6</v>
      </c>
      <c r="N775">
        <f>I775-V$16*M775^2</f>
        <v>2183532.4032950979</v>
      </c>
      <c r="O775">
        <f>(D775-D774)*V$17</f>
        <v>-2.3982631535539287E-2</v>
      </c>
      <c r="P775">
        <f>(O775-O774)*V$18</f>
        <v>0.7597194892365452</v>
      </c>
      <c r="Q775">
        <f>N775-P775*V$19+V$20*P775^2</f>
        <v>2183527.6590948715</v>
      </c>
      <c r="R775">
        <f>Q775+U775</f>
        <v>2187247.6590948715</v>
      </c>
      <c r="S775">
        <f t="shared" si="47"/>
        <v>11.331195451324179</v>
      </c>
      <c r="T775">
        <f t="shared" si="48"/>
        <v>2183609.1246965542</v>
      </c>
      <c r="U775">
        <f t="shared" si="46"/>
        <v>3720</v>
      </c>
    </row>
    <row r="776" spans="1:21" x14ac:dyDescent="0.25">
      <c r="A776">
        <f>VLOOKUP('2024-03-18_windows_device_0'!P776,'2024-03-18_windows_device_0'!P776:P1685,1,0)</f>
        <v>33.676000000000002</v>
      </c>
      <c r="B776">
        <f>VLOOKUP('2024-03-18_windows_device_0'!Q776,'2024-03-18_windows_device_0'!Q$2:Q$911,1,0)+50</f>
        <v>2183963</v>
      </c>
      <c r="C776">
        <f>(A776-A775)*V$4</f>
        <v>-1.1846602312963028</v>
      </c>
      <c r="D776">
        <f>(A776)*(1-EXP(-V$2))</f>
        <v>1.2037226015319564</v>
      </c>
      <c r="E776">
        <f>B776-D776^2*V$3</f>
        <v>2183962.9997078241</v>
      </c>
      <c r="F776">
        <f>E776+V$7*C776</f>
        <v>2183922.1046441318</v>
      </c>
      <c r="G776">
        <f>F776-V$8*LN(D776)</f>
        <v>2183567.3383844434</v>
      </c>
      <c r="H776">
        <f t="shared" si="49"/>
        <v>34.562949234619737</v>
      </c>
      <c r="I776">
        <f>G776-V$11*H776^2</f>
        <v>2183562.5763191697</v>
      </c>
      <c r="J776">
        <f>(C776-C775)*V$12</f>
        <v>0.81048529902695043</v>
      </c>
      <c r="K776">
        <f>I776-J776*V$13</f>
        <v>2183536.3578822385</v>
      </c>
      <c r="L776">
        <f>(K776-K775)*V$16</f>
        <v>1.2361223189436794E-2</v>
      </c>
      <c r="M776">
        <f>(L776-L775)*V$15</f>
        <v>1.4302854719351744E-5</v>
      </c>
      <c r="N776">
        <f>I776-V$16*M776^2</f>
        <v>2183562.5763191697</v>
      </c>
      <c r="O776">
        <f>(D776-D775)*V$17</f>
        <v>-1.2622437650278573E-2</v>
      </c>
      <c r="P776">
        <f>(O776-O775)*V$18</f>
        <v>2.7349901612577932</v>
      </c>
      <c r="Q776">
        <f>N776-P776*V$19+V$20*P776^2</f>
        <v>2183548.5593760074</v>
      </c>
      <c r="R776">
        <f>Q776+U776</f>
        <v>2187268.5593760074</v>
      </c>
      <c r="S776">
        <f t="shared" si="47"/>
        <v>11.326710868488338</v>
      </c>
      <c r="T776">
        <f t="shared" si="48"/>
        <v>2183629.9605066557</v>
      </c>
      <c r="U776">
        <f t="shared" si="46"/>
        <v>3720</v>
      </c>
    </row>
    <row r="777" spans="1:21" x14ac:dyDescent="0.25">
      <c r="A777">
        <f>VLOOKUP('2024-03-18_windows_device_0'!P777,'2024-03-18_windows_device_0'!P777:P1686,1,0)</f>
        <v>33.651333333333334</v>
      </c>
      <c r="B777">
        <f>VLOOKUP('2024-03-18_windows_device_0'!Q777,'2024-03-18_windows_device_0'!Q$2:Q$911,1,0)+50</f>
        <v>2183965</v>
      </c>
      <c r="C777">
        <f>(A777-A776)*V$4</f>
        <v>-2.1916214278991388</v>
      </c>
      <c r="D777">
        <f>(A777)*(1-EXP(-V$2))</f>
        <v>1.2028409105897091</v>
      </c>
      <c r="E777">
        <f>B777-D777^2*V$3</f>
        <v>2183964.999708252</v>
      </c>
      <c r="F777">
        <f>E777+V$7*C777</f>
        <v>2183889.3438404212</v>
      </c>
      <c r="G777">
        <f>F777-V$8*LN(D777)</f>
        <v>2183535.9795462172</v>
      </c>
      <c r="H777">
        <f t="shared" si="49"/>
        <v>-31.358838226180524</v>
      </c>
      <c r="I777">
        <f>G777-V$11*H777^2</f>
        <v>2183532.0594774429</v>
      </c>
      <c r="J777">
        <f>(C777-C776)*V$12</f>
        <v>-0.76545833796987106</v>
      </c>
      <c r="K777">
        <f>I777-J777*V$13</f>
        <v>2183556.8213345446</v>
      </c>
      <c r="L777">
        <f>(K777-K776)*V$16</f>
        <v>2.2509776181300938E-2</v>
      </c>
      <c r="M777">
        <f>(L777-L776)*V$15</f>
        <v>6.0259709383984424E-6</v>
      </c>
      <c r="N777">
        <f>I777-V$16*M777^2</f>
        <v>2183532.0594774429</v>
      </c>
      <c r="O777">
        <f>(D777-D776)*V$17</f>
        <v>-2.3351509653021536E-2</v>
      </c>
      <c r="P777">
        <f>(O777-O776)*V$18</f>
        <v>-2.5830462634093516</v>
      </c>
      <c r="Q777">
        <f>N777-P777*V$19+V$20*P777^2</f>
        <v>2183553.0840079645</v>
      </c>
      <c r="R777">
        <f>Q777+U777</f>
        <v>2187273.0840079645</v>
      </c>
      <c r="S777">
        <f t="shared" si="47"/>
        <v>11.318414390242028</v>
      </c>
      <c r="T777">
        <f t="shared" si="48"/>
        <v>2183634.36593448</v>
      </c>
      <c r="U777">
        <f t="shared" si="46"/>
        <v>3720</v>
      </c>
    </row>
    <row r="778" spans="1:21" x14ac:dyDescent="0.25">
      <c r="A778">
        <f>VLOOKUP('2024-03-18_windows_device_0'!P778,'2024-03-18_windows_device_0'!P778:P1687,1,0)</f>
        <v>33.649333333333331</v>
      </c>
      <c r="B778">
        <f>VLOOKUP('2024-03-18_windows_device_0'!Q778,'2024-03-18_windows_device_0'!Q$2:Q$911,1,0)+50</f>
        <v>2183963</v>
      </c>
      <c r="C778">
        <f>(A778-A777)*V$4</f>
        <v>-0.1776990346947295</v>
      </c>
      <c r="D778">
        <f>(A778)*(1-EXP(-V$2))</f>
        <v>1.2027694221349321</v>
      </c>
      <c r="E778">
        <f>B778-D778^2*V$3</f>
        <v>2183962.999708287</v>
      </c>
      <c r="F778">
        <f>E778+V$7*C778</f>
        <v>2183956.8654487333</v>
      </c>
      <c r="G778">
        <f>F778-V$8*LN(D778)</f>
        <v>2183603.6148724426</v>
      </c>
      <c r="H778">
        <f t="shared" si="49"/>
        <v>67.635326225310564</v>
      </c>
      <c r="I778">
        <f>G778-V$11*H778^2</f>
        <v>2183585.3792355796</v>
      </c>
      <c r="J778">
        <f>(C778-C777)*V$12</f>
        <v>1.5309166759387822</v>
      </c>
      <c r="K778">
        <f>I778-J778*V$13</f>
        <v>2183535.8555213767</v>
      </c>
      <c r="L778">
        <f>(K778-K777)*V$16</f>
        <v>-2.3062372604966293E-2</v>
      </c>
      <c r="M778">
        <f>(L778-L777)*V$15</f>
        <v>-2.705966499919444E-5</v>
      </c>
      <c r="N778">
        <f>I778-V$16*M778^2</f>
        <v>2183585.3792355796</v>
      </c>
      <c r="O778">
        <f>(D778-D777)*V$17</f>
        <v>-1.8933656475473726E-3</v>
      </c>
      <c r="P778">
        <f>(O778-O777)*V$18</f>
        <v>5.1660925268158708</v>
      </c>
      <c r="Q778">
        <f>N778-P778*V$19+V$20*P778^2</f>
        <v>2183566.0216961144</v>
      </c>
      <c r="R778">
        <f>Q778+U778</f>
        <v>2187286.0216961144</v>
      </c>
      <c r="S778">
        <f t="shared" si="47"/>
        <v>11.317741702816651</v>
      </c>
      <c r="T778">
        <f t="shared" si="48"/>
        <v>2183647.2939612581</v>
      </c>
      <c r="U778">
        <f t="shared" ref="U778:U841" si="50">U777</f>
        <v>3720</v>
      </c>
    </row>
    <row r="779" spans="1:21" x14ac:dyDescent="0.25">
      <c r="A779">
        <f>VLOOKUP('2024-03-18_windows_device_0'!P779,'2024-03-18_windows_device_0'!P779:P1688,1,0)</f>
        <v>33.62533333333333</v>
      </c>
      <c r="B779">
        <f>VLOOKUP('2024-03-18_windows_device_0'!Q779,'2024-03-18_windows_device_0'!Q$2:Q$911,1,0)+50</f>
        <v>2183960</v>
      </c>
      <c r="C779">
        <f>(A779-A778)*V$4</f>
        <v>-2.132388416334229</v>
      </c>
      <c r="D779">
        <f>(A779)*(1-EXP(-V$2))</f>
        <v>1.2019115606776105</v>
      </c>
      <c r="E779">
        <f>B779-D779^2*V$3</f>
        <v>2183959.9997087028</v>
      </c>
      <c r="F779">
        <f>E779+V$7*C779</f>
        <v>2183886.3885940565</v>
      </c>
      <c r="G779">
        <f>F779-V$8*LN(D779)</f>
        <v>2183534.503160168</v>
      </c>
      <c r="H779">
        <f t="shared" si="49"/>
        <v>-69.111712274607271</v>
      </c>
      <c r="I779">
        <f>G779-V$11*H779^2</f>
        <v>2183515.4627165375</v>
      </c>
      <c r="J779">
        <f>(C779-C778)*V$12</f>
        <v>-1.4858897148817027</v>
      </c>
      <c r="K779">
        <f>I779-J779*V$13</f>
        <v>2183563.5298509109</v>
      </c>
      <c r="L779">
        <f>(K779-K778)*V$16</f>
        <v>3.0441733606982296E-2</v>
      </c>
      <c r="M779">
        <f>(L779-L778)*V$15</f>
        <v>3.1769473872448382E-5</v>
      </c>
      <c r="N779">
        <f>I779-V$16*M779^2</f>
        <v>2183515.4627165375</v>
      </c>
      <c r="O779">
        <f>(D779-D778)*V$17</f>
        <v>-2.2720387770503784E-2</v>
      </c>
      <c r="P779">
        <f>(O779-O778)*V$18</f>
        <v>-5.0141486289674289</v>
      </c>
      <c r="Q779">
        <f>N779-P779*V$19+V$20*P779^2</f>
        <v>2183563.184569553</v>
      </c>
      <c r="R779">
        <f>Q779+U779</f>
        <v>2187283.184569553</v>
      </c>
      <c r="S779">
        <f t="shared" si="47"/>
        <v>11.309669453712134</v>
      </c>
      <c r="T779">
        <f t="shared" si="48"/>
        <v>2183644.3409430236</v>
      </c>
      <c r="U779">
        <f t="shared" si="50"/>
        <v>3720</v>
      </c>
    </row>
    <row r="780" spans="1:21" x14ac:dyDescent="0.25">
      <c r="A780">
        <f>VLOOKUP('2024-03-18_windows_device_0'!P780,'2024-03-18_windows_device_0'!P780:P1689,1,0)</f>
        <v>33.601333333333336</v>
      </c>
      <c r="B780">
        <f>VLOOKUP('2024-03-18_windows_device_0'!Q780,'2024-03-18_windows_device_0'!Q$2:Q$911,1,0)+50</f>
        <v>2183950</v>
      </c>
      <c r="C780">
        <f>(A780-A779)*V$4</f>
        <v>-2.1323884163335975</v>
      </c>
      <c r="D780">
        <f>(A780)*(1-EXP(-V$2))</f>
        <v>1.2010536992202889</v>
      </c>
      <c r="E780">
        <f>B780-D780^2*V$3</f>
        <v>2183949.9997091186</v>
      </c>
      <c r="F780">
        <f>E780+V$7*C780</f>
        <v>2183876.3885944723</v>
      </c>
      <c r="G780">
        <f>F780-V$8*LN(D780)</f>
        <v>2183525.8692777012</v>
      </c>
      <c r="H780">
        <f t="shared" si="49"/>
        <v>-8.6338824667036533</v>
      </c>
      <c r="I780">
        <f>G780-V$11*H780^2</f>
        <v>2183525.5721206628</v>
      </c>
      <c r="J780">
        <f>(C780-C779)*V$12</f>
        <v>4.8004134106899274E-13</v>
      </c>
      <c r="K780">
        <f>I780-J780*V$13</f>
        <v>2183525.5721206628</v>
      </c>
      <c r="L780">
        <f>(K780-K779)*V$16</f>
        <v>-4.1753463660670016E-2</v>
      </c>
      <c r="M780">
        <f>(L780-L779)*V$15</f>
        <v>-4.28678020379439E-5</v>
      </c>
      <c r="N780">
        <f>I780-V$16*M780^2</f>
        <v>2183525.5721206628</v>
      </c>
      <c r="O780">
        <f>(D780-D779)*V$17</f>
        <v>-2.2720387770503784E-2</v>
      </c>
      <c r="P780">
        <f>(O780-O779)*V$18</f>
        <v>0</v>
      </c>
      <c r="Q780">
        <f>N780-P780*V$19+V$20*P780^2</f>
        <v>2183525.5721206628</v>
      </c>
      <c r="R780">
        <f>Q780+U780</f>
        <v>2187245.5721206628</v>
      </c>
      <c r="S780">
        <f t="shared" si="47"/>
        <v>11.301597204607619</v>
      </c>
      <c r="T780">
        <f t="shared" si="48"/>
        <v>2183606.6126851486</v>
      </c>
      <c r="U780">
        <f t="shared" si="50"/>
        <v>3720</v>
      </c>
    </row>
    <row r="781" spans="1:21" x14ac:dyDescent="0.25">
      <c r="A781">
        <f>VLOOKUP('2024-03-18_windows_device_0'!P781,'2024-03-18_windows_device_0'!P781:P1690,1,0)</f>
        <v>33.572666666666663</v>
      </c>
      <c r="B781">
        <f>VLOOKUP('2024-03-18_windows_device_0'!Q781,'2024-03-18_windows_device_0'!Q$2:Q$911,1,0)+50</f>
        <v>2183952</v>
      </c>
      <c r="C781">
        <f>(A781-A780)*V$4</f>
        <v>-2.5470194972885976</v>
      </c>
      <c r="D781">
        <f>(A781)*(1-EXP(-V$2))</f>
        <v>1.2000290313684876</v>
      </c>
      <c r="E781">
        <f>B781-D781^2*V$3</f>
        <v>2183951.9997096146</v>
      </c>
      <c r="F781">
        <f>E781+V$7*C781</f>
        <v>2183864.075322676</v>
      </c>
      <c r="G781">
        <f>F781-V$8*LN(D781)</f>
        <v>2183515.1890362836</v>
      </c>
      <c r="H781">
        <f t="shared" si="49"/>
        <v>-10.68024141760543</v>
      </c>
      <c r="I781">
        <f>G781-V$11*H781^2</f>
        <v>2183514.7343248273</v>
      </c>
      <c r="J781">
        <f>(C781-C780)*V$12</f>
        <v>-0.31518872740003601</v>
      </c>
      <c r="K781">
        <f>I781-J781*V$13</f>
        <v>2183524.9303836338</v>
      </c>
      <c r="L781">
        <f>(K781-K780)*V$16</f>
        <v>-7.0591006214276459E-4</v>
      </c>
      <c r="M781">
        <f>(L781-L780)*V$15</f>
        <v>2.4373067300862828E-5</v>
      </c>
      <c r="N781">
        <f>I781-V$16*M781^2</f>
        <v>2183514.7343248273</v>
      </c>
      <c r="O781">
        <f>(D781-D780)*V$17</f>
        <v>-2.7138240948116281E-2</v>
      </c>
      <c r="P781">
        <f>(O781-O780)*V$18</f>
        <v>-1.0636072849362606</v>
      </c>
      <c r="Q781">
        <f>N781-P781*V$19+V$20*P781^2</f>
        <v>2183522.475448404</v>
      </c>
      <c r="R781">
        <f>Q781+U781</f>
        <v>2187242.475448404</v>
      </c>
      <c r="S781">
        <f t="shared" si="47"/>
        <v>11.291955351510554</v>
      </c>
      <c r="T781">
        <f t="shared" si="48"/>
        <v>2183603.3777938592</v>
      </c>
      <c r="U781">
        <f t="shared" si="50"/>
        <v>3720</v>
      </c>
    </row>
    <row r="782" spans="1:21" x14ac:dyDescent="0.25">
      <c r="A782">
        <f>VLOOKUP('2024-03-18_windows_device_0'!P782,'2024-03-18_windows_device_0'!P782:P1691,1,0)</f>
        <v>33.579333333333331</v>
      </c>
      <c r="B782">
        <f>VLOOKUP('2024-03-18_windows_device_0'!Q782,'2024-03-18_windows_device_0'!Q$2:Q$911,1,0)+50</f>
        <v>2183961</v>
      </c>
      <c r="C782">
        <f>(A782-A781)*V$4</f>
        <v>0.59233011564846705</v>
      </c>
      <c r="D782">
        <f>(A782)*(1-EXP(-V$2))</f>
        <v>1.2002673262177437</v>
      </c>
      <c r="E782">
        <f>B782-D782^2*V$3</f>
        <v>2183960.9997094991</v>
      </c>
      <c r="F782">
        <f>E782+V$7*C782</f>
        <v>2183981.4472413454</v>
      </c>
      <c r="G782">
        <f>F782-V$8*LN(D782)</f>
        <v>2183632.1810560483</v>
      </c>
      <c r="H782">
        <f t="shared" si="49"/>
        <v>116.99201976461336</v>
      </c>
      <c r="I782">
        <f>G782-V$11*H782^2</f>
        <v>2183577.6195644452</v>
      </c>
      <c r="J782">
        <f>(C782-C781)*V$12</f>
        <v>2.3864289360228121</v>
      </c>
      <c r="K782">
        <f>I782-J782*V$13</f>
        <v>2183500.4208334815</v>
      </c>
      <c r="L782">
        <f>(K782-K781)*V$16</f>
        <v>-2.6960479589700031E-2</v>
      </c>
      <c r="M782">
        <f>(L782-L781)*V$15</f>
        <v>-1.5589342943772778E-5</v>
      </c>
      <c r="N782">
        <f>I782-V$16*M782^2</f>
        <v>2183577.6195644452</v>
      </c>
      <c r="O782">
        <f>(D782-D781)*V$17</f>
        <v>6.3112188251422266E-3</v>
      </c>
      <c r="P782">
        <f>(O782-O781)*V$18</f>
        <v>8.0530265859235204</v>
      </c>
      <c r="Q782">
        <f>N782-P782*V$19+V$20*P782^2</f>
        <v>2183560.6224093433</v>
      </c>
      <c r="R782">
        <f>Q782+U782</f>
        <v>2187280.6224093433</v>
      </c>
      <c r="S782">
        <f t="shared" si="47"/>
        <v>11.294197642928475</v>
      </c>
      <c r="T782">
        <f t="shared" si="48"/>
        <v>2183641.5568882315</v>
      </c>
      <c r="U782">
        <f t="shared" si="50"/>
        <v>3720</v>
      </c>
    </row>
    <row r="783" spans="1:21" x14ac:dyDescent="0.25">
      <c r="A783">
        <f>VLOOKUP('2024-03-18_windows_device_0'!P783,'2024-03-18_windows_device_0'!P783:P1692,1,0)</f>
        <v>33.551333333333332</v>
      </c>
      <c r="B783">
        <f>VLOOKUP('2024-03-18_windows_device_0'!Q783,'2024-03-18_windows_device_0'!Q$2:Q$911,1,0)+50</f>
        <v>2183965</v>
      </c>
      <c r="C783">
        <f>(A783-A782)*V$4</f>
        <v>-2.4877864857230567</v>
      </c>
      <c r="D783">
        <f>(A783)*(1-EXP(-V$2))</f>
        <v>1.1992664878508685</v>
      </c>
      <c r="E783">
        <f>B783-D783^2*V$3</f>
        <v>2183964.9997099834</v>
      </c>
      <c r="F783">
        <f>E783+V$7*C783</f>
        <v>2183879.1200762293</v>
      </c>
      <c r="G783">
        <f>F783-V$8*LN(D783)</f>
        <v>2183531.4499734743</v>
      </c>
      <c r="H783">
        <f t="shared" si="49"/>
        <v>-100.73108257399872</v>
      </c>
      <c r="I783">
        <f>G783-V$11*H783^2</f>
        <v>2183491.0016281642</v>
      </c>
      <c r="J783">
        <f>(C783-C782)*V$12</f>
        <v>-2.3414019749652524</v>
      </c>
      <c r="K783">
        <f>I783-J783*V$13</f>
        <v>2183566.7437792984</v>
      </c>
      <c r="L783">
        <f>(K783-K782)*V$16</f>
        <v>7.2955171184744955E-2</v>
      </c>
      <c r="M783">
        <f>(L783-L782)*V$15</f>
        <v>5.9327552247168015E-5</v>
      </c>
      <c r="N783">
        <f>I783-V$16*M783^2</f>
        <v>2183491.0016281642</v>
      </c>
      <c r="O783">
        <f>(D783-D782)*V$17</f>
        <v>-2.6507119065586768E-2</v>
      </c>
      <c r="P783">
        <f>(O783-O782)*V$18</f>
        <v>-7.9010826880722478</v>
      </c>
      <c r="Q783">
        <f>N783-P783*V$19+V$20*P783^2</f>
        <v>2183579.1288941139</v>
      </c>
      <c r="R783">
        <f>Q783+U783</f>
        <v>2187299.1288941139</v>
      </c>
      <c r="S783">
        <f t="shared" si="47"/>
        <v>11.284780018973207</v>
      </c>
      <c r="T783">
        <f t="shared" si="48"/>
        <v>2183659.9284554585</v>
      </c>
      <c r="U783">
        <f t="shared" si="50"/>
        <v>3720</v>
      </c>
    </row>
    <row r="784" spans="1:21" x14ac:dyDescent="0.25">
      <c r="A784">
        <f>VLOOKUP('2024-03-18_windows_device_0'!P784,'2024-03-18_windows_device_0'!P784:P1693,1,0)</f>
        <v>33.535333333333334</v>
      </c>
      <c r="B784">
        <f>VLOOKUP('2024-03-18_windows_device_0'!Q784,'2024-03-18_windows_device_0'!Q$2:Q$911,1,0)+50</f>
        <v>2183962</v>
      </c>
      <c r="C784">
        <f>(A784-A783)*V$4</f>
        <v>-1.4215922775559422</v>
      </c>
      <c r="D784">
        <f>(A784)*(1-EXP(-V$2))</f>
        <v>1.1986945802126541</v>
      </c>
      <c r="E784">
        <f>B784-D784^2*V$3</f>
        <v>2183961.99971026</v>
      </c>
      <c r="F784">
        <f>E784+V$7*C784</f>
        <v>2183912.9256338291</v>
      </c>
      <c r="G784">
        <f>F784-V$8*LN(D784)</f>
        <v>2183566.1681763874</v>
      </c>
      <c r="H784">
        <f t="shared" si="49"/>
        <v>34.718202913179994</v>
      </c>
      <c r="I784">
        <f>G784-V$11*H784^2</f>
        <v>2183561.3632334853</v>
      </c>
      <c r="J784">
        <f>(C784-C783)*V$12</f>
        <v>0.8104852990264706</v>
      </c>
      <c r="K784">
        <f>I784-J784*V$13</f>
        <v>2183535.144796554</v>
      </c>
      <c r="L784">
        <f>(K784-K783)*V$16</f>
        <v>-3.4758848042492609E-2</v>
      </c>
      <c r="M784">
        <f>(L784-L783)*V$15</f>
        <v>-6.3958039145263162E-5</v>
      </c>
      <c r="N784">
        <f>I784-V$16*M784^2</f>
        <v>2183561.3632334853</v>
      </c>
      <c r="O784">
        <f>(D784-D783)*V$17</f>
        <v>-1.5146925180337816E-2</v>
      </c>
      <c r="P784">
        <f>(O784-O783)*V$18</f>
        <v>2.7349901612549612</v>
      </c>
      <c r="Q784">
        <f>N784-P784*V$19+V$20*P784^2</f>
        <v>2183547.346290323</v>
      </c>
      <c r="R784">
        <f>Q784+U784</f>
        <v>2187267.346290323</v>
      </c>
      <c r="S784">
        <f t="shared" si="47"/>
        <v>11.279398519570195</v>
      </c>
      <c r="T784">
        <f t="shared" si="48"/>
        <v>2183628.0688064592</v>
      </c>
      <c r="U784">
        <f t="shared" si="50"/>
        <v>3720</v>
      </c>
    </row>
    <row r="785" spans="1:21" x14ac:dyDescent="0.25">
      <c r="A785">
        <f>VLOOKUP('2024-03-18_windows_device_0'!P785,'2024-03-18_windows_device_0'!P785:P1694,1,0)</f>
        <v>33.519333333333336</v>
      </c>
      <c r="B785">
        <f>VLOOKUP('2024-03-18_windows_device_0'!Q785,'2024-03-18_windows_device_0'!Q$2:Q$911,1,0)+50</f>
        <v>2183962</v>
      </c>
      <c r="C785">
        <f>(A785-A784)*V$4</f>
        <v>-1.4215922775559422</v>
      </c>
      <c r="D785">
        <f>(A785)*(1-EXP(-V$2))</f>
        <v>1.1981226725744396</v>
      </c>
      <c r="E785">
        <f>B785-D785^2*V$3</f>
        <v>2183961.9997105366</v>
      </c>
      <c r="F785">
        <f>E785+V$7*C785</f>
        <v>2183912.9256341057</v>
      </c>
      <c r="G785">
        <f>F785-V$8*LN(D785)</f>
        <v>2183567.0812575128</v>
      </c>
      <c r="H785">
        <f t="shared" si="49"/>
        <v>0.91308112535625696</v>
      </c>
      <c r="I785">
        <f>G785-V$11*H785^2</f>
        <v>2183567.0779340374</v>
      </c>
      <c r="J785">
        <f>(C785-C784)*V$12</f>
        <v>0</v>
      </c>
      <c r="K785">
        <f>I785-J785*V$13</f>
        <v>2183567.0779340374</v>
      </c>
      <c r="L785">
        <f>(K785-K784)*V$16</f>
        <v>3.5126417906721684E-2</v>
      </c>
      <c r="M785">
        <f>(L785-L784)*V$15</f>
        <v>4.1496219408798358E-5</v>
      </c>
      <c r="N785">
        <f>I785-V$16*M785^2</f>
        <v>2183567.0779340374</v>
      </c>
      <c r="O785">
        <f>(D785-D784)*V$17</f>
        <v>-1.5146925180337816E-2</v>
      </c>
      <c r="P785">
        <f>(O785-O784)*V$18</f>
        <v>0</v>
      </c>
      <c r="Q785">
        <f>N785-P785*V$19+V$20*P785^2</f>
        <v>2183567.0779340374</v>
      </c>
      <c r="R785">
        <f>Q785+U785</f>
        <v>2187287.0779340374</v>
      </c>
      <c r="S785">
        <f t="shared" si="47"/>
        <v>11.274017020167184</v>
      </c>
      <c r="T785">
        <f t="shared" si="48"/>
        <v>2183647.7234417163</v>
      </c>
      <c r="U785">
        <f t="shared" si="50"/>
        <v>3720</v>
      </c>
    </row>
    <row r="786" spans="1:21" x14ac:dyDescent="0.25">
      <c r="A786">
        <f>VLOOKUP('2024-03-18_windows_device_0'!P786,'2024-03-18_windows_device_0'!P786:P1695,1,0)</f>
        <v>33.512666666666668</v>
      </c>
      <c r="B786">
        <f>VLOOKUP('2024-03-18_windows_device_0'!Q786,'2024-03-18_windows_device_0'!Q$2:Q$911,1,0)+50</f>
        <v>2183960</v>
      </c>
      <c r="C786">
        <f>(A786-A785)*V$4</f>
        <v>-0.59233011564846705</v>
      </c>
      <c r="D786">
        <f>(A786)*(1-EXP(-V$2))</f>
        <v>1.1978843777251835</v>
      </c>
      <c r="E786">
        <f>B786-D786^2*V$3</f>
        <v>2183959.9997106516</v>
      </c>
      <c r="F786">
        <f>E786+V$7*C786</f>
        <v>2183939.5521788052</v>
      </c>
      <c r="G786">
        <f>F786-V$8*LN(D786)</f>
        <v>2183594.088381208</v>
      </c>
      <c r="H786">
        <f t="shared" si="49"/>
        <v>27.007123695220798</v>
      </c>
      <c r="I786">
        <f>G786-V$11*H786^2</f>
        <v>2183591.1808095681</v>
      </c>
      <c r="J786">
        <f>(C786-C785)*V$12</f>
        <v>0.63037745479815266</v>
      </c>
      <c r="K786">
        <f>I786-J786*V$13</f>
        <v>2183570.7886919552</v>
      </c>
      <c r="L786">
        <f>(K786-K785)*V$16</f>
        <v>4.0818298369932563E-3</v>
      </c>
      <c r="M786">
        <f>(L786-L785)*V$15</f>
        <v>-1.8433542757544564E-5</v>
      </c>
      <c r="N786">
        <f>I786-V$16*M786^2</f>
        <v>2183591.1808095681</v>
      </c>
      <c r="O786">
        <f>(D786-D785)*V$17</f>
        <v>-6.3112188251422266E-3</v>
      </c>
      <c r="P786">
        <f>(O786-O785)*V$18</f>
        <v>2.1272145698654419</v>
      </c>
      <c r="Q786">
        <f>N786-P786*V$19+V$20*P786^2</f>
        <v>2183579.5459138239</v>
      </c>
      <c r="R786">
        <f>Q786+U786</f>
        <v>2187299.5459138239</v>
      </c>
      <c r="S786">
        <f t="shared" si="47"/>
        <v>11.271774728749262</v>
      </c>
      <c r="T786">
        <f t="shared" si="48"/>
        <v>2183660.1593454913</v>
      </c>
      <c r="U786">
        <f t="shared" si="50"/>
        <v>3720</v>
      </c>
    </row>
    <row r="787" spans="1:21" x14ac:dyDescent="0.25">
      <c r="A787">
        <f>VLOOKUP('2024-03-18_windows_device_0'!P787,'2024-03-18_windows_device_0'!P787:P1696,1,0)</f>
        <v>33.492666666666665</v>
      </c>
      <c r="B787">
        <f>VLOOKUP('2024-03-18_windows_device_0'!Q787,'2024-03-18_windows_device_0'!Q$2:Q$911,1,0)+50</f>
        <v>2183955</v>
      </c>
      <c r="C787">
        <f>(A787-A786)*V$4</f>
        <v>-1.7769903469454011</v>
      </c>
      <c r="D787">
        <f>(A787)*(1-EXP(-V$2))</f>
        <v>1.1971694931774153</v>
      </c>
      <c r="E787">
        <f>B787-D787^2*V$3</f>
        <v>2183954.9997109966</v>
      </c>
      <c r="F787">
        <f>E787+V$7*C787</f>
        <v>2183893.657115458</v>
      </c>
      <c r="G787">
        <f>F787-V$8*LN(D787)</f>
        <v>2183549.3355092648</v>
      </c>
      <c r="H787">
        <f t="shared" si="49"/>
        <v>-44.752871943172067</v>
      </c>
      <c r="I787">
        <f>G787-V$11*H787^2</f>
        <v>2183541.3516002614</v>
      </c>
      <c r="J787">
        <f>(C787-C786)*V$12</f>
        <v>-0.90053922114062945</v>
      </c>
      <c r="K787">
        <f>I787-J787*V$13</f>
        <v>2183570.4831968513</v>
      </c>
      <c r="L787">
        <f>(K787-K786)*V$16</f>
        <v>-3.360442953921416E-4</v>
      </c>
      <c r="M787">
        <f>(L787-L786)*V$15</f>
        <v>-2.6232292576684435E-6</v>
      </c>
      <c r="N787">
        <f>I787-V$16*M787^2</f>
        <v>2183541.3516002614</v>
      </c>
      <c r="O787">
        <f>(D787-D786)*V$17</f>
        <v>-1.8933656475426681E-2</v>
      </c>
      <c r="P787">
        <f>(O787-O786)*V$18</f>
        <v>-3.0388779569518451</v>
      </c>
      <c r="Q787">
        <f>N787-P787*V$19+V$20*P787^2</f>
        <v>2183566.8715158086</v>
      </c>
      <c r="R787">
        <f>Q787+U787</f>
        <v>2187286.8715158086</v>
      </c>
      <c r="S787">
        <f t="shared" si="47"/>
        <v>11.265047854495498</v>
      </c>
      <c r="T787">
        <f t="shared" si="48"/>
        <v>2183647.3887577248</v>
      </c>
      <c r="U787">
        <f t="shared" si="50"/>
        <v>3720</v>
      </c>
    </row>
    <row r="788" spans="1:21" x14ac:dyDescent="0.25">
      <c r="A788">
        <f>VLOOKUP('2024-03-18_windows_device_0'!P788,'2024-03-18_windows_device_0'!P788:P1697,1,0)</f>
        <v>33.475999999999999</v>
      </c>
      <c r="B788">
        <f>VLOOKUP('2024-03-18_windows_device_0'!Q788,'2024-03-18_windows_device_0'!Q$2:Q$911,1,0)+50</f>
        <v>2183953</v>
      </c>
      <c r="C788">
        <f>(A788-A787)*V$4</f>
        <v>-1.480825289120852</v>
      </c>
      <c r="D788">
        <f>(A788)*(1-EXP(-V$2))</f>
        <v>1.1965737560542753</v>
      </c>
      <c r="E788">
        <f>B788-D788^2*V$3</f>
        <v>2183952.9997112844</v>
      </c>
      <c r="F788">
        <f>E788+V$7*C788</f>
        <v>2183901.880881669</v>
      </c>
      <c r="G788">
        <f>F788-V$8*LN(D788)</f>
        <v>2183558.5116227809</v>
      </c>
      <c r="H788">
        <f t="shared" si="49"/>
        <v>9.1761135160923004</v>
      </c>
      <c r="I788">
        <f>G788-V$11*H788^2</f>
        <v>2183558.1759691788</v>
      </c>
      <c r="J788">
        <f>(C788-C787)*V$12</f>
        <v>0.22513480528539728</v>
      </c>
      <c r="K788">
        <f>I788-J788*V$13</f>
        <v>2183550.8930700314</v>
      </c>
      <c r="L788">
        <f>(K788-K787)*V$16</f>
        <v>-2.1549119057871272E-2</v>
      </c>
      <c r="M788">
        <f>(L788-L787)*V$15</f>
        <v>-1.2595822491664622E-5</v>
      </c>
      <c r="N788">
        <f>I788-V$16*M788^2</f>
        <v>2183558.1759691788</v>
      </c>
      <c r="O788">
        <f>(D788-D787)*V$17</f>
        <v>-1.5778047062849687E-2</v>
      </c>
      <c r="P788">
        <f>(O788-O787)*V$18</f>
        <v>0.75971948923937682</v>
      </c>
      <c r="Q788">
        <f>N788-P788*V$19+V$20*P788^2</f>
        <v>2183553.4317689524</v>
      </c>
      <c r="R788">
        <f>Q788+U788</f>
        <v>2187273.4317689524</v>
      </c>
      <c r="S788">
        <f t="shared" si="47"/>
        <v>11.259442125950695</v>
      </c>
      <c r="T788">
        <f t="shared" si="48"/>
        <v>2183633.8688966064</v>
      </c>
      <c r="U788">
        <f t="shared" si="50"/>
        <v>3720</v>
      </c>
    </row>
    <row r="789" spans="1:21" x14ac:dyDescent="0.25">
      <c r="A789">
        <f>VLOOKUP('2024-03-18_windows_device_0'!P789,'2024-03-18_windows_device_0'!P789:P1698,1,0)</f>
        <v>33.450666666666663</v>
      </c>
      <c r="B789">
        <f>VLOOKUP('2024-03-18_windows_device_0'!Q789,'2024-03-18_windows_device_0'!Q$2:Q$911,1,0)+50</f>
        <v>2183943</v>
      </c>
      <c r="C789">
        <f>(A789-A788)*V$4</f>
        <v>-2.2508544394640486</v>
      </c>
      <c r="D789">
        <f>(A789)*(1-EXP(-V$2))</f>
        <v>1.1956682356271022</v>
      </c>
      <c r="E789">
        <f>B789-D789^2*V$3</f>
        <v>2183942.9997117212</v>
      </c>
      <c r="F789">
        <f>E789+V$7*C789</f>
        <v>2183865.2990907058</v>
      </c>
      <c r="G789">
        <f>F789-V$8*LN(D789)</f>
        <v>2183523.3783081854</v>
      </c>
      <c r="H789">
        <f t="shared" si="49"/>
        <v>-35.133314595557749</v>
      </c>
      <c r="I789">
        <f>G789-V$11*H789^2</f>
        <v>2183518.4577768017</v>
      </c>
      <c r="J789">
        <f>(C789-C788)*V$12</f>
        <v>-0.58535049374155312</v>
      </c>
      <c r="K789">
        <f>I789-J789*V$13</f>
        <v>2183537.3933145851</v>
      </c>
      <c r="L789">
        <f>(K789-K788)*V$16</f>
        <v>-1.4849716902779211E-2</v>
      </c>
      <c r="M789">
        <f>(L789-L788)*V$15</f>
        <v>3.9779466810285813E-6</v>
      </c>
      <c r="N789">
        <f>I789-V$16*M789^2</f>
        <v>2183518.4577768017</v>
      </c>
      <c r="O789">
        <f>(D789-D788)*V$17</f>
        <v>-2.3982631535539287E-2</v>
      </c>
      <c r="P789">
        <f>(O789-O788)*V$18</f>
        <v>-1.9752706720198319</v>
      </c>
      <c r="Q789">
        <f>N789-P789*V$19+V$20*P789^2</f>
        <v>2183533.8548750426</v>
      </c>
      <c r="R789">
        <f>Q789+U789</f>
        <v>2187253.8548750426</v>
      </c>
      <c r="S789">
        <f t="shared" si="47"/>
        <v>11.250921418562593</v>
      </c>
      <c r="T789">
        <f t="shared" si="48"/>
        <v>2183614.1703053894</v>
      </c>
      <c r="U789">
        <f t="shared" si="50"/>
        <v>3720</v>
      </c>
    </row>
    <row r="790" spans="1:21" x14ac:dyDescent="0.25">
      <c r="A790">
        <f>VLOOKUP('2024-03-18_windows_device_0'!P790,'2024-03-18_windows_device_0'!P790:P1699,1,0)</f>
        <v>33.434666666666665</v>
      </c>
      <c r="B790">
        <f>VLOOKUP('2024-03-18_windows_device_0'!Q790,'2024-03-18_windows_device_0'!Q$2:Q$911,1,0)+50</f>
        <v>2183941</v>
      </c>
      <c r="C790">
        <f>(A790-A789)*V$4</f>
        <v>-1.4215922775559422</v>
      </c>
      <c r="D790">
        <f>(A790)*(1-EXP(-V$2))</f>
        <v>1.1950963279888878</v>
      </c>
      <c r="E790">
        <f>B790-D790^2*V$3</f>
        <v>2183940.9997119969</v>
      </c>
      <c r="F790">
        <f>E790+V$7*C790</f>
        <v>2183891.925635566</v>
      </c>
      <c r="G790">
        <f>F790-V$8*LN(D790)</f>
        <v>2183550.9202455375</v>
      </c>
      <c r="H790">
        <f t="shared" si="49"/>
        <v>27.541937352158129</v>
      </c>
      <c r="I790">
        <f>G790-V$11*H790^2</f>
        <v>2183547.8963782331</v>
      </c>
      <c r="J790">
        <f>(C790-C789)*V$12</f>
        <v>0.63037745479863261</v>
      </c>
      <c r="K790">
        <f>I790-J790*V$13</f>
        <v>2183527.5042606201</v>
      </c>
      <c r="L790">
        <f>(K790-K789)*V$16</f>
        <v>-1.0877949041384583E-2</v>
      </c>
      <c r="M790">
        <f>(L790-L789)*V$15</f>
        <v>2.358341896230536E-6</v>
      </c>
      <c r="N790">
        <f>I790-V$16*M790^2</f>
        <v>2183547.8963782331</v>
      </c>
      <c r="O790">
        <f>(D790-D789)*V$17</f>
        <v>-1.5146925180337816E-2</v>
      </c>
      <c r="P790">
        <f>(O790-O789)*V$18</f>
        <v>2.1272145698668581</v>
      </c>
      <c r="Q790">
        <f>N790-P790*V$19+V$20*P790^2</f>
        <v>2183536.2614824888</v>
      </c>
      <c r="R790">
        <f>Q790+U790</f>
        <v>2187256.2614824888</v>
      </c>
      <c r="S790">
        <f t="shared" si="47"/>
        <v>11.245539919159581</v>
      </c>
      <c r="T790">
        <f t="shared" si="48"/>
        <v>2183616.5000988473</v>
      </c>
      <c r="U790">
        <f t="shared" si="50"/>
        <v>3720</v>
      </c>
    </row>
    <row r="791" spans="1:21" x14ac:dyDescent="0.25">
      <c r="A791">
        <f>VLOOKUP('2024-03-18_windows_device_0'!P791,'2024-03-18_windows_device_0'!P791:P1700,1,0)</f>
        <v>33.427333333333337</v>
      </c>
      <c r="B791">
        <f>VLOOKUP('2024-03-18_windows_device_0'!Q791,'2024-03-18_windows_device_0'!Q$2:Q$911,1,0)+50</f>
        <v>2183945</v>
      </c>
      <c r="C791">
        <f>(A791-A790)*V$4</f>
        <v>-0.65156312721274556</v>
      </c>
      <c r="D791">
        <f>(A791)*(1-EXP(-V$2))</f>
        <v>1.1948342036547064</v>
      </c>
      <c r="E791">
        <f>B791-D791^2*V$3</f>
        <v>2183944.9997121231</v>
      </c>
      <c r="F791">
        <f>E791+V$7*C791</f>
        <v>2183922.5074270922</v>
      </c>
      <c r="G791">
        <f>F791-V$8*LN(D791)</f>
        <v>2183581.9217383647</v>
      </c>
      <c r="H791">
        <f t="shared" si="49"/>
        <v>31.001492827199399</v>
      </c>
      <c r="I791">
        <f>G791-V$11*H791^2</f>
        <v>2183578.0905017792</v>
      </c>
      <c r="J791">
        <f>(C791-C790)*V$12</f>
        <v>0.58535049374155312</v>
      </c>
      <c r="K791">
        <f>I791-J791*V$13</f>
        <v>2183559.1549639958</v>
      </c>
      <c r="L791">
        <f>(K791-K790)*V$16</f>
        <v>3.48157406829573E-2</v>
      </c>
      <c r="M791">
        <f>(L791-L790)*V$15</f>
        <v>2.7131833135996863E-5</v>
      </c>
      <c r="N791">
        <f>I791-V$16*M791^2</f>
        <v>2183578.0905017792</v>
      </c>
      <c r="O791">
        <f>(D791-D790)*V$17</f>
        <v>-6.942340707648216E-3</v>
      </c>
      <c r="P791">
        <f>(O791-O790)*V$18</f>
        <v>1.9752706720198319</v>
      </c>
      <c r="Q791">
        <f>N791-P791*V$19+V$20*P791^2</f>
        <v>2183567.1165490365</v>
      </c>
      <c r="R791">
        <f>Q791+U791</f>
        <v>2187287.1165490365</v>
      </c>
      <c r="S791">
        <f t="shared" si="47"/>
        <v>11.243073398599869</v>
      </c>
      <c r="T791">
        <f t="shared" si="48"/>
        <v>2183647.3199712657</v>
      </c>
      <c r="U791">
        <f t="shared" si="50"/>
        <v>3720</v>
      </c>
    </row>
    <row r="792" spans="1:21" x14ac:dyDescent="0.25">
      <c r="A792">
        <f>VLOOKUP('2024-03-18_windows_device_0'!P792,'2024-03-18_windows_device_0'!P792:P1701,1,0)</f>
        <v>33.414000000000001</v>
      </c>
      <c r="B792">
        <f>VLOOKUP('2024-03-18_windows_device_0'!Q792,'2024-03-18_windows_device_0'!Q$2:Q$911,1,0)+50</f>
        <v>2183950</v>
      </c>
      <c r="C792">
        <f>(A792-A791)*V$4</f>
        <v>-1.1846602312969341</v>
      </c>
      <c r="D792">
        <f>(A792)*(1-EXP(-V$2))</f>
        <v>1.1943576139561942</v>
      </c>
      <c r="E792">
        <f>B792-D792^2*V$3</f>
        <v>2183949.9997123526</v>
      </c>
      <c r="F792">
        <f>E792+V$7*C792</f>
        <v>2183909.1046486604</v>
      </c>
      <c r="G792">
        <f>F792-V$8*LN(D792)</f>
        <v>2183569.2822891553</v>
      </c>
      <c r="H792">
        <f t="shared" si="49"/>
        <v>-12.6394492094405</v>
      </c>
      <c r="I792">
        <f>G792-V$11*H792^2</f>
        <v>2183568.6454495639</v>
      </c>
      <c r="J792">
        <f>(C792-C791)*V$12</f>
        <v>-0.40524264951371514</v>
      </c>
      <c r="K792">
        <f>I792-J792*V$13</f>
        <v>2183581.7546680295</v>
      </c>
      <c r="L792">
        <f>(K792-K791)*V$16</f>
        <v>2.4859650852276736E-2</v>
      </c>
      <c r="M792">
        <f>(L792-L791)*V$15</f>
        <v>-5.9116908615309011E-6</v>
      </c>
      <c r="N792">
        <f>I792-V$16*M792^2</f>
        <v>2183568.6454495639</v>
      </c>
      <c r="O792">
        <f>(D792-D791)*V$17</f>
        <v>-1.2622437650284453E-2</v>
      </c>
      <c r="P792">
        <f>(O792-O791)*V$18</f>
        <v>-1.3674950806303123</v>
      </c>
      <c r="Q792">
        <f>N792-P792*V$19+V$20*P792^2</f>
        <v>2183578.8338748608</v>
      </c>
      <c r="R792">
        <f>Q792+U792</f>
        <v>2187298.8338748608</v>
      </c>
      <c r="S792">
        <f t="shared" si="47"/>
        <v>11.238588815764025</v>
      </c>
      <c r="T792">
        <f t="shared" si="48"/>
        <v>2183658.9733275431</v>
      </c>
      <c r="U792">
        <f t="shared" si="50"/>
        <v>3720</v>
      </c>
    </row>
    <row r="793" spans="1:21" x14ac:dyDescent="0.25">
      <c r="A793">
        <f>VLOOKUP('2024-03-18_windows_device_0'!P793,'2024-03-18_windows_device_0'!P793:P1702,1,0)</f>
        <v>33.387333333333331</v>
      </c>
      <c r="B793">
        <f>VLOOKUP('2024-03-18_windows_device_0'!Q793,'2024-03-18_windows_device_0'!Q$2:Q$911,1,0)+50</f>
        <v>2183949</v>
      </c>
      <c r="C793">
        <f>(A793-A792)*V$4</f>
        <v>-2.3693204625938682</v>
      </c>
      <c r="D793">
        <f>(A793)*(1-EXP(-V$2))</f>
        <v>1.1934044345591699</v>
      </c>
      <c r="E793">
        <f>B793-D793^2*V$3</f>
        <v>2183948.9997128118</v>
      </c>
      <c r="F793">
        <f>E793+V$7*C793</f>
        <v>2183867.2095854273</v>
      </c>
      <c r="G793">
        <f>F793-V$8*LN(D793)</f>
        <v>2183528.9147985764</v>
      </c>
      <c r="H793">
        <f t="shared" si="49"/>
        <v>-40.367490578908473</v>
      </c>
      <c r="I793">
        <f>G793-V$11*H793^2</f>
        <v>2183522.4189295135</v>
      </c>
      <c r="J793">
        <f>(C793-C792)*V$12</f>
        <v>-0.90053922114062945</v>
      </c>
      <c r="K793">
        <f>I793-J793*V$13</f>
        <v>2183551.5505261035</v>
      </c>
      <c r="L793">
        <f>(K793-K792)*V$16</f>
        <v>-3.3224524597931654E-2</v>
      </c>
      <c r="M793">
        <f>(L793-L792)*V$15</f>
        <v>-3.4489010751029198E-5</v>
      </c>
      <c r="N793">
        <f>I793-V$16*M793^2</f>
        <v>2183522.4189295135</v>
      </c>
      <c r="O793">
        <f>(D793-D792)*V$17</f>
        <v>-2.5244875300568907E-2</v>
      </c>
      <c r="P793">
        <f>(O793-O792)*V$18</f>
        <v>-3.0388779569518447</v>
      </c>
      <c r="Q793">
        <f>N793-P793*V$19+V$20*P793^2</f>
        <v>2183547.9388450608</v>
      </c>
      <c r="R793">
        <f>Q793+U793</f>
        <v>2187267.9388450608</v>
      </c>
      <c r="S793">
        <f t="shared" si="47"/>
        <v>11.229619650092339</v>
      </c>
      <c r="T793">
        <f t="shared" si="48"/>
        <v>2183627.9504352114</v>
      </c>
      <c r="U793">
        <f t="shared" si="50"/>
        <v>3720</v>
      </c>
    </row>
    <row r="794" spans="1:21" x14ac:dyDescent="0.25">
      <c r="A794">
        <f>VLOOKUP('2024-03-18_windows_device_0'!P794,'2024-03-18_windows_device_0'!P794:P1703,1,0)</f>
        <v>33.36933333333333</v>
      </c>
      <c r="B794">
        <f>VLOOKUP('2024-03-18_windows_device_0'!Q794,'2024-03-18_windows_device_0'!Q$2:Q$911,1,0)+50</f>
        <v>2183949</v>
      </c>
      <c r="C794">
        <f>(A794-A793)*V$4</f>
        <v>-1.5992913122506716</v>
      </c>
      <c r="D794">
        <f>(A794)*(1-EXP(-V$2))</f>
        <v>1.1927610384661784</v>
      </c>
      <c r="E794">
        <f>B794-D794^2*V$3</f>
        <v>2183948.9997131214</v>
      </c>
      <c r="F794">
        <f>E794+V$7*C794</f>
        <v>2183893.7913771369</v>
      </c>
      <c r="G794">
        <f>F794-V$8*LN(D794)</f>
        <v>2183556.5283917114</v>
      </c>
      <c r="H794">
        <f t="shared" si="49"/>
        <v>27.613593135029078</v>
      </c>
      <c r="I794">
        <f>G794-V$11*H794^2</f>
        <v>2183553.4887695643</v>
      </c>
      <c r="J794">
        <f>(C794-C793)*V$12</f>
        <v>0.58535049374155312</v>
      </c>
      <c r="K794">
        <f>I794-J794*V$13</f>
        <v>2183534.5532317809</v>
      </c>
      <c r="L794">
        <f>(K794-K793)*V$16</f>
        <v>-1.8697006016667895E-2</v>
      </c>
      <c r="M794">
        <f>(L794-L793)*V$15</f>
        <v>8.626097222719284E-6</v>
      </c>
      <c r="N794">
        <f>I794-V$16*M794^2</f>
        <v>2183553.4887695643</v>
      </c>
      <c r="O794">
        <f>(D794-D793)*V$17</f>
        <v>-1.7040290827885191E-2</v>
      </c>
      <c r="P794">
        <f>(O794-O793)*V$18</f>
        <v>1.9752706720184152</v>
      </c>
      <c r="Q794">
        <f>N794-P794*V$19+V$20*P794^2</f>
        <v>2183542.5148168216</v>
      </c>
      <c r="R794">
        <f>Q794+U794</f>
        <v>2187262.5148168216</v>
      </c>
      <c r="S794">
        <f t="shared" si="47"/>
        <v>11.223565463263951</v>
      </c>
      <c r="T794">
        <f t="shared" si="48"/>
        <v>2183622.4401574726</v>
      </c>
      <c r="U794">
        <f t="shared" si="50"/>
        <v>3720</v>
      </c>
    </row>
    <row r="795" spans="1:21" x14ac:dyDescent="0.25">
      <c r="A795">
        <f>VLOOKUP('2024-03-18_windows_device_0'!P795,'2024-03-18_windows_device_0'!P795:P1704,1,0)</f>
        <v>33.355333333333334</v>
      </c>
      <c r="B795">
        <f>VLOOKUP('2024-03-18_windows_device_0'!Q795,'2024-03-18_windows_device_0'!Q$2:Q$911,1,0)+50</f>
        <v>2183947</v>
      </c>
      <c r="C795">
        <f>(A795-A794)*V$4</f>
        <v>-1.2438932428612126</v>
      </c>
      <c r="D795">
        <f>(A795)*(1-EXP(-V$2))</f>
        <v>1.192260619282741</v>
      </c>
      <c r="E795">
        <f>B795-D795^2*V$3</f>
        <v>2183946.9997133622</v>
      </c>
      <c r="F795">
        <f>E795+V$7*C795</f>
        <v>2183904.0598964854</v>
      </c>
      <c r="G795">
        <f>F795-V$8*LN(D795)</f>
        <v>2183567.5998081425</v>
      </c>
      <c r="H795">
        <f t="shared" si="49"/>
        <v>11.071416431106627</v>
      </c>
      <c r="I795">
        <f>G795-V$11*H795^2</f>
        <v>2183567.1111781402</v>
      </c>
      <c r="J795">
        <f>(C795-C794)*V$12</f>
        <v>0.27016176634247674</v>
      </c>
      <c r="K795">
        <f>I795-J795*V$13</f>
        <v>2183558.3716991632</v>
      </c>
      <c r="L795">
        <f>(K795-K794)*V$16</f>
        <v>2.6200289263900608E-2</v>
      </c>
      <c r="M795">
        <f>(L795-L794)*V$15</f>
        <v>2.6658952935486737E-5</v>
      </c>
      <c r="N795">
        <f>I795-V$16*M795^2</f>
        <v>2183567.1111781402</v>
      </c>
      <c r="O795">
        <f>(D795-D794)*V$17</f>
        <v>-1.3253559532790444E-2</v>
      </c>
      <c r="P795">
        <f>(O795-O794)*V$18</f>
        <v>0.91166338708781913</v>
      </c>
      <c r="Q795">
        <f>N795-P795*V$19+V$20*P795^2</f>
        <v>2183561.4966552439</v>
      </c>
      <c r="R795">
        <f>Q795+U795</f>
        <v>2187281.4966552439</v>
      </c>
      <c r="S795">
        <f t="shared" si="47"/>
        <v>11.218856651286316</v>
      </c>
      <c r="T795">
        <f t="shared" si="48"/>
        <v>2183641.3549451074</v>
      </c>
      <c r="U795">
        <f t="shared" si="50"/>
        <v>3720</v>
      </c>
    </row>
    <row r="796" spans="1:21" x14ac:dyDescent="0.25">
      <c r="A796">
        <f>VLOOKUP('2024-03-18_windows_device_0'!P796,'2024-03-18_windows_device_0'!P796:P1705,1,0)</f>
        <v>33.348666666666666</v>
      </c>
      <c r="B796">
        <f>VLOOKUP('2024-03-18_windows_device_0'!Q796,'2024-03-18_windows_device_0'!Q$2:Q$911,1,0)+50</f>
        <v>2183945</v>
      </c>
      <c r="C796">
        <f>(A796-A795)*V$4</f>
        <v>-0.59233011564846705</v>
      </c>
      <c r="D796">
        <f>(A796)*(1-EXP(-V$2))</f>
        <v>1.1920223244334849</v>
      </c>
      <c r="E796">
        <f>B796-D796^2*V$3</f>
        <v>2183944.9997134767</v>
      </c>
      <c r="F796">
        <f>E796+V$7*C796</f>
        <v>2183924.5521816304</v>
      </c>
      <c r="G796">
        <f>F796-V$8*LN(D796)</f>
        <v>2183588.4745436842</v>
      </c>
      <c r="H796">
        <f t="shared" si="49"/>
        <v>20.874735541641712</v>
      </c>
      <c r="I796">
        <f>G796-V$11*H796^2</f>
        <v>2183586.7374800774</v>
      </c>
      <c r="J796">
        <f>(C796-C795)*V$12</f>
        <v>0.49529657162691426</v>
      </c>
      <c r="K796">
        <f>I796-J796*V$13</f>
        <v>2183570.7151019531</v>
      </c>
      <c r="L796">
        <f>(K796-K795)*V$16</f>
        <v>1.357773018746483E-2</v>
      </c>
      <c r="M796">
        <f>(L796-L795)*V$15</f>
        <v>-7.4949772862986022E-6</v>
      </c>
      <c r="N796">
        <f>I796-V$16*M796^2</f>
        <v>2183586.7374800774</v>
      </c>
      <c r="O796">
        <f>(D796-D795)*V$17</f>
        <v>-6.3112188251422266E-3</v>
      </c>
      <c r="P796">
        <f>(O796-O795)*V$18</f>
        <v>1.6713828763215326</v>
      </c>
      <c r="Q796">
        <f>N796-P796*V$19+V$20*P796^2</f>
        <v>2183577.1639307118</v>
      </c>
      <c r="R796">
        <f>Q796+U796</f>
        <v>2187297.1639307118</v>
      </c>
      <c r="S796">
        <f t="shared" si="47"/>
        <v>11.216614359868395</v>
      </c>
      <c r="T796">
        <f t="shared" si="48"/>
        <v>2183656.9903015182</v>
      </c>
      <c r="U796">
        <f t="shared" si="50"/>
        <v>3720</v>
      </c>
    </row>
    <row r="797" spans="1:21" x14ac:dyDescent="0.25">
      <c r="A797">
        <f>VLOOKUP('2024-03-18_windows_device_0'!P797,'2024-03-18_windows_device_0'!P797:P1706,1,0)</f>
        <v>33.346000000000004</v>
      </c>
      <c r="B797">
        <f>VLOOKUP('2024-03-18_windows_device_0'!Q797,'2024-03-18_windows_device_0'!Q$2:Q$911,1,0)+50</f>
        <v>2183944</v>
      </c>
      <c r="C797">
        <f>(A797-A796)*V$4</f>
        <v>-0.23693204625900802</v>
      </c>
      <c r="D797">
        <f>(A797)*(1-EXP(-V$2))</f>
        <v>1.1919270064937826</v>
      </c>
      <c r="E797">
        <f>B797-D797^2*V$3</f>
        <v>2183943.9997135224</v>
      </c>
      <c r="F797">
        <f>E797+V$7*C797</f>
        <v>2183935.8207007837</v>
      </c>
      <c r="G797">
        <f>F797-V$8*LN(D797)</f>
        <v>2183599.8960644039</v>
      </c>
      <c r="H797">
        <f t="shared" si="49"/>
        <v>11.421520719770342</v>
      </c>
      <c r="I797">
        <f>G797-V$11*H797^2</f>
        <v>2183599.3760425192</v>
      </c>
      <c r="J797">
        <f>(C797-C796)*V$12</f>
        <v>0.27016176634247679</v>
      </c>
      <c r="K797">
        <f>I797-J797*V$13</f>
        <v>2183590.6365635423</v>
      </c>
      <c r="L797">
        <f>(K797-K796)*V$16</f>
        <v>2.1913586958280318E-2</v>
      </c>
      <c r="M797">
        <f>(L797-L796)*V$15</f>
        <v>4.9496347595421269E-6</v>
      </c>
      <c r="N797">
        <f>I797-V$16*M797^2</f>
        <v>2183599.3760425192</v>
      </c>
      <c r="O797">
        <f>(D797-D796)*V$17</f>
        <v>-2.5244875300533621E-3</v>
      </c>
      <c r="P797">
        <f>(O797-O796)*V$18</f>
        <v>0.91166338708640293</v>
      </c>
      <c r="Q797">
        <f>N797-P797*V$19+V$20*P797^2</f>
        <v>2183593.761519623</v>
      </c>
      <c r="R797">
        <f>Q797+U797</f>
        <v>2187313.761519623</v>
      </c>
      <c r="S797">
        <f t="shared" si="47"/>
        <v>11.215717443301228</v>
      </c>
      <c r="T797">
        <f t="shared" si="48"/>
        <v>2183673.575124593</v>
      </c>
      <c r="U797">
        <f t="shared" si="50"/>
        <v>3720</v>
      </c>
    </row>
    <row r="798" spans="1:21" x14ac:dyDescent="0.25">
      <c r="A798">
        <f>VLOOKUP('2024-03-18_windows_device_0'!P798,'2024-03-18_windows_device_0'!P798:P1707,1,0)</f>
        <v>33.309333333333335</v>
      </c>
      <c r="B798">
        <f>VLOOKUP('2024-03-18_windows_device_0'!Q798,'2024-03-18_windows_device_0'!Q$2:Q$911,1,0)+50</f>
        <v>2183936</v>
      </c>
      <c r="C798">
        <f>(A798-A797)*V$4</f>
        <v>-3.2578156360662529</v>
      </c>
      <c r="D798">
        <f>(A798)*(1-EXP(-V$2))</f>
        <v>1.1906163848228744</v>
      </c>
      <c r="E798">
        <f>B798-D798^2*V$3</f>
        <v>2183935.999714152</v>
      </c>
      <c r="F798">
        <f>E798+V$7*C798</f>
        <v>2183823.538288998</v>
      </c>
      <c r="G798">
        <f>F798-V$8*LN(D798)</f>
        <v>2183489.7186658033</v>
      </c>
      <c r="H798">
        <f t="shared" si="49"/>
        <v>-110.17739860061556</v>
      </c>
      <c r="I798">
        <f>G798-V$11*H798^2</f>
        <v>2183441.328313373</v>
      </c>
      <c r="J798">
        <f>(C798-C797)*V$12</f>
        <v>-2.2963750139086527</v>
      </c>
      <c r="K798">
        <f>I798-J798*V$13</f>
        <v>2183515.6138846776</v>
      </c>
      <c r="L798">
        <f>(K798-K797)*V$16</f>
        <v>-8.2524868458325601E-2</v>
      </c>
      <c r="M798">
        <f>(L798-L797)*V$15</f>
        <v>-6.2013086761848524E-5</v>
      </c>
      <c r="N798">
        <f>I798-V$16*M798^2</f>
        <v>2183441.328313373</v>
      </c>
      <c r="O798">
        <f>(D798-D797)*V$17</f>
        <v>-3.4711703538276364E-2</v>
      </c>
      <c r="P798">
        <f>(O798-O797)*V$18</f>
        <v>-7.7491387902266373</v>
      </c>
      <c r="Q798">
        <f>N798-P798*V$19+V$20*P798^2</f>
        <v>2183527.0934265153</v>
      </c>
      <c r="R798">
        <f>Q798+U798</f>
        <v>2187247.0934265153</v>
      </c>
      <c r="S798">
        <f t="shared" si="47"/>
        <v>11.203384840502659</v>
      </c>
      <c r="T798">
        <f t="shared" si="48"/>
        <v>2183606.7316047545</v>
      </c>
      <c r="U798">
        <f t="shared" si="50"/>
        <v>3720</v>
      </c>
    </row>
    <row r="799" spans="1:21" x14ac:dyDescent="0.25">
      <c r="A799">
        <f>VLOOKUP('2024-03-18_windows_device_0'!P799,'2024-03-18_windows_device_0'!P799:P1708,1,0)</f>
        <v>33.305999999999997</v>
      </c>
      <c r="B799">
        <f>VLOOKUP('2024-03-18_windows_device_0'!Q799,'2024-03-18_windows_device_0'!Q$2:Q$911,1,0)+50</f>
        <v>2183929</v>
      </c>
      <c r="C799">
        <f>(A799-A798)*V$4</f>
        <v>-0.29616505782454916</v>
      </c>
      <c r="D799">
        <f>(A799)*(1-EXP(-V$2))</f>
        <v>1.1904972373982461</v>
      </c>
      <c r="E799">
        <f>B799-D799^2*V$3</f>
        <v>2183928.9997142092</v>
      </c>
      <c r="F799">
        <f>E799+V$7*C799</f>
        <v>2183918.7759482861</v>
      </c>
      <c r="G799">
        <f>F799-V$8*LN(D799)</f>
        <v>2183585.1478048149</v>
      </c>
      <c r="H799">
        <f t="shared" si="49"/>
        <v>95.429139011539519</v>
      </c>
      <c r="I799">
        <f>G799-V$11*H799^2</f>
        <v>2183548.8453688445</v>
      </c>
      <c r="J799">
        <f>(C799-C798)*V$12</f>
        <v>2.2513480528510939</v>
      </c>
      <c r="K799">
        <f>I799-J799*V$13</f>
        <v>2183476.0163773694</v>
      </c>
      <c r="L799">
        <f>(K799-K798)*V$16</f>
        <v>-4.3557216715563493E-2</v>
      </c>
      <c r="M799">
        <f>(L799-L798)*V$15</f>
        <v>2.3138070730651345E-5</v>
      </c>
      <c r="N799">
        <f>I799-V$16*M799^2</f>
        <v>2183548.8453688445</v>
      </c>
      <c r="O799">
        <f>(D799-D798)*V$17</f>
        <v>-3.1556094125769945E-3</v>
      </c>
      <c r="P799">
        <f>(O799-O798)*V$18</f>
        <v>7.5971948923767787</v>
      </c>
      <c r="Q799">
        <f>N799-P799*V$19+V$20*P799^2</f>
        <v>2183530.8473824686</v>
      </c>
      <c r="R799">
        <f>Q799+U799</f>
        <v>2187250.8473824686</v>
      </c>
      <c r="S799">
        <f t="shared" si="47"/>
        <v>11.202263694793697</v>
      </c>
      <c r="T799">
        <f t="shared" si="48"/>
        <v>2183610.4696223931</v>
      </c>
      <c r="U799">
        <f t="shared" si="50"/>
        <v>3720</v>
      </c>
    </row>
    <row r="800" spans="1:21" x14ac:dyDescent="0.25">
      <c r="A800">
        <f>VLOOKUP('2024-03-18_windows_device_0'!P800,'2024-03-18_windows_device_0'!P800:P1709,1,0)</f>
        <v>33.288666666666664</v>
      </c>
      <c r="B800">
        <f>VLOOKUP('2024-03-18_windows_device_0'!Q800,'2024-03-18_windows_device_0'!Q$2:Q$911,1,0)+50</f>
        <v>2183927</v>
      </c>
      <c r="C800">
        <f>(A800-A799)*V$4</f>
        <v>-1.5400583006857618</v>
      </c>
      <c r="D800">
        <f>(A800)*(1-EXP(-V$2))</f>
        <v>1.1898776707901804</v>
      </c>
      <c r="E800">
        <f>B800-D800^2*V$3</f>
        <v>2183926.9997145068</v>
      </c>
      <c r="F800">
        <f>E800+V$7*C800</f>
        <v>2183873.8361317068</v>
      </c>
      <c r="G800">
        <f>F800-V$8*LN(D800)</f>
        <v>2183541.2039918173</v>
      </c>
      <c r="H800">
        <f t="shared" si="49"/>
        <v>-43.943812997546047</v>
      </c>
      <c r="I800">
        <f>G800-V$11*H800^2</f>
        <v>2183533.5061455639</v>
      </c>
      <c r="J800">
        <f>(C800-C799)*V$12</f>
        <v>-0.94556618219722899</v>
      </c>
      <c r="K800">
        <f>I800-J800*V$13</f>
        <v>2183564.0943219834</v>
      </c>
      <c r="L800">
        <f>(K800-K799)*V$16</f>
        <v>9.6885647158275218E-2</v>
      </c>
      <c r="M800">
        <f>(L800-L799)*V$15</f>
        <v>8.3391653656207234E-5</v>
      </c>
      <c r="N800">
        <f>I800-V$16*M800^2</f>
        <v>2183533.5061455639</v>
      </c>
      <c r="O800">
        <f>(D800-D799)*V$17</f>
        <v>-1.6409168945367439E-2</v>
      </c>
      <c r="P800">
        <f>(O800-O799)*V$18</f>
        <v>-3.1908218547974552</v>
      </c>
      <c r="Q800">
        <f>N800-P800*V$19+V$20*P800^2</f>
        <v>2183560.5768677029</v>
      </c>
      <c r="R800">
        <f>Q800+U800</f>
        <v>2187280.5768677029</v>
      </c>
      <c r="S800">
        <f t="shared" si="47"/>
        <v>11.196433737107101</v>
      </c>
      <c r="T800">
        <f t="shared" si="48"/>
        <v>2183640.1162541057</v>
      </c>
      <c r="U800">
        <f t="shared" si="50"/>
        <v>3720</v>
      </c>
    </row>
    <row r="801" spans="1:21" x14ac:dyDescent="0.25">
      <c r="A801">
        <f>VLOOKUP('2024-03-18_windows_device_0'!P801,'2024-03-18_windows_device_0'!P801:P1710,1,0)</f>
        <v>33.273333333333333</v>
      </c>
      <c r="B801">
        <f>VLOOKUP('2024-03-18_windows_device_0'!Q801,'2024-03-18_windows_device_0'!Q$2:Q$911,1,0)+50</f>
        <v>2183925</v>
      </c>
      <c r="C801">
        <f>(A801-A800)*V$4</f>
        <v>-1.3623592659910322</v>
      </c>
      <c r="D801">
        <f>(A801)*(1-EXP(-V$2))</f>
        <v>1.1893295926368916</v>
      </c>
      <c r="E801">
        <f>B801-D801^2*V$3</f>
        <v>2183924.9997147694</v>
      </c>
      <c r="F801">
        <f>E801+V$7*C801</f>
        <v>2183877.9703915231</v>
      </c>
      <c r="G801">
        <f>F801-V$8*LN(D801)</f>
        <v>2183546.2197641288</v>
      </c>
      <c r="H801">
        <f t="shared" si="49"/>
        <v>5.0157723114825785</v>
      </c>
      <c r="I801">
        <f>G801-V$11*H801^2</f>
        <v>2183546.1194760334</v>
      </c>
      <c r="J801">
        <f>(C801-C800)*V$12</f>
        <v>0.13508088317123845</v>
      </c>
      <c r="K801">
        <f>I801-J801*V$13</f>
        <v>2183541.7497365447</v>
      </c>
      <c r="L801">
        <f>(K801-K800)*V$16</f>
        <v>-2.4579020664047921E-2</v>
      </c>
      <c r="M801">
        <f>(L801-L800)*V$15</f>
        <v>-7.2122849328995058E-5</v>
      </c>
      <c r="N801">
        <f>I801-V$16*M801^2</f>
        <v>2183546.1194760334</v>
      </c>
      <c r="O801">
        <f>(D801-D800)*V$17</f>
        <v>-1.4515803297820064E-2</v>
      </c>
      <c r="P801">
        <f>(O801-O800)*V$18</f>
        <v>0.45583169354390973</v>
      </c>
      <c r="Q801">
        <f>N801-P801*V$19+V$20*P801^2</f>
        <v>2183543.1944385222</v>
      </c>
      <c r="R801">
        <f>Q801+U801</f>
        <v>2187263.1944385222</v>
      </c>
      <c r="S801">
        <f t="shared" si="47"/>
        <v>11.191276466845883</v>
      </c>
      <c r="T801">
        <f t="shared" si="48"/>
        <v>2183622.6605673777</v>
      </c>
      <c r="U801">
        <f t="shared" si="50"/>
        <v>3720</v>
      </c>
    </row>
    <row r="802" spans="1:21" x14ac:dyDescent="0.25">
      <c r="A802">
        <f>VLOOKUP('2024-03-18_windows_device_0'!P802,'2024-03-18_windows_device_0'!P802:P1711,1,0)</f>
        <v>33.254666666666665</v>
      </c>
      <c r="B802">
        <f>VLOOKUP('2024-03-18_windows_device_0'!Q802,'2024-03-18_windows_device_0'!Q$2:Q$911,1,0)+50</f>
        <v>2183933</v>
      </c>
      <c r="C802">
        <f>(A802-A801)*V$4</f>
        <v>-1.6585243238155813</v>
      </c>
      <c r="D802">
        <f>(A802)*(1-EXP(-V$2))</f>
        <v>1.1886623670589747</v>
      </c>
      <c r="E802">
        <f>B802-D802^2*V$3</f>
        <v>2183932.9997150898</v>
      </c>
      <c r="F802">
        <f>E802+V$7*C802</f>
        <v>2183875.7466259208</v>
      </c>
      <c r="G802">
        <f>F802-V$8*LN(D802)</f>
        <v>2183545.0696926271</v>
      </c>
      <c r="H802">
        <f t="shared" si="49"/>
        <v>-1.1500715017318726</v>
      </c>
      <c r="I802">
        <f>G802-V$11*H802^2</f>
        <v>2183545.064420044</v>
      </c>
      <c r="J802">
        <f>(C802-C801)*V$12</f>
        <v>-0.22513480528539728</v>
      </c>
      <c r="K802">
        <f>I802-J802*V$13</f>
        <v>2183552.3473191913</v>
      </c>
      <c r="L802">
        <f>(K802-K801)*V$16</f>
        <v>1.1657329851796332E-2</v>
      </c>
      <c r="M802">
        <f>(L802-L801)*V$15</f>
        <v>2.1516288607563099E-5</v>
      </c>
      <c r="N802">
        <f>I802-V$16*M802^2</f>
        <v>2183545.064420044</v>
      </c>
      <c r="O802">
        <f>(D802-D801)*V$17</f>
        <v>-1.7671412710397058E-2</v>
      </c>
      <c r="P802">
        <f>(O802-O801)*V$18</f>
        <v>-0.75971948923937682</v>
      </c>
      <c r="Q802">
        <f>N802-P802*V$19+V$20*P802^2</f>
        <v>2183550.4629317345</v>
      </c>
      <c r="R802">
        <f>Q802+U802</f>
        <v>2187270.4629317345</v>
      </c>
      <c r="S802">
        <f t="shared" si="47"/>
        <v>11.184998050875702</v>
      </c>
      <c r="T802">
        <f t="shared" si="48"/>
        <v>2183629.8399230433</v>
      </c>
      <c r="U802">
        <f t="shared" si="50"/>
        <v>3720</v>
      </c>
    </row>
    <row r="803" spans="1:21" x14ac:dyDescent="0.25">
      <c r="A803">
        <f>VLOOKUP('2024-03-18_windows_device_0'!P803,'2024-03-18_windows_device_0'!P803:P1712,1,0)</f>
        <v>33.231333333333332</v>
      </c>
      <c r="B803">
        <f>VLOOKUP('2024-03-18_windows_device_0'!Q803,'2024-03-18_windows_device_0'!Q$2:Q$911,1,0)+50</f>
        <v>2183940</v>
      </c>
      <c r="C803">
        <f>(A803-A802)*V$4</f>
        <v>-2.0731554047693188</v>
      </c>
      <c r="D803">
        <f>(A803)*(1-EXP(-V$2))</f>
        <v>1.1878283350865786</v>
      </c>
      <c r="E803">
        <f>B803-D803^2*V$3</f>
        <v>2183939.9997154893</v>
      </c>
      <c r="F803">
        <f>E803+V$7*C803</f>
        <v>2183868.4333540276</v>
      </c>
      <c r="G803">
        <f>F803-V$8*LN(D803)</f>
        <v>2183539.099386211</v>
      </c>
      <c r="H803">
        <f t="shared" si="49"/>
        <v>-5.9703064160421491</v>
      </c>
      <c r="I803">
        <f>G803-V$11*H803^2</f>
        <v>2183538.9572950709</v>
      </c>
      <c r="J803">
        <f>(C803-C802)*V$12</f>
        <v>-0.31518872739907627</v>
      </c>
      <c r="K803">
        <f>I803-J803*V$13</f>
        <v>2183549.1533538774</v>
      </c>
      <c r="L803">
        <f>(K803-K802)*V$16</f>
        <v>-3.5133585121667498E-3</v>
      </c>
      <c r="M803">
        <f>(L803-L802)*V$15</f>
        <v>-9.0079962404520826E-6</v>
      </c>
      <c r="N803">
        <f>I803-V$16*M803^2</f>
        <v>2183538.9572950709</v>
      </c>
      <c r="O803">
        <f>(D803-D802)*V$17</f>
        <v>-2.2089265887991913E-2</v>
      </c>
      <c r="P803">
        <f>(O803-O802)*V$18</f>
        <v>-1.0636072849320131</v>
      </c>
      <c r="Q803">
        <f>N803-P803*V$19+V$20*P803^2</f>
        <v>2183546.6984186475</v>
      </c>
      <c r="R803">
        <f>Q803+U803</f>
        <v>2187266.6984186475</v>
      </c>
      <c r="S803">
        <f t="shared" si="47"/>
        <v>11.177150030912978</v>
      </c>
      <c r="T803">
        <f t="shared" si="48"/>
        <v>2183625.9640583657</v>
      </c>
      <c r="U803">
        <f t="shared" si="50"/>
        <v>3720</v>
      </c>
    </row>
    <row r="804" spans="1:21" x14ac:dyDescent="0.25">
      <c r="A804">
        <f>VLOOKUP('2024-03-18_windows_device_0'!P804,'2024-03-18_windows_device_0'!P804:P1713,1,0)</f>
        <v>33.219333333333331</v>
      </c>
      <c r="B804">
        <f>VLOOKUP('2024-03-18_windows_device_0'!Q804,'2024-03-18_windows_device_0'!Q$2:Q$911,1,0)+50</f>
        <v>2183943</v>
      </c>
      <c r="C804">
        <f>(A804-A803)*V$4</f>
        <v>-1.0661942081671145</v>
      </c>
      <c r="D804">
        <f>(A804)*(1-EXP(-V$2))</f>
        <v>1.1873994043579177</v>
      </c>
      <c r="E804">
        <f>B804-D804^2*V$3</f>
        <v>2183942.9997156947</v>
      </c>
      <c r="F804">
        <f>E804+V$7*C804</f>
        <v>2183906.1941583715</v>
      </c>
      <c r="G804">
        <f>F804-V$8*LN(D804)</f>
        <v>2183577.5512257377</v>
      </c>
      <c r="H804">
        <f t="shared" si="49"/>
        <v>38.451839526649565</v>
      </c>
      <c r="I804">
        <f>G804-V$11*H804^2</f>
        <v>2183571.6572546731</v>
      </c>
      <c r="J804">
        <f>(C804-C803)*V$12</f>
        <v>0.76545833796939078</v>
      </c>
      <c r="K804">
        <f>I804-J804*V$13</f>
        <v>2183546.8953975714</v>
      </c>
      <c r="L804">
        <f>(K804-K803)*V$16</f>
        <v>-2.4837495802059427E-3</v>
      </c>
      <c r="M804">
        <f>(L804-L803)*V$15</f>
        <v>6.1135745232696712E-7</v>
      </c>
      <c r="N804">
        <f>I804-V$16*M804^2</f>
        <v>2183571.6572546731</v>
      </c>
      <c r="O804">
        <f>(D804-D803)*V$17</f>
        <v>-1.1360193885254832E-2</v>
      </c>
      <c r="P804">
        <f>(O804-O803)*V$18</f>
        <v>2.5830462634079354</v>
      </c>
      <c r="Q804">
        <f>N804-P804*V$19+V$20*P804^2</f>
        <v>2183558.1965646776</v>
      </c>
      <c r="R804">
        <f>Q804+U804</f>
        <v>2187278.1965646776</v>
      </c>
      <c r="S804">
        <f t="shared" si="47"/>
        <v>11.173113906360719</v>
      </c>
      <c r="T804">
        <f t="shared" si="48"/>
        <v>2183637.4049682971</v>
      </c>
      <c r="U804">
        <f t="shared" si="50"/>
        <v>3720</v>
      </c>
    </row>
    <row r="805" spans="1:21" x14ac:dyDescent="0.25">
      <c r="A805">
        <f>VLOOKUP('2024-03-18_windows_device_0'!P805,'2024-03-18_windows_device_0'!P805:P1714,1,0)</f>
        <v>33.204666666666668</v>
      </c>
      <c r="B805">
        <f>VLOOKUP('2024-03-18_windows_device_0'!Q805,'2024-03-18_windows_device_0'!Q$2:Q$911,1,0)+50</f>
        <v>2183944</v>
      </c>
      <c r="C805">
        <f>(A805-A804)*V$4</f>
        <v>-1.3031262544261224</v>
      </c>
      <c r="D805">
        <f>(A805)*(1-EXP(-V$2))</f>
        <v>1.1868751556895545</v>
      </c>
      <c r="E805">
        <f>B805-D805^2*V$3</f>
        <v>2183943.9997159457</v>
      </c>
      <c r="F805">
        <f>E805+V$7*C805</f>
        <v>2183899.0151458844</v>
      </c>
      <c r="G805">
        <f>F805-V$8*LN(D805)</f>
        <v>2183571.2171508856</v>
      </c>
      <c r="H805">
        <f t="shared" si="49"/>
        <v>-6.3340748520568013</v>
      </c>
      <c r="I805">
        <f>G805-V$11*H805^2</f>
        <v>2183571.0572171286</v>
      </c>
      <c r="J805">
        <f>(C805-C804)*V$12</f>
        <v>-0.18010784422783782</v>
      </c>
      <c r="K805">
        <f>I805-J805*V$13</f>
        <v>2183576.8835364464</v>
      </c>
      <c r="L805">
        <f>(K805-K804)*V$16</f>
        <v>3.2986921467219502E-2</v>
      </c>
      <c r="M805">
        <f>(L805-L804)*V$15</f>
        <v>2.1061646233569583E-5</v>
      </c>
      <c r="N805">
        <f>I805-V$16*M805^2</f>
        <v>2183571.0572171286</v>
      </c>
      <c r="O805">
        <f>(D805-D804)*V$17</f>
        <v>-1.3884681415308195E-2</v>
      </c>
      <c r="P805">
        <f>(O805-O804)*V$18</f>
        <v>-0.60777559138951964</v>
      </c>
      <c r="Q805">
        <f>N805-P805*V$19+V$20*P805^2</f>
        <v>2183575.3236815636</v>
      </c>
      <c r="R805">
        <f>Q805+U805</f>
        <v>2187295.3236815636</v>
      </c>
      <c r="S805">
        <f t="shared" si="47"/>
        <v>11.168180865241293</v>
      </c>
      <c r="T805">
        <f t="shared" si="48"/>
        <v>2183654.4621580243</v>
      </c>
      <c r="U805">
        <f t="shared" si="50"/>
        <v>3720</v>
      </c>
    </row>
    <row r="806" spans="1:21" x14ac:dyDescent="0.25">
      <c r="A806">
        <f>VLOOKUP('2024-03-18_windows_device_0'!P806,'2024-03-18_windows_device_0'!P806:P1715,1,0)</f>
        <v>33.194000000000003</v>
      </c>
      <c r="B806">
        <f>VLOOKUP('2024-03-18_windows_device_0'!Q806,'2024-03-18_windows_device_0'!Q$2:Q$911,1,0)+50</f>
        <v>2183942</v>
      </c>
      <c r="C806">
        <f>(A806-A805)*V$4</f>
        <v>-0.94772818503729472</v>
      </c>
      <c r="D806">
        <f>(A806)*(1-EXP(-V$2))</f>
        <v>1.1864938839307448</v>
      </c>
      <c r="E806">
        <f>B806-D806^2*V$3</f>
        <v>2183941.9997161282</v>
      </c>
      <c r="F806">
        <f>E806+V$7*C806</f>
        <v>2183909.2836651742</v>
      </c>
      <c r="G806">
        <f>F806-V$8*LN(D806)</f>
        <v>2183582.1004047212</v>
      </c>
      <c r="H806">
        <f t="shared" si="49"/>
        <v>10.88325383560732</v>
      </c>
      <c r="I806">
        <f>G806-V$11*H806^2</f>
        <v>2183581.6282424578</v>
      </c>
      <c r="J806">
        <f>(C806-C805)*V$12</f>
        <v>0.27016176634199685</v>
      </c>
      <c r="K806">
        <f>I806-J806*V$13</f>
        <v>2183572.8887634808</v>
      </c>
      <c r="L806">
        <f>(K806-K805)*V$16</f>
        <v>-4.394246093211018E-3</v>
      </c>
      <c r="M806">
        <f>(L806-L805)*V$15</f>
        <v>-2.2196053914596575E-5</v>
      </c>
      <c r="N806">
        <f>I806-V$16*M806^2</f>
        <v>2183581.6282424578</v>
      </c>
      <c r="O806">
        <f>(D806-D805)*V$17</f>
        <v>-1.0097950120225211E-2</v>
      </c>
      <c r="P806">
        <f>(O806-O805)*V$18</f>
        <v>0.91166338708498706</v>
      </c>
      <c r="Q806">
        <f>N806-P806*V$19+V$20*P806^2</f>
        <v>2183576.0137195615</v>
      </c>
      <c r="R806">
        <f>Q806+U806</f>
        <v>2187296.0137195615</v>
      </c>
      <c r="S806">
        <f t="shared" si="47"/>
        <v>11.16459319897262</v>
      </c>
      <c r="T806">
        <f t="shared" si="48"/>
        <v>2183655.1013593026</v>
      </c>
      <c r="U806">
        <f t="shared" si="50"/>
        <v>3720</v>
      </c>
    </row>
    <row r="807" spans="1:21" x14ac:dyDescent="0.25">
      <c r="A807">
        <f>VLOOKUP('2024-03-18_windows_device_0'!P807,'2024-03-18_windows_device_0'!P807:P1716,1,0)</f>
        <v>33.173333333333332</v>
      </c>
      <c r="B807">
        <f>VLOOKUP('2024-03-18_windows_device_0'!Q807,'2024-03-18_windows_device_0'!Q$2:Q$911,1,0)+50</f>
        <v>2183938</v>
      </c>
      <c r="C807">
        <f>(A807-A806)*V$4</f>
        <v>-1.8362233585103109</v>
      </c>
      <c r="D807">
        <f>(A807)*(1-EXP(-V$2))</f>
        <v>1.1857551698980511</v>
      </c>
      <c r="E807">
        <f>B807-D807^2*V$3</f>
        <v>2183937.9997164817</v>
      </c>
      <c r="F807">
        <f>E807+V$7*C807</f>
        <v>2183874.6123677585</v>
      </c>
      <c r="G807">
        <f>F807-V$8*LN(D807)</f>
        <v>2183548.6207178342</v>
      </c>
      <c r="H807">
        <f t="shared" si="49"/>
        <v>-33.479686887003481</v>
      </c>
      <c r="I807">
        <f>G807-V$11*H807^2</f>
        <v>2183544.1524774195</v>
      </c>
      <c r="J807">
        <f>(C807-C806)*V$12</f>
        <v>-0.67540441585571198</v>
      </c>
      <c r="K807">
        <f>I807-J807*V$13</f>
        <v>2183566.001174862</v>
      </c>
      <c r="L807">
        <f>(K807-K806)*V$16</f>
        <v>-7.5763402928604832E-3</v>
      </c>
      <c r="M807">
        <f>(L807-L806)*V$15</f>
        <v>-1.8894523372648535E-6</v>
      </c>
      <c r="N807">
        <f>I807-V$16*M807^2</f>
        <v>2183544.1524774195</v>
      </c>
      <c r="O807">
        <f>(D807-D806)*V$17</f>
        <v>-1.9564778357938552E-2</v>
      </c>
      <c r="P807">
        <f>(O807-O806)*V$18</f>
        <v>-2.2791584677138834</v>
      </c>
      <c r="Q807">
        <f>N807-P807*V$19+V$20*P807^2</f>
        <v>2183562.3109468836</v>
      </c>
      <c r="R807">
        <f>Q807+U807</f>
        <v>2187282.3109468836</v>
      </c>
      <c r="S807">
        <f t="shared" si="47"/>
        <v>11.157642095577062</v>
      </c>
      <c r="T807">
        <f t="shared" si="48"/>
        <v>2183641.3001369606</v>
      </c>
      <c r="U807">
        <f t="shared" si="50"/>
        <v>3720</v>
      </c>
    </row>
    <row r="808" spans="1:21" x14ac:dyDescent="0.25">
      <c r="A808">
        <f>VLOOKUP('2024-03-18_windows_device_0'!P808,'2024-03-18_windows_device_0'!P808:P1717,1,0)</f>
        <v>33.166666666666664</v>
      </c>
      <c r="B808">
        <f>VLOOKUP('2024-03-18_windows_device_0'!Q808,'2024-03-18_windows_device_0'!Q$2:Q$911,1,0)+50</f>
        <v>2183933</v>
      </c>
      <c r="C808">
        <f>(A808-A807)*V$4</f>
        <v>-0.59233011564846705</v>
      </c>
      <c r="D808">
        <f>(A808)*(1-EXP(-V$2))</f>
        <v>1.185516875048795</v>
      </c>
      <c r="E808">
        <f>B808-D808^2*V$3</f>
        <v>2183932.9997165953</v>
      </c>
      <c r="F808">
        <f>E808+V$7*C808</f>
        <v>2183912.5521847489</v>
      </c>
      <c r="G808">
        <f>F808-V$8*LN(D808)</f>
        <v>2183586.9450836829</v>
      </c>
      <c r="H808">
        <f t="shared" si="49"/>
        <v>38.32436584867537</v>
      </c>
      <c r="I808">
        <f>G808-V$11*H808^2</f>
        <v>2183581.0901266579</v>
      </c>
      <c r="J808">
        <f>(C808-C807)*V$12</f>
        <v>0.94556618219770883</v>
      </c>
      <c r="K808">
        <f>I808-J808*V$13</f>
        <v>2183550.5019502384</v>
      </c>
      <c r="L808">
        <f>(K808-K807)*V$16</f>
        <v>-1.7049130911221417E-2</v>
      </c>
      <c r="M808">
        <f>(L808-L807)*V$15</f>
        <v>-5.6247192104665861E-6</v>
      </c>
      <c r="N808">
        <f>I808-V$16*M808^2</f>
        <v>2183581.0901266579</v>
      </c>
      <c r="O808">
        <f>(D808-D807)*V$17</f>
        <v>-6.3112188251422266E-3</v>
      </c>
      <c r="P808">
        <f>(O808-O807)*V$18</f>
        <v>3.1908218547988709</v>
      </c>
      <c r="Q808">
        <f>N808-P808*V$19+V$20*P808^2</f>
        <v>2183565.5614587464</v>
      </c>
      <c r="R808">
        <f>Q808+U808</f>
        <v>2187285.5614587464</v>
      </c>
      <c r="S808">
        <f t="shared" si="47"/>
        <v>11.155399804159138</v>
      </c>
      <c r="T808">
        <f t="shared" si="48"/>
        <v>2183644.518903947</v>
      </c>
      <c r="U808">
        <f t="shared" si="50"/>
        <v>3720</v>
      </c>
    </row>
    <row r="809" spans="1:21" x14ac:dyDescent="0.25">
      <c r="A809">
        <f>VLOOKUP('2024-03-18_windows_device_0'!P809,'2024-03-18_windows_device_0'!P809:P1718,1,0)</f>
        <v>33.149333333333331</v>
      </c>
      <c r="B809">
        <f>VLOOKUP('2024-03-18_windows_device_0'!Q809,'2024-03-18_windows_device_0'!Q$2:Q$911,1,0)+50</f>
        <v>2183934</v>
      </c>
      <c r="C809">
        <f>(A809-A808)*V$4</f>
        <v>-1.5400583006857618</v>
      </c>
      <c r="D809">
        <f>(A809)*(1-EXP(-V$2))</f>
        <v>1.1848973084407293</v>
      </c>
      <c r="E809">
        <f>B809-D809^2*V$3</f>
        <v>2183933.9997168914</v>
      </c>
      <c r="F809">
        <f>E809+V$7*C809</f>
        <v>2183880.8361340915</v>
      </c>
      <c r="G809">
        <f>F809-V$8*LN(D809)</f>
        <v>2183556.2292219168</v>
      </c>
      <c r="H809">
        <f t="shared" si="49"/>
        <v>-30.715861766133457</v>
      </c>
      <c r="I809">
        <f>G809-V$11*H809^2</f>
        <v>2183552.4682580074</v>
      </c>
      <c r="J809">
        <f>(C809-C808)*V$12</f>
        <v>-0.72043137691231152</v>
      </c>
      <c r="K809">
        <f>I809-J809*V$13</f>
        <v>2183575.7735352796</v>
      </c>
      <c r="L809">
        <f>(K809-K808)*V$16</f>
        <v>2.7798717172178727E-2</v>
      </c>
      <c r="M809">
        <f>(L809-L808)*V$15</f>
        <v>2.6629592358332472E-5</v>
      </c>
      <c r="N809">
        <f>I809-V$16*M809^2</f>
        <v>2183552.4682580074</v>
      </c>
      <c r="O809">
        <f>(D809-D808)*V$17</f>
        <v>-1.6409168945367439E-2</v>
      </c>
      <c r="P809">
        <f>(O809-O808)*V$18</f>
        <v>-2.4311023655609101</v>
      </c>
      <c r="Q809">
        <f>N809-P809*V$19+V$20*P809^2</f>
        <v>2183572.0466717705</v>
      </c>
      <c r="R809">
        <f>Q809+U809</f>
        <v>2187292.0466717705</v>
      </c>
      <c r="S809">
        <f t="shared" si="47"/>
        <v>11.149569846472543</v>
      </c>
      <c r="T809">
        <f t="shared" si="48"/>
        <v>2183650.9216101514</v>
      </c>
      <c r="U809">
        <f t="shared" si="50"/>
        <v>3720</v>
      </c>
    </row>
    <row r="810" spans="1:21" x14ac:dyDescent="0.25">
      <c r="A810">
        <f>VLOOKUP('2024-03-18_windows_device_0'!P810,'2024-03-18_windows_device_0'!P810:P1719,1,0)</f>
        <v>33.120666666666665</v>
      </c>
      <c r="B810">
        <f>VLOOKUP('2024-03-18_windows_device_0'!Q810,'2024-03-18_windows_device_0'!Q$2:Q$911,1,0)+50</f>
        <v>2183932</v>
      </c>
      <c r="C810">
        <f>(A810-A809)*V$4</f>
        <v>-2.5470194972879665</v>
      </c>
      <c r="D810">
        <f>(A810)*(1-EXP(-V$2))</f>
        <v>1.1838726405889284</v>
      </c>
      <c r="E810">
        <f>B810-D810^2*V$3</f>
        <v>2183931.9997173809</v>
      </c>
      <c r="F810">
        <f>E810+V$7*C810</f>
        <v>2183844.0753304423</v>
      </c>
      <c r="G810">
        <f>F810-V$8*LN(D810)</f>
        <v>2183521.123725086</v>
      </c>
      <c r="H810">
        <f t="shared" si="49"/>
        <v>-35.105496830772609</v>
      </c>
      <c r="I810">
        <f>G810-V$11*H810^2</f>
        <v>2183516.210982549</v>
      </c>
      <c r="J810">
        <f>(C810-C809)*V$12</f>
        <v>-0.76545833796939111</v>
      </c>
      <c r="K810">
        <f>I810-J810*V$13</f>
        <v>2183540.9728396507</v>
      </c>
      <c r="L810">
        <f>(K810-K809)*V$16</f>
        <v>-3.8280728874144333E-2</v>
      </c>
      <c r="M810">
        <f>(L810-L809)*V$15</f>
        <v>-3.9236413488684781E-5</v>
      </c>
      <c r="N810">
        <f>I810-V$16*M810^2</f>
        <v>2183516.210982549</v>
      </c>
      <c r="O810">
        <f>(D810-D809)*V$17</f>
        <v>-2.7138240948104519E-2</v>
      </c>
      <c r="P810">
        <f>(O810-O809)*V$18</f>
        <v>-2.5830462634079354</v>
      </c>
      <c r="Q810">
        <f>N810-P810*V$19+V$20*P810^2</f>
        <v>2183537.2355130706</v>
      </c>
      <c r="R810">
        <f>Q810+U810</f>
        <v>2187257.2355130706</v>
      </c>
      <c r="S810">
        <f t="shared" si="47"/>
        <v>11.139927993375482</v>
      </c>
      <c r="T810">
        <f t="shared" si="48"/>
        <v>2183615.9740925157</v>
      </c>
      <c r="U810">
        <f t="shared" si="50"/>
        <v>3720</v>
      </c>
    </row>
    <row r="811" spans="1:21" x14ac:dyDescent="0.25">
      <c r="A811">
        <f>VLOOKUP('2024-03-18_windows_device_0'!P811,'2024-03-18_windows_device_0'!P811:P1720,1,0)</f>
        <v>33.120666666666665</v>
      </c>
      <c r="B811">
        <f>VLOOKUP('2024-03-18_windows_device_0'!Q811,'2024-03-18_windows_device_0'!Q$2:Q$911,1,0)+50</f>
        <v>2183926</v>
      </c>
      <c r="C811">
        <f>(A811-A810)*V$4</f>
        <v>0</v>
      </c>
      <c r="D811">
        <f>(A811)*(1-EXP(-V$2))</f>
        <v>1.1838726405889284</v>
      </c>
      <c r="E811">
        <f>B811-D811^2*V$3</f>
        <v>2183925.9997173809</v>
      </c>
      <c r="F811">
        <f>E811+V$7*C811</f>
        <v>2183925.9997173809</v>
      </c>
      <c r="G811">
        <f>F811-V$8*LN(D811)</f>
        <v>2183603.0481120246</v>
      </c>
      <c r="H811">
        <f t="shared" si="49"/>
        <v>81.924386938568205</v>
      </c>
      <c r="I811">
        <f>G811-V$11*H811^2</f>
        <v>2183576.2934076064</v>
      </c>
      <c r="J811">
        <f>(C811-C810)*V$12</f>
        <v>1.9361593254520175</v>
      </c>
      <c r="K811">
        <f>I811-J811*V$13</f>
        <v>2183513.6604749379</v>
      </c>
      <c r="L811">
        <f>(K811-K810)*V$16</f>
        <v>-3.0043572681239757E-2</v>
      </c>
      <c r="M811">
        <f>(L811-L810)*V$15</f>
        <v>4.8910286888470145E-6</v>
      </c>
      <c r="N811">
        <f>I811-V$16*M811^2</f>
        <v>2183576.2934076064</v>
      </c>
      <c r="O811">
        <f>(D811-D810)*V$17</f>
        <v>0</v>
      </c>
      <c r="P811">
        <f>(O811-O810)*V$18</f>
        <v>6.5335876074447672</v>
      </c>
      <c r="Q811">
        <f>N811-P811*V$19+V$20*P811^2</f>
        <v>2183556.8761843094</v>
      </c>
      <c r="R811">
        <f>Q811+U811</f>
        <v>2187276.8761843094</v>
      </c>
      <c r="S811">
        <f t="shared" si="47"/>
        <v>11.139927993375482</v>
      </c>
      <c r="T811">
        <f t="shared" si="48"/>
        <v>2183635.6147637544</v>
      </c>
      <c r="U811">
        <f t="shared" si="50"/>
        <v>3720</v>
      </c>
    </row>
    <row r="812" spans="1:21" x14ac:dyDescent="0.25">
      <c r="A812">
        <f>VLOOKUP('2024-03-18_windows_device_0'!P812,'2024-03-18_windows_device_0'!P812:P1721,1,0)</f>
        <v>33.091999999999999</v>
      </c>
      <c r="B812">
        <f>VLOOKUP('2024-03-18_windows_device_0'!Q812,'2024-03-18_windows_device_0'!Q$2:Q$911,1,0)+50</f>
        <v>2183927</v>
      </c>
      <c r="C812">
        <f>(A812-A811)*V$4</f>
        <v>-2.5470194972879665</v>
      </c>
      <c r="D812">
        <f>(A812)*(1-EXP(-V$2))</f>
        <v>1.1828479727371273</v>
      </c>
      <c r="E812">
        <f>B812-D812^2*V$3</f>
        <v>2183926.9997178703</v>
      </c>
      <c r="F812">
        <f>E812+V$7*C812</f>
        <v>2183839.0753309317</v>
      </c>
      <c r="G812">
        <f>F812-V$8*LN(D812)</f>
        <v>2183517.7804657184</v>
      </c>
      <c r="H812">
        <f t="shared" si="49"/>
        <v>-85.267646306194365</v>
      </c>
      <c r="I812">
        <f>G812-V$11*H812^2</f>
        <v>2183488.7975344332</v>
      </c>
      <c r="J812">
        <f>(C812-C811)*V$12</f>
        <v>-1.9361593254520175</v>
      </c>
      <c r="K812">
        <f>I812-J812*V$13</f>
        <v>2183551.4304671017</v>
      </c>
      <c r="L812">
        <f>(K812-K811)*V$16</f>
        <v>4.1546951963933564E-2</v>
      </c>
      <c r="M812">
        <f>(L812-L811)*V$15</f>
        <v>4.250876172419428E-5</v>
      </c>
      <c r="N812">
        <f>I812-V$16*M812^2</f>
        <v>2183488.7975344332</v>
      </c>
      <c r="O812">
        <f>(D812-D811)*V$17</f>
        <v>-2.71382409481104E-2</v>
      </c>
      <c r="P812">
        <f>(O812-O811)*V$18</f>
        <v>-6.5335876074461829</v>
      </c>
      <c r="Q812">
        <f>N812-P812*V$19+V$20*P812^2</f>
        <v>2183556.6076336205</v>
      </c>
      <c r="R812">
        <f>Q812+U812</f>
        <v>2187276.6076336205</v>
      </c>
      <c r="S812">
        <f t="shared" si="47"/>
        <v>11.13028614027842</v>
      </c>
      <c r="T812">
        <f t="shared" si="48"/>
        <v>2183635.2099721008</v>
      </c>
      <c r="U812">
        <f t="shared" si="50"/>
        <v>3720</v>
      </c>
    </row>
    <row r="813" spans="1:21" x14ac:dyDescent="0.25">
      <c r="A813">
        <f>VLOOKUP('2024-03-18_windows_device_0'!P813,'2024-03-18_windows_device_0'!P813:P1722,1,0)</f>
        <v>33.082000000000001</v>
      </c>
      <c r="B813">
        <f>VLOOKUP('2024-03-18_windows_device_0'!Q813,'2024-03-18_windows_device_0'!Q$2:Q$911,1,0)+50</f>
        <v>2183929</v>
      </c>
      <c r="C813">
        <f>(A813-A812)*V$4</f>
        <v>-0.88849517347238494</v>
      </c>
      <c r="D813">
        <f>(A813)*(1-EXP(-V$2))</f>
        <v>1.1824905304632434</v>
      </c>
      <c r="E813">
        <f>B813-D813^2*V$3</f>
        <v>2183928.9997180407</v>
      </c>
      <c r="F813">
        <f>E813+V$7*C813</f>
        <v>2183898.3284202716</v>
      </c>
      <c r="G813">
        <f>F813-V$8*LN(D813)</f>
        <v>2183577.6118253311</v>
      </c>
      <c r="H813">
        <f t="shared" si="49"/>
        <v>59.831359612755477</v>
      </c>
      <c r="I813">
        <f>G813-V$11*H813^2</f>
        <v>2183563.3415779835</v>
      </c>
      <c r="J813">
        <f>(C813-C812)*V$12</f>
        <v>1.2607549095967854</v>
      </c>
      <c r="K813">
        <f>I813-J813*V$13</f>
        <v>2183522.5573427575</v>
      </c>
      <c r="L813">
        <f>(K813-K812)*V$16</f>
        <v>-3.1760406647045526E-2</v>
      </c>
      <c r="M813">
        <f>(L813-L812)*V$15</f>
        <v>-4.3528177161281197E-5</v>
      </c>
      <c r="N813">
        <f>I813-V$16*M813^2</f>
        <v>2183563.3415779835</v>
      </c>
      <c r="O813">
        <f>(D813-D812)*V$17</f>
        <v>-9.4668282377074597E-3</v>
      </c>
      <c r="P813">
        <f>(O813-O812)*V$18</f>
        <v>4.2544291397337162</v>
      </c>
      <c r="Q813">
        <f>N813-P813*V$19+V$20*P813^2</f>
        <v>2183545.2015883746</v>
      </c>
      <c r="R813">
        <f>Q813+U813</f>
        <v>2187265.2015883746</v>
      </c>
      <c r="S813">
        <f t="shared" si="47"/>
        <v>11.126922703151537</v>
      </c>
      <c r="T813">
        <f t="shared" si="48"/>
        <v>2183623.7564286906</v>
      </c>
      <c r="U813">
        <f t="shared" si="50"/>
        <v>3720</v>
      </c>
    </row>
    <row r="814" spans="1:21" x14ac:dyDescent="0.25">
      <c r="A814">
        <f>VLOOKUP('2024-03-18_windows_device_0'!P814,'2024-03-18_windows_device_0'!P814:P1723,1,0)</f>
        <v>33.074666666666666</v>
      </c>
      <c r="B814">
        <f>VLOOKUP('2024-03-18_windows_device_0'!Q814,'2024-03-18_windows_device_0'!Q$2:Q$911,1,0)+50</f>
        <v>2183928</v>
      </c>
      <c r="C814">
        <f>(A814-A813)*V$4</f>
        <v>-0.65156312721337684</v>
      </c>
      <c r="D814">
        <f>(A814)*(1-EXP(-V$2))</f>
        <v>1.1822284061290615</v>
      </c>
      <c r="E814">
        <f>B814-D814^2*V$3</f>
        <v>2183927.9997181655</v>
      </c>
      <c r="F814">
        <f>E814+V$7*C814</f>
        <v>2183905.5074331346</v>
      </c>
      <c r="G814">
        <f>F814-V$8*LN(D814)</f>
        <v>2183585.2150141662</v>
      </c>
      <c r="H814">
        <f t="shared" si="49"/>
        <v>7.6031888350844383</v>
      </c>
      <c r="I814">
        <f>G814-V$11*H814^2</f>
        <v>2183584.9845702164</v>
      </c>
      <c r="J814">
        <f>(C814-C813)*V$12</f>
        <v>0.18010784422783799</v>
      </c>
      <c r="K814">
        <f>I814-J814*V$13</f>
        <v>2183579.1582508986</v>
      </c>
      <c r="L814">
        <f>(K814-K813)*V$16</f>
        <v>6.2260939887180719E-2</v>
      </c>
      <c r="M814">
        <f>(L814-L813)*V$15</f>
        <v>5.5827653682110366E-5</v>
      </c>
      <c r="N814">
        <f>I814-V$16*M814^2</f>
        <v>2183584.9845702164</v>
      </c>
      <c r="O814">
        <f>(D814-D813)*V$17</f>
        <v>-6.9423407076599783E-3</v>
      </c>
      <c r="P814">
        <f>(O814-O813)*V$18</f>
        <v>0.60777559138810355</v>
      </c>
      <c r="Q814">
        <f>N814-P814*V$19+V$20*P814^2</f>
        <v>2183581.1368651181</v>
      </c>
      <c r="R814">
        <f>Q814+U814</f>
        <v>2187301.1368651181</v>
      </c>
      <c r="S814">
        <f t="shared" si="47"/>
        <v>11.124456182591825</v>
      </c>
      <c r="T814">
        <f t="shared" si="48"/>
        <v>2183659.6568825711</v>
      </c>
      <c r="U814">
        <f t="shared" si="50"/>
        <v>3720</v>
      </c>
    </row>
    <row r="815" spans="1:21" x14ac:dyDescent="0.25">
      <c r="A815">
        <f>VLOOKUP('2024-03-18_windows_device_0'!P815,'2024-03-18_windows_device_0'!P815:P1724,1,0)</f>
        <v>33.048000000000002</v>
      </c>
      <c r="B815">
        <f>VLOOKUP('2024-03-18_windows_device_0'!Q815,'2024-03-18_windows_device_0'!Q$2:Q$911,1,0)+50</f>
        <v>2183928</v>
      </c>
      <c r="C815">
        <f>(A815-A814)*V$4</f>
        <v>-2.3693204625932367</v>
      </c>
      <c r="D815">
        <f>(A815)*(1-EXP(-V$2))</f>
        <v>1.1812752267320377</v>
      </c>
      <c r="E815">
        <f>B815-D815^2*V$3</f>
        <v>2183927.99971862</v>
      </c>
      <c r="F815">
        <f>E815+V$7*C815</f>
        <v>2183846.2095912355</v>
      </c>
      <c r="G815">
        <f>F815-V$8*LN(D815)</f>
        <v>2183527.4604235501</v>
      </c>
      <c r="H815">
        <f t="shared" si="49"/>
        <v>-57.754590616095811</v>
      </c>
      <c r="I815">
        <f>G815-V$11*H815^2</f>
        <v>2183514.1636345685</v>
      </c>
      <c r="J815">
        <f>(C815-C814)*V$12</f>
        <v>-1.3057818706533846</v>
      </c>
      <c r="K815">
        <f>I815-J815*V$13</f>
        <v>2183556.404449624</v>
      </c>
      <c r="L815">
        <f>(K815-K814)*V$16</f>
        <v>-2.5029157656434892E-2</v>
      </c>
      <c r="M815">
        <f>(L815-L814)*V$15</f>
        <v>-5.1830797102747635E-5</v>
      </c>
      <c r="N815">
        <f>I815-V$16*M815^2</f>
        <v>2183514.1636345685</v>
      </c>
      <c r="O815">
        <f>(D815-D814)*V$17</f>
        <v>-2.5244875300557145E-2</v>
      </c>
      <c r="P815">
        <f>(O815-O814)*V$18</f>
        <v>-4.4063730375764933</v>
      </c>
      <c r="Q815">
        <f>N815-P815*V$19+V$20*P815^2</f>
        <v>2183554.5830179546</v>
      </c>
      <c r="R815">
        <f>Q815+U815</f>
        <v>2187274.5830179546</v>
      </c>
      <c r="S815">
        <f t="shared" si="47"/>
        <v>11.11548701692014</v>
      </c>
      <c r="T815">
        <f t="shared" si="48"/>
        <v>2183632.9764718926</v>
      </c>
      <c r="U815">
        <f t="shared" si="50"/>
        <v>3720</v>
      </c>
    </row>
    <row r="816" spans="1:21" x14ac:dyDescent="0.25">
      <c r="A816">
        <f>VLOOKUP('2024-03-18_windows_device_0'!P816,'2024-03-18_windows_device_0'!P816:P1725,1,0)</f>
        <v>33.038666666666664</v>
      </c>
      <c r="B816">
        <f>VLOOKUP('2024-03-18_windows_device_0'!Q816,'2024-03-18_windows_device_0'!Q$2:Q$911,1,0)+50</f>
        <v>2183926</v>
      </c>
      <c r="C816">
        <f>(A816-A815)*V$4</f>
        <v>-0.82926216190810642</v>
      </c>
      <c r="D816">
        <f>(A816)*(1-EXP(-V$2))</f>
        <v>1.1809416139430791</v>
      </c>
      <c r="E816">
        <f>B816-D816^2*V$3</f>
        <v>2183925.9997187788</v>
      </c>
      <c r="F816">
        <f>E816+V$7*C816</f>
        <v>2183897.3731741942</v>
      </c>
      <c r="G816">
        <f>F816-V$8*LN(D816)</f>
        <v>2183579.1644386663</v>
      </c>
      <c r="H816">
        <f t="shared" si="49"/>
        <v>51.704015116207302</v>
      </c>
      <c r="I816">
        <f>G816-V$11*H816^2</f>
        <v>2183568.5077495407</v>
      </c>
      <c r="J816">
        <f>(C816-C815)*V$12</f>
        <v>1.1707009874821461</v>
      </c>
      <c r="K816">
        <f>I816-J816*V$13</f>
        <v>2183530.6366739739</v>
      </c>
      <c r="L816">
        <f>(K816-K815)*V$16</f>
        <v>-2.8344526324199204E-2</v>
      </c>
      <c r="M816">
        <f>(L816-L815)*V$15</f>
        <v>-1.9685875669211806E-6</v>
      </c>
      <c r="N816">
        <f>I816-V$16*M816^2</f>
        <v>2183568.5077495407</v>
      </c>
      <c r="O816">
        <f>(D816-D815)*V$17</f>
        <v>-8.8357063552014694E-3</v>
      </c>
      <c r="P816">
        <f>(O816-O815)*V$18</f>
        <v>3.9505413440340007</v>
      </c>
      <c r="Q816">
        <f>N816-P816*V$19+V$20*P816^2</f>
        <v>2183550.9829895524</v>
      </c>
      <c r="R816">
        <f>Q816+U816</f>
        <v>2187270.9829895524</v>
      </c>
      <c r="S816">
        <f t="shared" si="47"/>
        <v>11.112347808935048</v>
      </c>
      <c r="T816">
        <f t="shared" si="48"/>
        <v>2183629.3321703775</v>
      </c>
      <c r="U816">
        <f t="shared" si="50"/>
        <v>3720</v>
      </c>
    </row>
    <row r="817" spans="1:21" x14ac:dyDescent="0.25">
      <c r="A817">
        <f>VLOOKUP('2024-03-18_windows_device_0'!P817,'2024-03-18_windows_device_0'!P817:P1726,1,0)</f>
        <v>33.022666666666666</v>
      </c>
      <c r="B817">
        <f>VLOOKUP('2024-03-18_windows_device_0'!Q817,'2024-03-18_windows_device_0'!Q$2:Q$911,1,0)+50</f>
        <v>2183924</v>
      </c>
      <c r="C817">
        <f>(A817-A816)*V$4</f>
        <v>-1.4215922775559422</v>
      </c>
      <c r="D817">
        <f>(A817)*(1-EXP(-V$2))</f>
        <v>1.1803697063048646</v>
      </c>
      <c r="E817">
        <f>B817-D817^2*V$3</f>
        <v>2183923.9997190512</v>
      </c>
      <c r="F817">
        <f>E817+V$7*C817</f>
        <v>2183874.9256426203</v>
      </c>
      <c r="G817">
        <f>F817-V$8*LN(D817)</f>
        <v>2183557.6437175111</v>
      </c>
      <c r="H817">
        <f t="shared" si="49"/>
        <v>-21.52072115521878</v>
      </c>
      <c r="I817">
        <f>G817-V$11*H817^2</f>
        <v>2183555.7974807345</v>
      </c>
      <c r="J817">
        <f>(C817-C816)*V$12</f>
        <v>-0.45026961056983483</v>
      </c>
      <c r="K817">
        <f>I817-J817*V$13</f>
        <v>2183570.3632790297</v>
      </c>
      <c r="L817">
        <f>(K817-K816)*V$16</f>
        <v>4.3699224103216701E-2</v>
      </c>
      <c r="M817">
        <f>(L817-L816)*V$15</f>
        <v>4.2777876483166929E-5</v>
      </c>
      <c r="N817">
        <f>I817-V$16*M817^2</f>
        <v>2183555.7974807345</v>
      </c>
      <c r="O817">
        <f>(D817-D816)*V$17</f>
        <v>-1.5146925180337816E-2</v>
      </c>
      <c r="P817">
        <f>(O817-O816)*V$18</f>
        <v>-1.5194389784745066</v>
      </c>
      <c r="Q817">
        <f>N817-P817*V$19+V$20*P817^2</f>
        <v>2183567.2488155798</v>
      </c>
      <c r="R817">
        <f>Q817+U817</f>
        <v>2187287.2488155798</v>
      </c>
      <c r="S817">
        <f t="shared" si="47"/>
        <v>11.106966309532037</v>
      </c>
      <c r="T817">
        <f t="shared" si="48"/>
        <v>2183645.5221287338</v>
      </c>
      <c r="U817">
        <f t="shared" si="50"/>
        <v>3720</v>
      </c>
    </row>
    <row r="818" spans="1:21" x14ac:dyDescent="0.25">
      <c r="A818">
        <f>VLOOKUP('2024-03-18_windows_device_0'!P818,'2024-03-18_windows_device_0'!P818:P1727,1,0)</f>
        <v>33.000666666666667</v>
      </c>
      <c r="B818">
        <f>VLOOKUP('2024-03-18_windows_device_0'!Q818,'2024-03-18_windows_device_0'!Q$2:Q$911,1,0)+50</f>
        <v>2183924</v>
      </c>
      <c r="C818">
        <f>(A818-A817)*V$4</f>
        <v>-1.9546893816394992</v>
      </c>
      <c r="D818">
        <f>(A818)*(1-EXP(-V$2))</f>
        <v>1.1795833333023198</v>
      </c>
      <c r="E818">
        <f>B818-D818^2*V$3</f>
        <v>2183923.9997194251</v>
      </c>
      <c r="F818">
        <f>E818+V$7*C818</f>
        <v>2183856.5228643329</v>
      </c>
      <c r="G818">
        <f>F818-V$8*LN(D818)</f>
        <v>2183540.5160370367</v>
      </c>
      <c r="H818">
        <f t="shared" si="49"/>
        <v>-17.127680474426597</v>
      </c>
      <c r="I818">
        <f>G818-V$11*H818^2</f>
        <v>2183539.3466161084</v>
      </c>
      <c r="J818">
        <f>(C818-C817)*V$12</f>
        <v>-0.40524264951323513</v>
      </c>
      <c r="K818">
        <f>I818-J818*V$13</f>
        <v>2183552.4558345741</v>
      </c>
      <c r="L818">
        <f>(K818-K817)*V$16</f>
        <v>-1.9698170213226479E-2</v>
      </c>
      <c r="M818">
        <f>(L818-L817)*V$15</f>
        <v>-3.7643874553085378E-5</v>
      </c>
      <c r="N818">
        <f>I818-V$16*M818^2</f>
        <v>2183539.3466161084</v>
      </c>
      <c r="O818">
        <f>(D818-D817)*V$17</f>
        <v>-2.082702212296229E-2</v>
      </c>
      <c r="P818">
        <f>(O818-O817)*V$18</f>
        <v>-1.3674950806274802</v>
      </c>
      <c r="Q818">
        <f>N818-P818*V$19+V$20*P818^2</f>
        <v>2183549.5350414054</v>
      </c>
      <c r="R818">
        <f>Q818+U818</f>
        <v>2187269.5350414054</v>
      </c>
      <c r="S818">
        <f t="shared" si="47"/>
        <v>11.099566747852897</v>
      </c>
      <c r="T818">
        <f t="shared" si="48"/>
        <v>2183627.7040965175</v>
      </c>
      <c r="U818">
        <f t="shared" si="50"/>
        <v>3720</v>
      </c>
    </row>
    <row r="819" spans="1:21" x14ac:dyDescent="0.25">
      <c r="A819">
        <f>VLOOKUP('2024-03-18_windows_device_0'!P819,'2024-03-18_windows_device_0'!P819:P1728,1,0)</f>
        <v>32.995333333333335</v>
      </c>
      <c r="B819">
        <f>VLOOKUP('2024-03-18_windows_device_0'!Q819,'2024-03-18_windows_device_0'!Q$2:Q$911,1,0)+50</f>
        <v>2183922</v>
      </c>
      <c r="C819">
        <f>(A819-A818)*V$4</f>
        <v>-0.47386409251864736</v>
      </c>
      <c r="D819">
        <f>(A819)*(1-EXP(-V$2))</f>
        <v>1.179392697422915</v>
      </c>
      <c r="E819">
        <f>B819-D819^2*V$3</f>
        <v>2183921.9997195159</v>
      </c>
      <c r="F819">
        <f>E819+V$7*C819</f>
        <v>2183905.6416940391</v>
      </c>
      <c r="G819">
        <f>F819-V$8*LN(D819)</f>
        <v>2183589.9441093784</v>
      </c>
      <c r="H819">
        <f t="shared" si="49"/>
        <v>49.42807234171778</v>
      </c>
      <c r="I819">
        <f>G819-V$11*H819^2</f>
        <v>2183580.2049582675</v>
      </c>
      <c r="J819">
        <f>(C819-C818)*V$12</f>
        <v>1.1256740264255469</v>
      </c>
      <c r="K819">
        <f>I819-J819*V$13</f>
        <v>2183543.7904625298</v>
      </c>
      <c r="L819">
        <f>(K819-K818)*V$16</f>
        <v>-9.5319002056637181E-3</v>
      </c>
      <c r="M819">
        <f>(L819-L818)*V$15</f>
        <v>6.0364908836360148E-6</v>
      </c>
      <c r="N819">
        <f>I819-V$16*M819^2</f>
        <v>2183580.2049582675</v>
      </c>
      <c r="O819">
        <f>(D819-D818)*V$17</f>
        <v>-5.0489750601126057E-3</v>
      </c>
      <c r="P819">
        <f>(O819-O818)*V$18</f>
        <v>3.7985974461883893</v>
      </c>
      <c r="Q819">
        <f>N819-P819*V$19+V$20*P819^2</f>
        <v>2183563.0270717777</v>
      </c>
      <c r="R819">
        <f>Q819+U819</f>
        <v>2187283.0270717777</v>
      </c>
      <c r="S819">
        <f t="shared" si="47"/>
        <v>11.09777291471856</v>
      </c>
      <c r="T819">
        <f t="shared" si="48"/>
        <v>2183641.1708626766</v>
      </c>
      <c r="U819">
        <f t="shared" si="50"/>
        <v>3720</v>
      </c>
    </row>
    <row r="820" spans="1:21" x14ac:dyDescent="0.25">
      <c r="A820">
        <f>VLOOKUP('2024-03-18_windows_device_0'!P820,'2024-03-18_windows_device_0'!P820:P1729,1,0)</f>
        <v>32.967333333333336</v>
      </c>
      <c r="B820">
        <f>VLOOKUP('2024-03-18_windows_device_0'!Q820,'2024-03-18_windows_device_0'!Q$2:Q$911,1,0)+50</f>
        <v>2183921</v>
      </c>
      <c r="C820">
        <f>(A820-A819)*V$4</f>
        <v>-2.4877864857230567</v>
      </c>
      <c r="D820">
        <f>(A820)*(1-EXP(-V$2))</f>
        <v>1.1783918590560396</v>
      </c>
      <c r="E820">
        <f>B820-D820^2*V$3</f>
        <v>2183920.9997199918</v>
      </c>
      <c r="F820">
        <f>E820+V$7*C820</f>
        <v>2183835.1200862378</v>
      </c>
      <c r="G820">
        <f>F820-V$8*LN(D820)</f>
        <v>2183521.046845933</v>
      </c>
      <c r="H820">
        <f t="shared" si="49"/>
        <v>-68.897263445425779</v>
      </c>
      <c r="I820">
        <f>G820-V$11*H820^2</f>
        <v>2183502.1243813182</v>
      </c>
      <c r="J820">
        <f>(C820-C819)*V$12</f>
        <v>-1.5309166759387822</v>
      </c>
      <c r="K820">
        <f>I820-J820*V$13</f>
        <v>2183551.6480955211</v>
      </c>
      <c r="L820">
        <f>(K820-K819)*V$16</f>
        <v>8.6433880903970996E-3</v>
      </c>
      <c r="M820">
        <f>(L820-L819)*V$15</f>
        <v>1.0792056676146684E-5</v>
      </c>
      <c r="N820">
        <f>I820-V$16*M820^2</f>
        <v>2183502.1243813182</v>
      </c>
      <c r="O820">
        <f>(D820-D819)*V$17</f>
        <v>-2.6507119065592648E-2</v>
      </c>
      <c r="P820">
        <f>(O820-O819)*V$18</f>
        <v>-5.1660925268172866</v>
      </c>
      <c r="Q820">
        <f>N820-P820*V$19+V$20*P820^2</f>
        <v>2183551.7372828871</v>
      </c>
      <c r="R820">
        <f>Q820+U820</f>
        <v>2187271.7372828871</v>
      </c>
      <c r="S820">
        <f t="shared" si="47"/>
        <v>11.088355290763291</v>
      </c>
      <c r="T820">
        <f t="shared" si="48"/>
        <v>2183629.7485036594</v>
      </c>
      <c r="U820">
        <f t="shared" si="50"/>
        <v>3720</v>
      </c>
    </row>
    <row r="821" spans="1:21" x14ac:dyDescent="0.25">
      <c r="A821">
        <f>VLOOKUP('2024-03-18_windows_device_0'!P821,'2024-03-18_windows_device_0'!P821:P1730,1,0)</f>
        <v>32.963999999999999</v>
      </c>
      <c r="B821">
        <f>VLOOKUP('2024-03-18_windows_device_0'!Q821,'2024-03-18_windows_device_0'!Q$2:Q$911,1,0)+50</f>
        <v>2183918</v>
      </c>
      <c r="C821">
        <f>(A821-A820)*V$4</f>
        <v>-0.29616505782454916</v>
      </c>
      <c r="D821">
        <f>(A821)*(1-EXP(-V$2))</f>
        <v>1.1782727116314113</v>
      </c>
      <c r="E821">
        <f>B821-D821^2*V$3</f>
        <v>2183917.9997200486</v>
      </c>
      <c r="F821">
        <f>E821+V$7*C821</f>
        <v>2183907.7759541254</v>
      </c>
      <c r="G821">
        <f>F821-V$8*LN(D821)</f>
        <v>2183593.8961800369</v>
      </c>
      <c r="H821">
        <f t="shared" si="49"/>
        <v>72.849334103986621</v>
      </c>
      <c r="I821">
        <f>G821-V$11*H821^2</f>
        <v>2183572.740600361</v>
      </c>
      <c r="J821">
        <f>(C821-C820)*V$12</f>
        <v>1.6659975591095406</v>
      </c>
      <c r="K821">
        <f>I821-J821*V$13</f>
        <v>2183518.8471466694</v>
      </c>
      <c r="L821">
        <f>(K821-K820)*V$16</f>
        <v>-3.60810095062278E-2</v>
      </c>
      <c r="M821">
        <f>(L821-L820)*V$15</f>
        <v>-2.6556290376637629E-5</v>
      </c>
      <c r="N821">
        <f>I821-V$16*M821^2</f>
        <v>2183572.740600361</v>
      </c>
      <c r="O821">
        <f>(D821-D820)*V$17</f>
        <v>-3.1556094125769945E-3</v>
      </c>
      <c r="P821">
        <f>(O821-O820)*V$18</f>
        <v>5.6219242203583644</v>
      </c>
      <c r="Q821">
        <f>N821-P821*V$19+V$20*P821^2</f>
        <v>2183553.1276141577</v>
      </c>
      <c r="R821">
        <f>Q821+U821</f>
        <v>2187273.1276141577</v>
      </c>
      <c r="S821">
        <f t="shared" si="47"/>
        <v>11.087234145054328</v>
      </c>
      <c r="T821">
        <f t="shared" si="48"/>
        <v>2183631.1230602688</v>
      </c>
      <c r="U821">
        <f t="shared" si="50"/>
        <v>3720</v>
      </c>
    </row>
    <row r="822" spans="1:21" x14ac:dyDescent="0.25">
      <c r="A822">
        <f>VLOOKUP('2024-03-18_windows_device_0'!P822,'2024-03-18_windows_device_0'!P822:P1731,1,0)</f>
        <v>32.949333333333335</v>
      </c>
      <c r="B822">
        <f>VLOOKUP('2024-03-18_windows_device_0'!Q822,'2024-03-18_windows_device_0'!Q$2:Q$911,1,0)+50</f>
        <v>2183919</v>
      </c>
      <c r="C822">
        <f>(A822-A821)*V$4</f>
        <v>-1.3031262544261224</v>
      </c>
      <c r="D822">
        <f>(A822)*(1-EXP(-V$2))</f>
        <v>1.1777484629630481</v>
      </c>
      <c r="E822">
        <f>B822-D822^2*V$3</f>
        <v>2183918.9997202973</v>
      </c>
      <c r="F822">
        <f>E822+V$7*C822</f>
        <v>2183874.015150236</v>
      </c>
      <c r="G822">
        <f>F822-V$8*LN(D822)</f>
        <v>2183560.9868599768</v>
      </c>
      <c r="H822">
        <f t="shared" si="49"/>
        <v>-32.909320060163736</v>
      </c>
      <c r="I822">
        <f>G822-V$11*H822^2</f>
        <v>2183556.6695664581</v>
      </c>
      <c r="J822">
        <f>(C822-C821)*V$12</f>
        <v>-0.76545833796891116</v>
      </c>
      <c r="K822">
        <f>I822-J822*V$13</f>
        <v>2183581.4314235598</v>
      </c>
      <c r="L822">
        <f>(K822-K821)*V$16</f>
        <v>6.8842639267197858E-2</v>
      </c>
      <c r="M822">
        <f>(L822-L821)*V$15</f>
        <v>6.2301183111155049E-5</v>
      </c>
      <c r="N822">
        <f>I822-V$16*M822^2</f>
        <v>2183556.6695664581</v>
      </c>
      <c r="O822">
        <f>(D822-D821)*V$17</f>
        <v>-1.3884681415308195E-2</v>
      </c>
      <c r="P822">
        <f>(O822-O821)*V$18</f>
        <v>-2.5830462634065192</v>
      </c>
      <c r="Q822">
        <f>N822-P822*V$19+V$20*P822^2</f>
        <v>2183577.6940969797</v>
      </c>
      <c r="R822">
        <f>Q822+U822</f>
        <v>2187297.6940969797</v>
      </c>
      <c r="S822">
        <f t="shared" si="47"/>
        <v>11.082301103934903</v>
      </c>
      <c r="T822">
        <f t="shared" si="48"/>
        <v>2183655.620153531</v>
      </c>
      <c r="U822">
        <f t="shared" si="50"/>
        <v>3720</v>
      </c>
    </row>
    <row r="823" spans="1:21" x14ac:dyDescent="0.25">
      <c r="A823">
        <f>VLOOKUP('2024-03-18_windows_device_0'!P823,'2024-03-18_windows_device_0'!P823:P1732,1,0)</f>
        <v>32.925333333333334</v>
      </c>
      <c r="B823">
        <f>VLOOKUP('2024-03-18_windows_device_0'!Q823,'2024-03-18_windows_device_0'!Q$2:Q$911,1,0)+50</f>
        <v>2183913</v>
      </c>
      <c r="C823">
        <f>(A823-A822)*V$4</f>
        <v>-2.132388416334229</v>
      </c>
      <c r="D823">
        <f>(A823)*(1-EXP(-V$2))</f>
        <v>1.1768906015057266</v>
      </c>
      <c r="E823">
        <f>B823-D823^2*V$3</f>
        <v>2183912.9997207047</v>
      </c>
      <c r="F823">
        <f>E823+V$7*C823</f>
        <v>2183839.3886060584</v>
      </c>
      <c r="G823">
        <f>F823-V$8*LN(D823)</f>
        <v>2183527.7544708652</v>
      </c>
      <c r="H823">
        <f t="shared" si="49"/>
        <v>-33.232389111537486</v>
      </c>
      <c r="I823">
        <f>G823-V$11*H823^2</f>
        <v>2183523.3519959953</v>
      </c>
      <c r="J823">
        <f>(C823-C822)*V$12</f>
        <v>-0.63037745479863272</v>
      </c>
      <c r="K823">
        <f>I823-J823*V$13</f>
        <v>2183543.7441136083</v>
      </c>
      <c r="L823">
        <f>(K823-K822)*V$16</f>
        <v>-4.1456001616635832E-2</v>
      </c>
      <c r="M823">
        <f>(L823-L822)*V$15</f>
        <v>-6.54927264057908E-5</v>
      </c>
      <c r="N823">
        <f>I823-V$16*M823^2</f>
        <v>2183523.3519959953</v>
      </c>
      <c r="O823">
        <f>(D823-D822)*V$17</f>
        <v>-2.2720387770503784E-2</v>
      </c>
      <c r="P823">
        <f>(O823-O822)*V$18</f>
        <v>-2.1272145698654419</v>
      </c>
      <c r="Q823">
        <f>N823-P823*V$19+V$20*P823^2</f>
        <v>2183540.1166936182</v>
      </c>
      <c r="R823">
        <f>Q823+U823</f>
        <v>2187260.1166936182</v>
      </c>
      <c r="S823">
        <f t="shared" si="47"/>
        <v>11.074228854830384</v>
      </c>
      <c r="T823">
        <f t="shared" si="48"/>
        <v>2183617.929270227</v>
      </c>
      <c r="U823">
        <f t="shared" si="50"/>
        <v>3720</v>
      </c>
    </row>
    <row r="824" spans="1:21" x14ac:dyDescent="0.25">
      <c r="A824">
        <f>VLOOKUP('2024-03-18_windows_device_0'!P824,'2024-03-18_windows_device_0'!P824:P1733,1,0)</f>
        <v>32.910666666666664</v>
      </c>
      <c r="B824">
        <f>VLOOKUP('2024-03-18_windows_device_0'!Q824,'2024-03-18_windows_device_0'!Q$2:Q$911,1,0)+50</f>
        <v>2183916</v>
      </c>
      <c r="C824">
        <f>(A824-A823)*V$4</f>
        <v>-1.3031262544267537</v>
      </c>
      <c r="D824">
        <f>(A824)*(1-EXP(-V$2))</f>
        <v>1.1763663528373631</v>
      </c>
      <c r="E824">
        <f>B824-D824^2*V$3</f>
        <v>2183915.9997209534</v>
      </c>
      <c r="F824">
        <f>E824+V$7*C824</f>
        <v>2183871.0151508916</v>
      </c>
      <c r="G824">
        <f>F824-V$8*LN(D824)</f>
        <v>2183560.2334997114</v>
      </c>
      <c r="H824">
        <f t="shared" si="49"/>
        <v>32.479028846137226</v>
      </c>
      <c r="I824">
        <f>G824-V$11*H824^2</f>
        <v>2183556.0283658328</v>
      </c>
      <c r="J824">
        <f>(C824-C823)*V$12</f>
        <v>0.63037745479815288</v>
      </c>
      <c r="K824">
        <f>I824-J824*V$13</f>
        <v>2183535.6362482198</v>
      </c>
      <c r="L824">
        <f>(K824-K823)*V$16</f>
        <v>-8.9186434660817795E-3</v>
      </c>
      <c r="M824">
        <f>(L824-L823)*V$15</f>
        <v>1.9319914354754264E-5</v>
      </c>
      <c r="N824">
        <f>I824-V$16*M824^2</f>
        <v>2183556.0283658328</v>
      </c>
      <c r="O824">
        <f>(D824-D823)*V$17</f>
        <v>-1.3884681415314076E-2</v>
      </c>
      <c r="P824">
        <f>(O824-O823)*V$18</f>
        <v>2.1272145698640257</v>
      </c>
      <c r="Q824">
        <f>N824-P824*V$19+V$20*P824^2</f>
        <v>2183544.3934700885</v>
      </c>
      <c r="R824">
        <f>Q824+U824</f>
        <v>2187264.3934700885</v>
      </c>
      <c r="S824">
        <f t="shared" si="47"/>
        <v>11.069295813710957</v>
      </c>
      <c r="T824">
        <f t="shared" si="48"/>
        <v>2183622.136738549</v>
      </c>
      <c r="U824">
        <f t="shared" si="50"/>
        <v>3720</v>
      </c>
    </row>
    <row r="825" spans="1:21" x14ac:dyDescent="0.25">
      <c r="A825">
        <f>VLOOKUP('2024-03-18_windows_device_0'!P825,'2024-03-18_windows_device_0'!P825:P1734,1,0)</f>
        <v>32.897333333333336</v>
      </c>
      <c r="B825">
        <f>VLOOKUP('2024-03-18_windows_device_0'!Q825,'2024-03-18_windows_device_0'!Q$2:Q$911,1,0)+50</f>
        <v>2183912</v>
      </c>
      <c r="C825">
        <f>(A825-A824)*V$4</f>
        <v>-1.1846602312963028</v>
      </c>
      <c r="D825">
        <f>(A825)*(1-EXP(-V$2))</f>
        <v>1.1758897631388512</v>
      </c>
      <c r="E825">
        <f>B825-D825^2*V$3</f>
        <v>2183911.9997211797</v>
      </c>
      <c r="F825">
        <f>E825+V$7*C825</f>
        <v>2183871.1046574875</v>
      </c>
      <c r="G825">
        <f>F825-V$8*LN(D825)</f>
        <v>2183561.0983215123</v>
      </c>
      <c r="H825">
        <f t="shared" si="49"/>
        <v>0.86482180096209049</v>
      </c>
      <c r="I825">
        <f>G825-V$11*H825^2</f>
        <v>2183561.0953400657</v>
      </c>
      <c r="J825">
        <f>(C825-C824)*V$12</f>
        <v>9.0053922114638724E-2</v>
      </c>
      <c r="K825">
        <f>I825-J825*V$13</f>
        <v>2183558.1821804065</v>
      </c>
      <c r="L825">
        <f>(K825-K824)*V$16</f>
        <v>2.4800501876771935E-2</v>
      </c>
      <c r="M825">
        <f>(L825-L824)*V$15</f>
        <v>2.0021631661830291E-5</v>
      </c>
      <c r="N825">
        <f>I825-V$16*M825^2</f>
        <v>2183561.0953400657</v>
      </c>
      <c r="O825">
        <f>(D825-D824)*V$17</f>
        <v>-1.2622437650278573E-2</v>
      </c>
      <c r="P825">
        <f>(O825-O824)*V$18</f>
        <v>0.30388779569688368</v>
      </c>
      <c r="Q825">
        <f>N825-P825*V$19+V$20*P825^2</f>
        <v>2183559.1191425994</v>
      </c>
      <c r="R825">
        <f>Q825+U825</f>
        <v>2187279.1191425994</v>
      </c>
      <c r="S825">
        <f t="shared" si="47"/>
        <v>11.064811230875115</v>
      </c>
      <c r="T825">
        <f t="shared" si="48"/>
        <v>2183636.79943045</v>
      </c>
      <c r="U825">
        <f t="shared" si="50"/>
        <v>3720</v>
      </c>
    </row>
    <row r="826" spans="1:21" x14ac:dyDescent="0.25">
      <c r="A826">
        <f>VLOOKUP('2024-03-18_windows_device_0'!P826,'2024-03-18_windows_device_0'!P826:P1735,1,0)</f>
        <v>32.873333333333335</v>
      </c>
      <c r="B826">
        <f>VLOOKUP('2024-03-18_windows_device_0'!Q826,'2024-03-18_windows_device_0'!Q$2:Q$911,1,0)+50</f>
        <v>2183911</v>
      </c>
      <c r="C826">
        <f>(A826-A825)*V$4</f>
        <v>-2.132388416334229</v>
      </c>
      <c r="D826">
        <f>(A826)*(1-EXP(-V$2))</f>
        <v>1.1750319016815294</v>
      </c>
      <c r="E826">
        <f>B826-D826^2*V$3</f>
        <v>2183910.9997215862</v>
      </c>
      <c r="F826">
        <f>E826+V$7*C826</f>
        <v>2183837.3886069399</v>
      </c>
      <c r="G826">
        <f>F826-V$8*LN(D826)</f>
        <v>2183528.7786305416</v>
      </c>
      <c r="H826">
        <f t="shared" si="49"/>
        <v>-32.319690970703959</v>
      </c>
      <c r="I826">
        <f>G826-V$11*H826^2</f>
        <v>2183524.6146551315</v>
      </c>
      <c r="J826">
        <f>(C826-C825)*V$12</f>
        <v>-0.72043137691279158</v>
      </c>
      <c r="K826">
        <f>I826-J826*V$13</f>
        <v>2183547.9199324036</v>
      </c>
      <c r="L826">
        <f>(K826-K825)*V$16</f>
        <v>-1.1288462093653922E-2</v>
      </c>
      <c r="M826">
        <f>(L826-L825)*V$15</f>
        <v>-2.142877395989715E-5</v>
      </c>
      <c r="N826">
        <f>I826-V$16*M826^2</f>
        <v>2183524.6146551315</v>
      </c>
      <c r="O826">
        <f>(D826-D825)*V$17</f>
        <v>-2.2720387770509665E-2</v>
      </c>
      <c r="P826">
        <f>(O826-O825)*V$18</f>
        <v>-2.4311023655623254</v>
      </c>
      <c r="Q826">
        <f>N826-P826*V$19+V$20*P826^2</f>
        <v>2183544.1930688946</v>
      </c>
      <c r="R826">
        <f>Q826+U826</f>
        <v>2187264.1930688946</v>
      </c>
      <c r="S826">
        <f t="shared" si="47"/>
        <v>11.056738981770598</v>
      </c>
      <c r="T826">
        <f t="shared" si="48"/>
        <v>2183621.7600559592</v>
      </c>
      <c r="U826">
        <f t="shared" si="50"/>
        <v>3720</v>
      </c>
    </row>
    <row r="827" spans="1:21" x14ac:dyDescent="0.25">
      <c r="A827">
        <f>VLOOKUP('2024-03-18_windows_device_0'!P827,'2024-03-18_windows_device_0'!P827:P1736,1,0)</f>
        <v>32.853333333333332</v>
      </c>
      <c r="B827">
        <f>VLOOKUP('2024-03-18_windows_device_0'!Q827,'2024-03-18_windows_device_0'!Q$2:Q$911,1,0)+50</f>
        <v>2183914</v>
      </c>
      <c r="C827">
        <f>(A827-A826)*V$4</f>
        <v>-1.7769903469454011</v>
      </c>
      <c r="D827">
        <f>(A827)*(1-EXP(-V$2))</f>
        <v>1.1743170171337611</v>
      </c>
      <c r="E827">
        <f>B827-D827^2*V$3</f>
        <v>2183913.9997219248</v>
      </c>
      <c r="F827">
        <f>E827+V$7*C827</f>
        <v>2183852.6571263862</v>
      </c>
      <c r="G827">
        <f>F827-V$8*LN(D827)</f>
        <v>2183545.2115619336</v>
      </c>
      <c r="H827">
        <f t="shared" si="49"/>
        <v>16.43293139198795</v>
      </c>
      <c r="I827">
        <f>G827-V$11*H827^2</f>
        <v>2183544.135087199</v>
      </c>
      <c r="J827">
        <f>(C827-C826)*V$12</f>
        <v>0.27016176634199701</v>
      </c>
      <c r="K827">
        <f>I827-J827*V$13</f>
        <v>2183535.3956082221</v>
      </c>
      <c r="L827">
        <f>(K827-K826)*V$16</f>
        <v>-1.3776743529399749E-2</v>
      </c>
      <c r="M827">
        <f>(L827-L826)*V$15</f>
        <v>-1.4774827140757199E-6</v>
      </c>
      <c r="N827">
        <f>I827-V$16*M827^2</f>
        <v>2183544.135087199</v>
      </c>
      <c r="O827">
        <f>(D827-D826)*V$17</f>
        <v>-1.8933656475426681E-2</v>
      </c>
      <c r="P827">
        <f>(O827-O826)*V$18</f>
        <v>0.91166338708498706</v>
      </c>
      <c r="Q827">
        <f>N827-P827*V$19+V$20*P827^2</f>
        <v>2183538.5205643028</v>
      </c>
      <c r="R827">
        <f>Q827+U827</f>
        <v>2187258.5205643028</v>
      </c>
      <c r="S827">
        <f t="shared" si="47"/>
        <v>11.050012107516832</v>
      </c>
      <c r="T827">
        <f t="shared" si="48"/>
        <v>2183615.9931972106</v>
      </c>
      <c r="U827">
        <f t="shared" si="50"/>
        <v>3720</v>
      </c>
    </row>
    <row r="828" spans="1:21" x14ac:dyDescent="0.25">
      <c r="A828">
        <f>VLOOKUP('2024-03-18_windows_device_0'!P828,'2024-03-18_windows_device_0'!P828:P1737,1,0)</f>
        <v>32.847333333333331</v>
      </c>
      <c r="B828">
        <f>VLOOKUP('2024-03-18_windows_device_0'!Q828,'2024-03-18_windows_device_0'!Q$2:Q$911,1,0)+50</f>
        <v>2183917</v>
      </c>
      <c r="C828">
        <f>(A828-A827)*V$4</f>
        <v>-0.53309710408355726</v>
      </c>
      <c r="D828">
        <f>(A828)*(1-EXP(-V$2))</f>
        <v>1.1741025517694308</v>
      </c>
      <c r="E828">
        <f>B828-D828^2*V$3</f>
        <v>2183916.9997220263</v>
      </c>
      <c r="F828">
        <f>E828+V$7*C828</f>
        <v>2183898.5969433649</v>
      </c>
      <c r="G828">
        <f>F828-V$8*LN(D828)</f>
        <v>2183591.5008407258</v>
      </c>
      <c r="H828">
        <f t="shared" si="49"/>
        <v>46.289278792217374</v>
      </c>
      <c r="I828">
        <f>G828-V$11*H828^2</f>
        <v>2183582.9593320624</v>
      </c>
      <c r="J828">
        <f>(C828-C827)*V$12</f>
        <v>0.94556618219770883</v>
      </c>
      <c r="K828">
        <f>I828-J828*V$13</f>
        <v>2183552.3711556429</v>
      </c>
      <c r="L828">
        <f>(K828-K827)*V$16</f>
        <v>1.8673084447387914E-2</v>
      </c>
      <c r="M828">
        <f>(L828-L827)*V$15</f>
        <v>1.9267941006063859E-5</v>
      </c>
      <c r="N828">
        <f>I828-V$16*M828^2</f>
        <v>2183582.9593320624</v>
      </c>
      <c r="O828">
        <f>(D828-D827)*V$17</f>
        <v>-5.6800969426244758E-3</v>
      </c>
      <c r="P828">
        <f>(O828-O827)*V$18</f>
        <v>3.1908218548002862</v>
      </c>
      <c r="Q828">
        <f>N828-P828*V$19+V$20*P828^2</f>
        <v>2183567.430664151</v>
      </c>
      <c r="R828">
        <f>Q828+U828</f>
        <v>2187287.430664151</v>
      </c>
      <c r="S828">
        <f t="shared" si="47"/>
        <v>11.047994045240703</v>
      </c>
      <c r="T828">
        <f t="shared" si="48"/>
        <v>2183644.8750020089</v>
      </c>
      <c r="U828">
        <f t="shared" si="50"/>
        <v>3720</v>
      </c>
    </row>
    <row r="829" spans="1:21" x14ac:dyDescent="0.25">
      <c r="A829">
        <f>VLOOKUP('2024-03-18_windows_device_0'!P829,'2024-03-18_windows_device_0'!P829:P1738,1,0)</f>
        <v>32.833333333333336</v>
      </c>
      <c r="B829">
        <f>VLOOKUP('2024-03-18_windows_device_0'!Q829,'2024-03-18_windows_device_0'!Q$2:Q$911,1,0)+50</f>
        <v>2183913</v>
      </c>
      <c r="C829">
        <f>(A829-A828)*V$4</f>
        <v>-1.2438932428612126</v>
      </c>
      <c r="D829">
        <f>(A829)*(1-EXP(-V$2))</f>
        <v>1.1736021325859931</v>
      </c>
      <c r="E829">
        <f>B829-D829^2*V$3</f>
        <v>2183912.9997222633</v>
      </c>
      <c r="F829">
        <f>E829+V$7*C829</f>
        <v>2183870.0599053865</v>
      </c>
      <c r="G829">
        <f>F829-V$8*LN(D829)</f>
        <v>2183563.779461951</v>
      </c>
      <c r="H829">
        <f t="shared" si="49"/>
        <v>-27.721378774847835</v>
      </c>
      <c r="I829">
        <f>G829-V$11*H829^2</f>
        <v>2183560.7160640466</v>
      </c>
      <c r="J829">
        <f>(C829-C828)*V$12</f>
        <v>-0.54032353268399369</v>
      </c>
      <c r="K829">
        <f>I829-J829*V$13</f>
        <v>2183578.1950220005</v>
      </c>
      <c r="L829">
        <f>(K829-K828)*V$16</f>
        <v>2.8406226043831126E-2</v>
      </c>
      <c r="M829">
        <f>(L829-L828)*V$15</f>
        <v>5.7793094686999651E-6</v>
      </c>
      <c r="N829">
        <f>I829-V$16*M829^2</f>
        <v>2183560.7160640466</v>
      </c>
      <c r="O829">
        <f>(D829-D828)*V$17</f>
        <v>-1.3253559532796324E-2</v>
      </c>
      <c r="P829">
        <f>(O829-O828)*V$18</f>
        <v>-1.8233267741713899</v>
      </c>
      <c r="Q829">
        <f>N829-P829*V$19+V$20*P829^2</f>
        <v>2183574.7717353636</v>
      </c>
      <c r="R829">
        <f>Q829+U829</f>
        <v>2187294.7717353636</v>
      </c>
      <c r="S829">
        <f t="shared" si="47"/>
        <v>11.043285233263068</v>
      </c>
      <c r="T829">
        <f t="shared" si="48"/>
        <v>2183652.1500715367</v>
      </c>
      <c r="U829">
        <f t="shared" si="50"/>
        <v>3720</v>
      </c>
    </row>
    <row r="830" spans="1:21" x14ac:dyDescent="0.25">
      <c r="A830">
        <f>VLOOKUP('2024-03-18_windows_device_0'!P830,'2024-03-18_windows_device_0'!P830:P1739,1,0)</f>
        <v>32.814666666666668</v>
      </c>
      <c r="B830">
        <f>VLOOKUP('2024-03-18_windows_device_0'!Q830,'2024-03-18_windows_device_0'!Q$2:Q$911,1,0)+50</f>
        <v>2183912</v>
      </c>
      <c r="C830">
        <f>(A830-A829)*V$4</f>
        <v>-1.6585243238155813</v>
      </c>
      <c r="D830">
        <f>(A830)*(1-EXP(-V$2))</f>
        <v>1.1729349070080761</v>
      </c>
      <c r="E830">
        <f>B830-D830^2*V$3</f>
        <v>2183911.999722579</v>
      </c>
      <c r="F830">
        <f>E830+V$7*C830</f>
        <v>2183854.74663341</v>
      </c>
      <c r="G830">
        <f>F830-V$8*LN(D830)</f>
        <v>2183549.5542767579</v>
      </c>
      <c r="H830">
        <f t="shared" si="49"/>
        <v>-14.225185193121433</v>
      </c>
      <c r="I830">
        <f>G830-V$11*H830^2</f>
        <v>2183548.7476184424</v>
      </c>
      <c r="J830">
        <f>(C830-C829)*V$12</f>
        <v>-0.31518872739955617</v>
      </c>
      <c r="K830">
        <f>I830-J830*V$13</f>
        <v>2183558.9436772489</v>
      </c>
      <c r="L830">
        <f>(K830-K829)*V$16</f>
        <v>-2.1176459136244125E-2</v>
      </c>
      <c r="M830">
        <f>(L830-L829)*V$15</f>
        <v>-2.9441026733803385E-5</v>
      </c>
      <c r="N830">
        <f>I830-V$16*M830^2</f>
        <v>2183548.7476184424</v>
      </c>
      <c r="O830">
        <f>(D830-D829)*V$17</f>
        <v>-1.7671412710397058E-2</v>
      </c>
      <c r="P830">
        <f>(O830-O829)*V$18</f>
        <v>-1.0636072849334286</v>
      </c>
      <c r="Q830">
        <f>N830-P830*V$19+V$20*P830^2</f>
        <v>2183556.488742019</v>
      </c>
      <c r="R830">
        <f>Q830+U830</f>
        <v>2187276.488742019</v>
      </c>
      <c r="S830">
        <f t="shared" si="47"/>
        <v>11.037006817292889</v>
      </c>
      <c r="T830">
        <f t="shared" si="48"/>
        <v>2183633.7791197137</v>
      </c>
      <c r="U830">
        <f t="shared" si="50"/>
        <v>3720</v>
      </c>
    </row>
    <row r="831" spans="1:21" x14ac:dyDescent="0.25">
      <c r="A831">
        <f>VLOOKUP('2024-03-18_windows_device_0'!P831,'2024-03-18_windows_device_0'!P831:P1740,1,0)</f>
        <v>32.795333333333332</v>
      </c>
      <c r="B831">
        <f>VLOOKUP('2024-03-18_windows_device_0'!Q831,'2024-03-18_windows_device_0'!Q$2:Q$911,1,0)+50</f>
        <v>2183913</v>
      </c>
      <c r="C831">
        <f>(A831-A830)*V$4</f>
        <v>-1.7177573353804914</v>
      </c>
      <c r="D831">
        <f>(A831)*(1-EXP(-V$2))</f>
        <v>1.1722438519452336</v>
      </c>
      <c r="E831">
        <f>B831-D831^2*V$3</f>
        <v>2183912.9997229059</v>
      </c>
      <c r="F831">
        <f>E831+V$7*C831</f>
        <v>2183853.7018805519</v>
      </c>
      <c r="G831">
        <f>F831-V$8*LN(D831)</f>
        <v>2183549.6371236332</v>
      </c>
      <c r="H831">
        <f t="shared" si="49"/>
        <v>8.2846875302493572E-2</v>
      </c>
      <c r="I831">
        <f>G831-V$11*H831^2</f>
        <v>2183549.6370962728</v>
      </c>
      <c r="J831">
        <f>(C831-C830)*V$12</f>
        <v>-4.5026961057079595E-2</v>
      </c>
      <c r="K831">
        <f>I831-J831*V$13</f>
        <v>2183551.0936761023</v>
      </c>
      <c r="L831">
        <f>(K831-K830)*V$16</f>
        <v>-8.6349930690365652E-3</v>
      </c>
      <c r="M831">
        <f>(L831-L830)*V$15</f>
        <v>7.4468261737894326E-6</v>
      </c>
      <c r="N831">
        <f>I831-V$16*M831^2</f>
        <v>2183549.6370962728</v>
      </c>
      <c r="O831">
        <f>(D831-D830)*V$17</f>
        <v>-1.8302534592908929E-2</v>
      </c>
      <c r="P831">
        <f>(O831-O830)*V$18</f>
        <v>-0.15194389784702605</v>
      </c>
      <c r="Q831">
        <f>N831-P831*V$19+V$20*P831^2</f>
        <v>2183550.6644536937</v>
      </c>
      <c r="R831">
        <f>Q831+U831</f>
        <v>2187270.6644536937</v>
      </c>
      <c r="S831">
        <f t="shared" si="47"/>
        <v>11.030504172180915</v>
      </c>
      <c r="T831">
        <f t="shared" si="48"/>
        <v>2183627.8637842685</v>
      </c>
      <c r="U831">
        <f t="shared" si="50"/>
        <v>3720</v>
      </c>
    </row>
    <row r="832" spans="1:21" x14ac:dyDescent="0.25">
      <c r="A832">
        <f>VLOOKUP('2024-03-18_windows_device_0'!P832,'2024-03-18_windows_device_0'!P832:P1741,1,0)</f>
        <v>32.774666666666668</v>
      </c>
      <c r="B832">
        <f>VLOOKUP('2024-03-18_windows_device_0'!Q832,'2024-03-18_windows_device_0'!Q$2:Q$911,1,0)+50</f>
        <v>2183910</v>
      </c>
      <c r="C832">
        <f>(A832-A831)*V$4</f>
        <v>-1.8362233585096797</v>
      </c>
      <c r="D832">
        <f>(A832)*(1-EXP(-V$2))</f>
        <v>1.1715051379125401</v>
      </c>
      <c r="E832">
        <f>B832-D832^2*V$3</f>
        <v>2183909.9997232552</v>
      </c>
      <c r="F832">
        <f>E832+V$7*C832</f>
        <v>2183846.612374532</v>
      </c>
      <c r="G832">
        <f>F832-V$8*LN(D832)</f>
        <v>2183543.7537181657</v>
      </c>
      <c r="H832">
        <f t="shared" si="49"/>
        <v>-5.8834054674953222</v>
      </c>
      <c r="I832">
        <f>G832-V$11*H832^2</f>
        <v>2183543.6157333441</v>
      </c>
      <c r="J832">
        <f>(C832-C831)*V$12</f>
        <v>-9.0053922113678977E-2</v>
      </c>
      <c r="K832">
        <f>I832-J832*V$13</f>
        <v>2183546.5288930032</v>
      </c>
      <c r="L832">
        <f>(K832-K831)*V$16</f>
        <v>-5.0212566452637062E-3</v>
      </c>
      <c r="M832">
        <f>(L832-L831)*V$15</f>
        <v>2.1457512894838003E-6</v>
      </c>
      <c r="N832">
        <f>I832-V$16*M832^2</f>
        <v>2183543.6157333441</v>
      </c>
      <c r="O832">
        <f>(D832-D831)*V$17</f>
        <v>-1.9564778357932671E-2</v>
      </c>
      <c r="P832">
        <f>(O832-O831)*V$18</f>
        <v>-0.30388779569405211</v>
      </c>
      <c r="Q832">
        <f>N832-P832*V$19+V$20*P832^2</f>
        <v>2183545.696620645</v>
      </c>
      <c r="R832">
        <f>Q832+U832</f>
        <v>2187265.696620645</v>
      </c>
      <c r="S832">
        <f t="shared" si="47"/>
        <v>11.023553068785361</v>
      </c>
      <c r="T832">
        <f t="shared" si="48"/>
        <v>2183622.7986843246</v>
      </c>
      <c r="U832">
        <f t="shared" si="50"/>
        <v>3720</v>
      </c>
    </row>
    <row r="833" spans="1:21" x14ac:dyDescent="0.25">
      <c r="A833">
        <f>VLOOKUP('2024-03-18_windows_device_0'!P833,'2024-03-18_windows_device_0'!P833:P1742,1,0)</f>
        <v>32.778666666666666</v>
      </c>
      <c r="B833">
        <f>VLOOKUP('2024-03-18_windows_device_0'!Q833,'2024-03-18_windows_device_0'!Q$2:Q$911,1,0)+50</f>
        <v>2183908</v>
      </c>
      <c r="C833">
        <f>(A833-A832)*V$4</f>
        <v>0.35539806938882768</v>
      </c>
      <c r="D833">
        <f>(A833)*(1-EXP(-V$2))</f>
        <v>1.1716481148220936</v>
      </c>
      <c r="E833">
        <f>B833-D833^2*V$3</f>
        <v>2183907.9997231876</v>
      </c>
      <c r="F833">
        <f>E833+V$7*C833</f>
        <v>2183920.2682422954</v>
      </c>
      <c r="G833">
        <f>F833-V$8*LN(D833)</f>
        <v>2183617.1760877692</v>
      </c>
      <c r="H833">
        <f t="shared" si="49"/>
        <v>73.422369603533298</v>
      </c>
      <c r="I833">
        <f>G833-V$11*H833^2</f>
        <v>2183595.6863779905</v>
      </c>
      <c r="J833">
        <f>(C833-C832)*V$12</f>
        <v>1.6659975591095406</v>
      </c>
      <c r="K833">
        <f>I833-J833*V$13</f>
        <v>2183541.7929242989</v>
      </c>
      <c r="L833">
        <f>(K833-K832)*V$16</f>
        <v>-5.2095606323671441E-3</v>
      </c>
      <c r="M833">
        <f>(L833-L832)*V$15</f>
        <v>-1.1181045758735713E-7</v>
      </c>
      <c r="N833">
        <f>I833-V$16*M833^2</f>
        <v>2183595.6863779905</v>
      </c>
      <c r="O833">
        <f>(D833-D832)*V$17</f>
        <v>3.7867312950829839E-3</v>
      </c>
      <c r="P833">
        <f>(O833-O832)*V$18</f>
        <v>5.6219242203583644</v>
      </c>
      <c r="Q833">
        <f>N833-P833*V$19+V$20*P833^2</f>
        <v>2183576.0733917872</v>
      </c>
      <c r="R833">
        <f>Q833+U833</f>
        <v>2187296.0733917872</v>
      </c>
      <c r="S833">
        <f t="shared" si="47"/>
        <v>11.024898443636113</v>
      </c>
      <c r="T833">
        <f t="shared" si="48"/>
        <v>2183653.1942765322</v>
      </c>
      <c r="U833">
        <f t="shared" si="50"/>
        <v>3720</v>
      </c>
    </row>
    <row r="834" spans="1:21" x14ac:dyDescent="0.25">
      <c r="A834">
        <f>VLOOKUP('2024-03-18_windows_device_0'!P834,'2024-03-18_windows_device_0'!P834:P1743,1,0)</f>
        <v>32.759333333333331</v>
      </c>
      <c r="B834">
        <f>VLOOKUP('2024-03-18_windows_device_0'!Q834,'2024-03-18_windows_device_0'!Q$2:Q$911,1,0)+50</f>
        <v>2183906</v>
      </c>
      <c r="C834">
        <f>(A834-A833)*V$4</f>
        <v>-1.7177573353804914</v>
      </c>
      <c r="D834">
        <f>(A834)*(1-EXP(-V$2))</f>
        <v>1.1709570597592509</v>
      </c>
      <c r="E834">
        <f>B834-D834^2*V$3</f>
        <v>2183905.9997235141</v>
      </c>
      <c r="F834">
        <f>E834+V$7*C834</f>
        <v>2183846.70188116</v>
      </c>
      <c r="G834">
        <f>F834-V$8*LN(D834)</f>
        <v>2183544.7385651474</v>
      </c>
      <c r="H834">
        <f t="shared" si="49"/>
        <v>-72.437522621825337</v>
      </c>
      <c r="I834">
        <f>G834-V$11*H834^2</f>
        <v>2183523.8214910473</v>
      </c>
      <c r="J834">
        <f>(C834-C833)*V$12</f>
        <v>-1.5759436369958617</v>
      </c>
      <c r="K834">
        <f>I834-J834*V$13</f>
        <v>2183574.8017850798</v>
      </c>
      <c r="L834">
        <f>(K834-K833)*V$16</f>
        <v>3.6309712411280552E-2</v>
      </c>
      <c r="M834">
        <f>(L834-L833)*V$15</f>
        <v>2.4653163159814553E-5</v>
      </c>
      <c r="N834">
        <f>I834-V$16*M834^2</f>
        <v>2183523.8214910473</v>
      </c>
      <c r="O834">
        <f>(D834-D833)*V$17</f>
        <v>-1.830253459291481E-2</v>
      </c>
      <c r="P834">
        <f>(O834-O833)*V$18</f>
        <v>-5.3180364246657277</v>
      </c>
      <c r="Q834">
        <f>N834-P834*V$19+V$20*P834^2</f>
        <v>2183575.3516136282</v>
      </c>
      <c r="R834">
        <f>Q834+U834</f>
        <v>2187295.3516136282</v>
      </c>
      <c r="S834">
        <f t="shared" si="47"/>
        <v>11.018395798524139</v>
      </c>
      <c r="T834">
        <f t="shared" si="48"/>
        <v>2183652.3815511679</v>
      </c>
      <c r="U834">
        <f t="shared" si="50"/>
        <v>3720</v>
      </c>
    </row>
    <row r="835" spans="1:21" x14ac:dyDescent="0.25">
      <c r="A835">
        <f>VLOOKUP('2024-03-18_windows_device_0'!P835,'2024-03-18_windows_device_0'!P835:P1744,1,0)</f>
        <v>32.734000000000002</v>
      </c>
      <c r="B835">
        <f>VLOOKUP('2024-03-18_windows_device_0'!Q835,'2024-03-18_windows_device_0'!Q$2:Q$911,1,0)+50</f>
        <v>2183903</v>
      </c>
      <c r="C835">
        <f>(A835-A834)*V$4</f>
        <v>-2.2508544394634171</v>
      </c>
      <c r="D835">
        <f>(A835)*(1-EXP(-V$2))</f>
        <v>1.1700515393320781</v>
      </c>
      <c r="E835">
        <f>B835-D835^2*V$3</f>
        <v>2183902.9997239416</v>
      </c>
      <c r="F835">
        <f>E835+V$7*C835</f>
        <v>2183825.2991029262</v>
      </c>
      <c r="G835">
        <f>F835-V$8*LN(D835)</f>
        <v>2183524.8159634494</v>
      </c>
      <c r="H835">
        <f t="shared" si="49"/>
        <v>-19.922601697966456</v>
      </c>
      <c r="I835">
        <f>G835-V$11*H835^2</f>
        <v>2183523.2337471219</v>
      </c>
      <c r="J835">
        <f>(C835-C834)*V$12</f>
        <v>-0.40524264951275524</v>
      </c>
      <c r="K835">
        <f>I835-J835*V$13</f>
        <v>2183536.3429655875</v>
      </c>
      <c r="L835">
        <f>(K835-K834)*V$16</f>
        <v>-4.2304661306303705E-2</v>
      </c>
      <c r="M835">
        <f>(L835-L834)*V$15</f>
        <v>-4.6679357317475072E-5</v>
      </c>
      <c r="N835">
        <f>I835-V$16*M835^2</f>
        <v>2183523.2337471219</v>
      </c>
      <c r="O835">
        <f>(D835-D834)*V$17</f>
        <v>-2.3982631535533407E-2</v>
      </c>
      <c r="P835">
        <f>(O835-O834)*V$18</f>
        <v>-1.3674950806260653</v>
      </c>
      <c r="Q835">
        <f>N835-P835*V$19+V$20*P835^2</f>
        <v>2183533.4221724188</v>
      </c>
      <c r="R835">
        <f>Q835+U835</f>
        <v>2187253.4221724188</v>
      </c>
      <c r="S835">
        <f t="shared" ref="S835:S898" si="51">V$21^2*A835</f>
        <v>11.00987509113604</v>
      </c>
      <c r="T835">
        <f t="shared" ref="T835:T898" si="52">Q835+V$22*S835^2-V$23*S835</f>
        <v>2183610.3330189786</v>
      </c>
      <c r="U835">
        <f t="shared" si="50"/>
        <v>3720</v>
      </c>
    </row>
    <row r="836" spans="1:21" x14ac:dyDescent="0.25">
      <c r="A836">
        <f>VLOOKUP('2024-03-18_windows_device_0'!P836,'2024-03-18_windows_device_0'!P836:P1745,1,0)</f>
        <v>32.724666666666664</v>
      </c>
      <c r="B836">
        <f>VLOOKUP('2024-03-18_windows_device_0'!Q836,'2024-03-18_windows_device_0'!Q$2:Q$911,1,0)+50</f>
        <v>2183905</v>
      </c>
      <c r="C836">
        <f>(A836-A835)*V$4</f>
        <v>-0.82926216190810642</v>
      </c>
      <c r="D836">
        <f>(A836)*(1-EXP(-V$2))</f>
        <v>1.1697179265431195</v>
      </c>
      <c r="E836">
        <f>B836-D836^2*V$3</f>
        <v>2183904.9997240989</v>
      </c>
      <c r="F836">
        <f>E836+V$7*C836</f>
        <v>2183876.3731795144</v>
      </c>
      <c r="G836">
        <f>F836-V$8*LN(D836)</f>
        <v>2183576.4356570151</v>
      </c>
      <c r="H836">
        <f t="shared" ref="H836:H899" si="53">G836-G835</f>
        <v>51.619693565648049</v>
      </c>
      <c r="I836">
        <f>G836-V$11*H836^2</f>
        <v>2183565.8136984925</v>
      </c>
      <c r="J836">
        <f>(C836-C835)*V$12</f>
        <v>1.0806470653679874</v>
      </c>
      <c r="K836">
        <f>I836-J836*V$13</f>
        <v>2183530.8557825843</v>
      </c>
      <c r="L836">
        <f>(K836-K835)*V$16</f>
        <v>-6.0358955771824974E-3</v>
      </c>
      <c r="M836">
        <f>(L836-L835)*V$15</f>
        <v>2.1535535995178406E-5</v>
      </c>
      <c r="N836">
        <f>I836-V$16*M836^2</f>
        <v>2183565.8136984925</v>
      </c>
      <c r="O836">
        <f>(D836-D835)*V$17</f>
        <v>-8.8357063552014694E-3</v>
      </c>
      <c r="P836">
        <f>(O836-O835)*V$18</f>
        <v>3.6466535483399487</v>
      </c>
      <c r="Q836">
        <f>N836-P836*V$19+V$20*P836^2</f>
        <v>2183549.008857959</v>
      </c>
      <c r="R836">
        <f>Q836+U836</f>
        <v>2187269.008857959</v>
      </c>
      <c r="S836">
        <f t="shared" si="51"/>
        <v>11.006735883150949</v>
      </c>
      <c r="T836">
        <f t="shared" si="52"/>
        <v>2183625.8758521192</v>
      </c>
      <c r="U836">
        <f t="shared" si="50"/>
        <v>3720</v>
      </c>
    </row>
    <row r="837" spans="1:21" x14ac:dyDescent="0.25">
      <c r="A837">
        <f>VLOOKUP('2024-03-18_windows_device_0'!P837,'2024-03-18_windows_device_0'!P837:P1746,1,0)</f>
        <v>32.711333333333336</v>
      </c>
      <c r="B837">
        <f>VLOOKUP('2024-03-18_windows_device_0'!Q837,'2024-03-18_windows_device_0'!Q$2:Q$911,1,0)+50</f>
        <v>2183904</v>
      </c>
      <c r="C837">
        <f>(A837-A836)*V$4</f>
        <v>-1.1846602312963028</v>
      </c>
      <c r="D837">
        <f>(A837)*(1-EXP(-V$2))</f>
        <v>1.1692413368446077</v>
      </c>
      <c r="E837">
        <f>B837-D837^2*V$3</f>
        <v>2183903.9997243234</v>
      </c>
      <c r="F837">
        <f>E837+V$7*C837</f>
        <v>2183863.1046606312</v>
      </c>
      <c r="G837">
        <f>F837-V$8*LN(D837)</f>
        <v>2183563.9468609607</v>
      </c>
      <c r="H837">
        <f t="shared" si="53"/>
        <v>-12.488796054385602</v>
      </c>
      <c r="I837">
        <f>G837-V$11*H837^2</f>
        <v>2183563.3251122348</v>
      </c>
      <c r="J837">
        <f>(C837-C836)*V$12</f>
        <v>-0.27016176634151695</v>
      </c>
      <c r="K837">
        <f>I837-J837*V$13</f>
        <v>2183572.0645912117</v>
      </c>
      <c r="L837">
        <f>(K837-K836)*V$16</f>
        <v>4.5329646485156999E-2</v>
      </c>
      <c r="M837">
        <f>(L837-L836)*V$15</f>
        <v>3.0499645018445615E-5</v>
      </c>
      <c r="N837">
        <f>I837-V$16*M837^2</f>
        <v>2183563.3251122348</v>
      </c>
      <c r="O837">
        <f>(D837-D836)*V$17</f>
        <v>-1.2622437650272692E-2</v>
      </c>
      <c r="P837">
        <f>(O837-O836)*V$18</f>
        <v>-0.91166338708215555</v>
      </c>
      <c r="Q837">
        <f>N837-P837*V$19+V$20*P837^2</f>
        <v>2183569.8818436391</v>
      </c>
      <c r="R837">
        <f>Q837+U837</f>
        <v>2187289.8818436391</v>
      </c>
      <c r="S837">
        <f t="shared" si="51"/>
        <v>11.002251300315107</v>
      </c>
      <c r="T837">
        <f t="shared" si="52"/>
        <v>2183646.686213206</v>
      </c>
      <c r="U837">
        <f t="shared" si="50"/>
        <v>3720</v>
      </c>
    </row>
    <row r="838" spans="1:21" x14ac:dyDescent="0.25">
      <c r="A838">
        <f>VLOOKUP('2024-03-18_windows_device_0'!P838,'2024-03-18_windows_device_0'!P838:P1747,1,0)</f>
        <v>32.697333333333333</v>
      </c>
      <c r="B838">
        <f>VLOOKUP('2024-03-18_windows_device_0'!Q838,'2024-03-18_windows_device_0'!Q$2:Q$911,1,0)+50</f>
        <v>2183906</v>
      </c>
      <c r="C838">
        <f>(A838-A837)*V$4</f>
        <v>-1.2438932428618439</v>
      </c>
      <c r="D838">
        <f>(A838)*(1-EXP(-V$2))</f>
        <v>1.1687409176611698</v>
      </c>
      <c r="E838">
        <f>B838-D838^2*V$3</f>
        <v>2183905.9997245595</v>
      </c>
      <c r="F838">
        <f>E838+V$7*C838</f>
        <v>2183863.0599076827</v>
      </c>
      <c r="G838">
        <f>F838-V$8*LN(D838)</f>
        <v>2183564.7211591103</v>
      </c>
      <c r="H838">
        <f t="shared" si="53"/>
        <v>0.77429814962670207</v>
      </c>
      <c r="I838">
        <f>G838-V$11*H838^2</f>
        <v>2183564.7187691526</v>
      </c>
      <c r="J838">
        <f>(C838-C837)*V$12</f>
        <v>-4.5026961057559295E-2</v>
      </c>
      <c r="K838">
        <f>I838-J838*V$13</f>
        <v>2183566.1753489822</v>
      </c>
      <c r="L838">
        <f>(K838-K837)*V$16</f>
        <v>-6.4781603065246973E-3</v>
      </c>
      <c r="M838">
        <f>(L838-L837)*V$15</f>
        <v>-3.0762251363234997E-5</v>
      </c>
      <c r="N838">
        <f>I838-V$16*M838^2</f>
        <v>2183564.7187691526</v>
      </c>
      <c r="O838">
        <f>(D838-D837)*V$17</f>
        <v>-1.3253559532802205E-2</v>
      </c>
      <c r="P838">
        <f>(O838-O837)*V$18</f>
        <v>-0.15194389785127344</v>
      </c>
      <c r="Q838">
        <f>N838-P838*V$19+V$20*P838^2</f>
        <v>2183565.7461265735</v>
      </c>
      <c r="R838">
        <f>Q838+U838</f>
        <v>2187285.7461265735</v>
      </c>
      <c r="S838">
        <f t="shared" si="51"/>
        <v>10.997542488337471</v>
      </c>
      <c r="T838">
        <f t="shared" si="52"/>
        <v>2183642.4847677848</v>
      </c>
      <c r="U838">
        <f t="shared" si="50"/>
        <v>3720</v>
      </c>
    </row>
    <row r="839" spans="1:21" x14ac:dyDescent="0.25">
      <c r="A839">
        <f>VLOOKUP('2024-03-18_windows_device_0'!P839,'2024-03-18_windows_device_0'!P839:P1748,1,0)</f>
        <v>32.677333333333337</v>
      </c>
      <c r="B839">
        <f>VLOOKUP('2024-03-18_windows_device_0'!Q839,'2024-03-18_windows_device_0'!Q$2:Q$911,1,0)+50</f>
        <v>2183902</v>
      </c>
      <c r="C839">
        <f>(A839-A838)*V$4</f>
        <v>-1.7769903469447699</v>
      </c>
      <c r="D839">
        <f>(A839)*(1-EXP(-V$2))</f>
        <v>1.1680260331134018</v>
      </c>
      <c r="E839">
        <f>B839-D839^2*V$3</f>
        <v>2183901.9997248962</v>
      </c>
      <c r="F839">
        <f>E839+V$7*C839</f>
        <v>2183840.6571293576</v>
      </c>
      <c r="G839">
        <f>F839-V$8*LN(D839)</f>
        <v>2183543.4890623316</v>
      </c>
      <c r="H839">
        <f t="shared" si="53"/>
        <v>-21.23209677869454</v>
      </c>
      <c r="I839">
        <f>G839-V$11*H839^2</f>
        <v>2183541.6920149531</v>
      </c>
      <c r="J839">
        <f>(C839-C838)*V$12</f>
        <v>-0.4052426495127554</v>
      </c>
      <c r="K839">
        <f>I839-J839*V$13</f>
        <v>2183554.8012334188</v>
      </c>
      <c r="L839">
        <f>(K839-K838)*V$16</f>
        <v>-1.251151524991522E-2</v>
      </c>
      <c r="M839">
        <f>(L839-L838)*V$15</f>
        <v>-3.5824635865881838E-6</v>
      </c>
      <c r="N839">
        <f>I839-V$16*M839^2</f>
        <v>2183541.6920149531</v>
      </c>
      <c r="O839">
        <f>(D839-D838)*V$17</f>
        <v>-1.89336564754208E-2</v>
      </c>
      <c r="P839">
        <f>(O839-O838)*V$18</f>
        <v>-1.3674950806260648</v>
      </c>
      <c r="Q839">
        <f>N839-P839*V$19+V$20*P839^2</f>
        <v>2183551.88044025</v>
      </c>
      <c r="R839">
        <f>Q839+U839</f>
        <v>2187271.88044025</v>
      </c>
      <c r="S839">
        <f t="shared" si="51"/>
        <v>10.990815614083708</v>
      </c>
      <c r="T839">
        <f t="shared" si="52"/>
        <v>2183628.5252326196</v>
      </c>
      <c r="U839">
        <f t="shared" si="50"/>
        <v>3720</v>
      </c>
    </row>
    <row r="840" spans="1:21" x14ac:dyDescent="0.25">
      <c r="A840">
        <f>VLOOKUP('2024-03-18_windows_device_0'!P840,'2024-03-18_windows_device_0'!P840:P1749,1,0)</f>
        <v>32.656666666666666</v>
      </c>
      <c r="B840">
        <f>VLOOKUP('2024-03-18_windows_device_0'!Q840,'2024-03-18_windows_device_0'!Q$2:Q$911,1,0)+50</f>
        <v>2183899</v>
      </c>
      <c r="C840">
        <f>(A840-A839)*V$4</f>
        <v>-1.8362233585103109</v>
      </c>
      <c r="D840">
        <f>(A840)*(1-EXP(-V$2))</f>
        <v>1.167287319080708</v>
      </c>
      <c r="E840">
        <f>B840-D840^2*V$3</f>
        <v>2183898.999725244</v>
      </c>
      <c r="F840">
        <f>E840+V$7*C840</f>
        <v>2183835.6123765209</v>
      </c>
      <c r="G840">
        <f>F840-V$8*LN(D840)</f>
        <v>2183539.6547667338</v>
      </c>
      <c r="H840">
        <f t="shared" si="53"/>
        <v>-3.834295597858727</v>
      </c>
      <c r="I840">
        <f>G840-V$11*H840^2</f>
        <v>2183539.596160348</v>
      </c>
      <c r="J840">
        <f>(C840-C839)*V$12</f>
        <v>-4.5026961057559295E-2</v>
      </c>
      <c r="K840">
        <f>I840-J840*V$13</f>
        <v>2183541.0527401776</v>
      </c>
      <c r="L840">
        <f>(K840-K839)*V$16</f>
        <v>-1.5123328217493391E-2</v>
      </c>
      <c r="M840">
        <f>(L840-L839)*V$15</f>
        <v>-1.5508328184102315E-6</v>
      </c>
      <c r="N840">
        <f>I840-V$16*M840^2</f>
        <v>2183539.596160348</v>
      </c>
      <c r="O840">
        <f>(D840-D839)*V$17</f>
        <v>-1.9564778357938552E-2</v>
      </c>
      <c r="P840">
        <f>(O840-O839)*V$18</f>
        <v>-0.15194389784844184</v>
      </c>
      <c r="Q840">
        <f>N840-P840*V$19+V$20*P840^2</f>
        <v>2183540.6235177689</v>
      </c>
      <c r="R840">
        <f>Q840+U840</f>
        <v>2187260.6235177689</v>
      </c>
      <c r="S840">
        <f t="shared" si="51"/>
        <v>10.98386451068815</v>
      </c>
      <c r="T840">
        <f t="shared" si="52"/>
        <v>2183617.1713933265</v>
      </c>
      <c r="U840">
        <f t="shared" si="50"/>
        <v>3720</v>
      </c>
    </row>
    <row r="841" spans="1:21" x14ac:dyDescent="0.25">
      <c r="A841">
        <f>VLOOKUP('2024-03-18_windows_device_0'!P841,'2024-03-18_windows_device_0'!P841:P1750,1,0)</f>
        <v>32.653999999999996</v>
      </c>
      <c r="B841">
        <f>VLOOKUP('2024-03-18_windows_device_0'!Q841,'2024-03-18_windows_device_0'!Q$2:Q$911,1,0)+50</f>
        <v>2183899</v>
      </c>
      <c r="C841">
        <f>(A841-A840)*V$4</f>
        <v>-0.23693204625963935</v>
      </c>
      <c r="D841">
        <f>(A841)*(1-EXP(-V$2))</f>
        <v>1.1671920011410055</v>
      </c>
      <c r="E841">
        <f>B841-D841^2*V$3</f>
        <v>2183898.9997252892</v>
      </c>
      <c r="F841">
        <f>E841+V$7*C841</f>
        <v>2183890.8207125505</v>
      </c>
      <c r="G841">
        <f>F841-V$8*LN(D841)</f>
        <v>2183595.0193465897</v>
      </c>
      <c r="H841">
        <f t="shared" si="53"/>
        <v>55.36457985593006</v>
      </c>
      <c r="I841">
        <f>G841-V$11*H841^2</f>
        <v>2183582.8002872425</v>
      </c>
      <c r="J841">
        <f>(C841-C840)*V$12</f>
        <v>1.2157279485397057</v>
      </c>
      <c r="K841">
        <f>I841-J841*V$13</f>
        <v>2183543.4726318461</v>
      </c>
      <c r="L841">
        <f>(K841-K840)*V$16</f>
        <v>2.6618783099612124E-3</v>
      </c>
      <c r="M841">
        <f>(L841-L840)*V$15</f>
        <v>1.0560435340267122E-5</v>
      </c>
      <c r="N841">
        <f>I841-V$16*M841^2</f>
        <v>2183582.8002872425</v>
      </c>
      <c r="O841">
        <f>(D841-D840)*V$17</f>
        <v>-2.5244875300592432E-3</v>
      </c>
      <c r="P841">
        <f>(O841-O840)*V$18</f>
        <v>4.1024852418838584</v>
      </c>
      <c r="Q841">
        <f>N841-P841*V$19+V$20*P841^2</f>
        <v>2183564.9548262148</v>
      </c>
      <c r="R841">
        <f>Q841+U841</f>
        <v>2187284.9548262148</v>
      </c>
      <c r="S841">
        <f t="shared" si="51"/>
        <v>10.98296759412098</v>
      </c>
      <c r="T841">
        <f t="shared" si="52"/>
        <v>2183641.4902008437</v>
      </c>
      <c r="U841">
        <f t="shared" si="50"/>
        <v>3720</v>
      </c>
    </row>
    <row r="842" spans="1:21" x14ac:dyDescent="0.25">
      <c r="A842">
        <f>VLOOKUP('2024-03-18_windows_device_0'!P842,'2024-03-18_windows_device_0'!P842:P1751,1,0)</f>
        <v>32.62533333333333</v>
      </c>
      <c r="B842">
        <f>VLOOKUP('2024-03-18_windows_device_0'!Q842,'2024-03-18_windows_device_0'!Q$2:Q$911,1,0)+50</f>
        <v>2183895</v>
      </c>
      <c r="C842">
        <f>(A842-A841)*V$4</f>
        <v>-2.5470194972879665</v>
      </c>
      <c r="D842">
        <f>(A842)*(1-EXP(-V$2))</f>
        <v>1.1661673332892046</v>
      </c>
      <c r="E842">
        <f>B842-D842^2*V$3</f>
        <v>2183894.9997257711</v>
      </c>
      <c r="F842">
        <f>E842+V$7*C842</f>
        <v>2183807.0753388326</v>
      </c>
      <c r="G842">
        <f>F842-V$8*LN(D842)</f>
        <v>2183512.9544003126</v>
      </c>
      <c r="H842">
        <f t="shared" si="53"/>
        <v>-82.064946277067065</v>
      </c>
      <c r="I842">
        <f>G842-V$11*H842^2</f>
        <v>2183486.1078099548</v>
      </c>
      <c r="J842">
        <f>(C842-C841)*V$12</f>
        <v>-1.7560514812236998</v>
      </c>
      <c r="K842">
        <f>I842-J842*V$13</f>
        <v>2183542.9144233055</v>
      </c>
      <c r="L842">
        <f>(K842-K841)*V$16</f>
        <v>-6.1402881206247084E-4</v>
      </c>
      <c r="M842">
        <f>(L842-L841)*V$15</f>
        <v>-1.9451562336061808E-6</v>
      </c>
      <c r="N842">
        <f>I842-V$16*M842^2</f>
        <v>2183486.1078099548</v>
      </c>
      <c r="O842">
        <f>(D842-D841)*V$17</f>
        <v>-2.7138240948104519E-2</v>
      </c>
      <c r="P842">
        <f>(O842-O841)*V$18</f>
        <v>-5.9258120160538326</v>
      </c>
      <c r="Q842">
        <f>N842-P842*V$19+V$20*P842^2</f>
        <v>2183545.5685411706</v>
      </c>
      <c r="R842">
        <f>Q842+U842</f>
        <v>2187265.5685411706</v>
      </c>
      <c r="S842">
        <f t="shared" si="51"/>
        <v>10.973325741023919</v>
      </c>
      <c r="T842">
        <f t="shared" si="52"/>
        <v>2183621.9695952861</v>
      </c>
      <c r="U842">
        <f t="shared" ref="U842:U905" si="54">U841</f>
        <v>3720</v>
      </c>
    </row>
    <row r="843" spans="1:21" x14ac:dyDescent="0.25">
      <c r="A843">
        <f>VLOOKUP('2024-03-18_windows_device_0'!P843,'2024-03-18_windows_device_0'!P843:P1752,1,0)</f>
        <v>32.612666666666669</v>
      </c>
      <c r="B843">
        <f>VLOOKUP('2024-03-18_windows_device_0'!Q843,'2024-03-18_windows_device_0'!Q$2:Q$911,1,0)+50</f>
        <v>2183891</v>
      </c>
      <c r="C843">
        <f>(A843-A842)*V$4</f>
        <v>-1.125427219731393</v>
      </c>
      <c r="D843">
        <f>(A843)*(1-EXP(-V$2))</f>
        <v>1.1657145730756182</v>
      </c>
      <c r="E843">
        <f>B843-D843^2*V$3</f>
        <v>2183890.9997259839</v>
      </c>
      <c r="F843">
        <f>E843+V$7*C843</f>
        <v>2183852.1494154762</v>
      </c>
      <c r="G843">
        <f>F843-V$8*LN(D843)</f>
        <v>2183558.7714618091</v>
      </c>
      <c r="H843">
        <f t="shared" si="53"/>
        <v>45.817061496432871</v>
      </c>
      <c r="I843">
        <f>G843-V$11*H843^2</f>
        <v>2183550.4033356109</v>
      </c>
      <c r="J843">
        <f>(C843-C842)*V$12</f>
        <v>1.0806470653689473</v>
      </c>
      <c r="K843">
        <f>I843-J843*V$13</f>
        <v>2183515.4454197027</v>
      </c>
      <c r="L843">
        <f>(K843-K842)*V$16</f>
        <v>-3.0215875296816328E-2</v>
      </c>
      <c r="M843">
        <f>(L843-L842)*V$15</f>
        <v>-1.7576876898909801E-5</v>
      </c>
      <c r="N843">
        <f>I843-V$16*M843^2</f>
        <v>2183550.4033356109</v>
      </c>
      <c r="O843">
        <f>(D843-D842)*V$17</f>
        <v>-1.1991315767766703E-2</v>
      </c>
      <c r="P843">
        <f>(O843-O842)*V$18</f>
        <v>3.646653548341364</v>
      </c>
      <c r="Q843">
        <f>N843-P843*V$19+V$20*P843^2</f>
        <v>2183533.5984950773</v>
      </c>
      <c r="R843">
        <f>Q843+U843</f>
        <v>2187253.5984950773</v>
      </c>
      <c r="S843">
        <f t="shared" si="51"/>
        <v>10.96906538732987</v>
      </c>
      <c r="T843">
        <f t="shared" si="52"/>
        <v>2183609.9402358481</v>
      </c>
      <c r="U843">
        <f t="shared" si="54"/>
        <v>3720</v>
      </c>
    </row>
    <row r="844" spans="1:21" x14ac:dyDescent="0.25">
      <c r="A844">
        <f>VLOOKUP('2024-03-18_windows_device_0'!P844,'2024-03-18_windows_device_0'!P844:P1753,1,0)</f>
        <v>32.6</v>
      </c>
      <c r="B844">
        <f>VLOOKUP('2024-03-18_windows_device_0'!Q844,'2024-03-18_windows_device_0'!Q$2:Q$911,1,0)+50</f>
        <v>2183888</v>
      </c>
      <c r="C844">
        <f>(A844-A843)*V$4</f>
        <v>-1.1254272197320243</v>
      </c>
      <c r="D844">
        <f>(A844)*(1-EXP(-V$2))</f>
        <v>1.1652618128620318</v>
      </c>
      <c r="E844">
        <f>B844-D844^2*V$3</f>
        <v>2183887.9997261968</v>
      </c>
      <c r="F844">
        <f>E844+V$7*C844</f>
        <v>2183849.1494156891</v>
      </c>
      <c r="G844">
        <f>F844-V$8*LN(D844)</f>
        <v>2183556.5147355036</v>
      </c>
      <c r="H844">
        <f t="shared" si="53"/>
        <v>-2.2567263054661453</v>
      </c>
      <c r="I844">
        <f>G844-V$11*H844^2</f>
        <v>2183556.494433844</v>
      </c>
      <c r="J844">
        <f>(C844-C843)*V$12</f>
        <v>-4.7987255016144392E-13</v>
      </c>
      <c r="K844">
        <f>I844-J844*V$13</f>
        <v>2183556.494433844</v>
      </c>
      <c r="L844">
        <f>(K844-K843)*V$16</f>
        <v>4.5153872717176087E-2</v>
      </c>
      <c r="M844">
        <f>(L844-L843)*V$15</f>
        <v>4.4752775250898736E-5</v>
      </c>
      <c r="N844">
        <f>I844-V$16*M844^2</f>
        <v>2183556.494433844</v>
      </c>
      <c r="O844">
        <f>(D844-D843)*V$17</f>
        <v>-1.1991315767766703E-2</v>
      </c>
      <c r="P844">
        <f>(O844-O843)*V$18</f>
        <v>0</v>
      </c>
      <c r="Q844">
        <f>N844-P844*V$19+V$20*P844^2</f>
        <v>2183556.494433844</v>
      </c>
      <c r="R844">
        <f>Q844+U844</f>
        <v>2187276.494433844</v>
      </c>
      <c r="S844">
        <f t="shared" si="51"/>
        <v>10.964805033635818</v>
      </c>
      <c r="T844">
        <f t="shared" si="52"/>
        <v>2183632.7768843025</v>
      </c>
      <c r="U844">
        <f t="shared" si="54"/>
        <v>3720</v>
      </c>
    </row>
    <row r="845" spans="1:21" x14ac:dyDescent="0.25">
      <c r="A845">
        <f>VLOOKUP('2024-03-18_windows_device_0'!P845,'2024-03-18_windows_device_0'!P845:P1754,1,0)</f>
        <v>32.594666666666669</v>
      </c>
      <c r="B845">
        <f>VLOOKUP('2024-03-18_windows_device_0'!Q845,'2024-03-18_windows_device_0'!Q$2:Q$911,1,0)+50</f>
        <v>2183886</v>
      </c>
      <c r="C845">
        <f>(A845-A844)*V$4</f>
        <v>-0.47386409251864736</v>
      </c>
      <c r="D845">
        <f>(A845)*(1-EXP(-V$2))</f>
        <v>1.165071176982627</v>
      </c>
      <c r="E845">
        <f>B845-D845^2*V$3</f>
        <v>2183885.9997262866</v>
      </c>
      <c r="F845">
        <f>E845+V$7*C845</f>
        <v>2183869.6417008098</v>
      </c>
      <c r="G845">
        <f>F845-V$8*LN(D845)</f>
        <v>2183577.320064283</v>
      </c>
      <c r="H845">
        <f t="shared" si="53"/>
        <v>20.805328779388219</v>
      </c>
      <c r="I845">
        <f>G845-V$11*H845^2</f>
        <v>2183575.5945326574</v>
      </c>
      <c r="J845">
        <f>(C845-C844)*V$12</f>
        <v>0.49529657162739421</v>
      </c>
      <c r="K845">
        <f>I845-J845*V$13</f>
        <v>2183559.5721545331</v>
      </c>
      <c r="L845">
        <f>(K845-K844)*V$16</f>
        <v>3.3854895461603281E-3</v>
      </c>
      <c r="M845">
        <f>(L845-L844)*V$15</f>
        <v>-2.4801078866534917E-5</v>
      </c>
      <c r="N845">
        <f>I845-V$16*M845^2</f>
        <v>2183575.5945326574</v>
      </c>
      <c r="O845">
        <f>(D845-D844)*V$17</f>
        <v>-5.0489750601126057E-3</v>
      </c>
      <c r="P845">
        <f>(O845-O844)*V$18</f>
        <v>1.6713828763229484</v>
      </c>
      <c r="Q845">
        <f>N845-P845*V$19+V$20*P845^2</f>
        <v>2183566.0209832918</v>
      </c>
      <c r="R845">
        <f>Q845+U845</f>
        <v>2187286.0209832918</v>
      </c>
      <c r="S845">
        <f t="shared" si="51"/>
        <v>10.963011200501482</v>
      </c>
      <c r="T845">
        <f t="shared" si="52"/>
        <v>2183642.2784762988</v>
      </c>
      <c r="U845">
        <f t="shared" si="54"/>
        <v>3720</v>
      </c>
    </row>
    <row r="846" spans="1:21" x14ac:dyDescent="0.25">
      <c r="A846">
        <f>VLOOKUP('2024-03-18_windows_device_0'!P846,'2024-03-18_windows_device_0'!P846:P1755,1,0)</f>
        <v>32.570666666666668</v>
      </c>
      <c r="B846">
        <f>VLOOKUP('2024-03-18_windows_device_0'!Q846,'2024-03-18_windows_device_0'!Q$2:Q$911,1,0)+50</f>
        <v>2183889</v>
      </c>
      <c r="C846">
        <f>(A846-A845)*V$4</f>
        <v>-2.132388416334229</v>
      </c>
      <c r="D846">
        <f>(A846)*(1-EXP(-V$2))</f>
        <v>1.1642133155253052</v>
      </c>
      <c r="E846">
        <f>B846-D846^2*V$3</f>
        <v>2183888.9997266894</v>
      </c>
      <c r="F846">
        <f>E846+V$7*C846</f>
        <v>2183815.3886120431</v>
      </c>
      <c r="G846">
        <f>F846-V$8*LN(D846)</f>
        <v>2183524.4763061469</v>
      </c>
      <c r="H846">
        <f t="shared" si="53"/>
        <v>-52.843758136034012</v>
      </c>
      <c r="I846">
        <f>G846-V$11*H846^2</f>
        <v>2183513.3446149696</v>
      </c>
      <c r="J846">
        <f>(C846-C845)*V$12</f>
        <v>-1.2607549095967854</v>
      </c>
      <c r="K846">
        <f>I846-J846*V$13</f>
        <v>2183554.1288501956</v>
      </c>
      <c r="L846">
        <f>(K846-K845)*V$16</f>
        <v>-5.9876290907482279E-3</v>
      </c>
      <c r="M846">
        <f>(L846-L845)*V$15</f>
        <v>-5.5655363433045267E-6</v>
      </c>
      <c r="N846">
        <f>I846-V$16*M846^2</f>
        <v>2183513.3446149696</v>
      </c>
      <c r="O846">
        <f>(D846-D845)*V$17</f>
        <v>-2.2720387770509665E-2</v>
      </c>
      <c r="P846">
        <f>(O846-O845)*V$18</f>
        <v>-4.2544291397322995</v>
      </c>
      <c r="Q846">
        <f>N846-P846*V$19+V$20*P846^2</f>
        <v>2183552.0038120952</v>
      </c>
      <c r="R846">
        <f>Q846+U846</f>
        <v>2187272.0038120952</v>
      </c>
      <c r="S846">
        <f t="shared" si="51"/>
        <v>10.954938951396965</v>
      </c>
      <c r="T846">
        <f t="shared" si="52"/>
        <v>2183628.1490471028</v>
      </c>
      <c r="U846">
        <f t="shared" si="54"/>
        <v>3720</v>
      </c>
    </row>
    <row r="847" spans="1:21" x14ac:dyDescent="0.25">
      <c r="A847">
        <f>VLOOKUP('2024-03-18_windows_device_0'!P847,'2024-03-18_windows_device_0'!P847:P1756,1,0)</f>
        <v>32.56066666666667</v>
      </c>
      <c r="B847">
        <f>VLOOKUP('2024-03-18_windows_device_0'!Q847,'2024-03-18_windows_device_0'!Q$2:Q$911,1,0)+50</f>
        <v>2183891</v>
      </c>
      <c r="C847">
        <f>(A847-A846)*V$4</f>
        <v>-0.88849517347238494</v>
      </c>
      <c r="D847">
        <f>(A847)*(1-EXP(-V$2))</f>
        <v>1.1638558732514213</v>
      </c>
      <c r="E847">
        <f>B847-D847^2*V$3</f>
        <v>2183890.9997268571</v>
      </c>
      <c r="F847">
        <f>E847+V$7*C847</f>
        <v>2183860.328429088</v>
      </c>
      <c r="G847">
        <f>F847-V$8*LN(D847)</f>
        <v>2183570.0036508087</v>
      </c>
      <c r="H847">
        <f t="shared" si="53"/>
        <v>45.527344661764801</v>
      </c>
      <c r="I847">
        <f>G847-V$11*H847^2</f>
        <v>2183561.7410190199</v>
      </c>
      <c r="J847">
        <f>(C847-C846)*V$12</f>
        <v>0.94556618219770905</v>
      </c>
      <c r="K847">
        <f>I847-J847*V$13</f>
        <v>2183531.1528426004</v>
      </c>
      <c r="L847">
        <f>(K847-K846)*V$16</f>
        <v>-2.527358437721795E-2</v>
      </c>
      <c r="M847">
        <f>(L847-L846)*V$15</f>
        <v>-1.1451544488035533E-5</v>
      </c>
      <c r="N847">
        <f>I847-V$16*M847^2</f>
        <v>2183561.7410190199</v>
      </c>
      <c r="O847">
        <f>(D847-D846)*V$17</f>
        <v>-9.4668282377074597E-3</v>
      </c>
      <c r="P847">
        <f>(O847-O846)*V$18</f>
        <v>3.1908218548002862</v>
      </c>
      <c r="Q847">
        <f>N847-P847*V$19+V$20*P847^2</f>
        <v>2183546.2123511084</v>
      </c>
      <c r="R847">
        <f>Q847+U847</f>
        <v>2187266.2123511084</v>
      </c>
      <c r="S847">
        <f t="shared" si="51"/>
        <v>10.951575514270083</v>
      </c>
      <c r="T847">
        <f t="shared" si="52"/>
        <v>2183622.3108363543</v>
      </c>
      <c r="U847">
        <f t="shared" si="54"/>
        <v>3720</v>
      </c>
    </row>
    <row r="848" spans="1:21" x14ac:dyDescent="0.25">
      <c r="A848">
        <f>VLOOKUP('2024-03-18_windows_device_0'!P848,'2024-03-18_windows_device_0'!P848:P1757,1,0)</f>
        <v>32.555999999999997</v>
      </c>
      <c r="B848">
        <f>VLOOKUP('2024-03-18_windows_device_0'!Q848,'2024-03-18_windows_device_0'!Q$2:Q$911,1,0)+50</f>
        <v>2183889</v>
      </c>
      <c r="C848">
        <f>(A848-A847)*V$4</f>
        <v>-0.41463108095436885</v>
      </c>
      <c r="D848">
        <f>(A848)*(1-EXP(-V$2))</f>
        <v>1.1636890668569417</v>
      </c>
      <c r="E848">
        <f>B848-D848^2*V$3</f>
        <v>2183888.9997269358</v>
      </c>
      <c r="F848">
        <f>E848+V$7*C848</f>
        <v>2183874.6864546435</v>
      </c>
      <c r="G848">
        <f>F848-V$8*LN(D848)</f>
        <v>2183584.635917672</v>
      </c>
      <c r="H848">
        <f t="shared" si="53"/>
        <v>14.632266863249242</v>
      </c>
      <c r="I848">
        <f>G848-V$11*H848^2</f>
        <v>2183583.7824305287</v>
      </c>
      <c r="J848">
        <f>(C848-C847)*V$12</f>
        <v>0.36021568845567592</v>
      </c>
      <c r="K848">
        <f>I848-J848*V$13</f>
        <v>2183572.1297918926</v>
      </c>
      <c r="L848">
        <f>(K848-K847)*V$16</f>
        <v>4.5074601458391504E-2</v>
      </c>
      <c r="M848">
        <f>(L848-L847)*V$15</f>
        <v>4.1771090297728066E-5</v>
      </c>
      <c r="N848">
        <f>I848-V$16*M848^2</f>
        <v>2183583.7824305287</v>
      </c>
      <c r="O848">
        <f>(D848-D847)*V$17</f>
        <v>-4.4178531776066154E-3</v>
      </c>
      <c r="P848">
        <f>(O848-O847)*V$18</f>
        <v>1.2155511827776233</v>
      </c>
      <c r="Q848">
        <f>N848-P848*V$19+V$20*P848^2</f>
        <v>2183576.5057796696</v>
      </c>
      <c r="R848">
        <f>Q848+U848</f>
        <v>2187296.5057796696</v>
      </c>
      <c r="S848">
        <f t="shared" si="51"/>
        <v>10.950005910277536</v>
      </c>
      <c r="T848">
        <f t="shared" si="52"/>
        <v>2183652.5824532723</v>
      </c>
      <c r="U848">
        <f t="shared" si="54"/>
        <v>3720</v>
      </c>
    </row>
    <row r="849" spans="1:21" x14ac:dyDescent="0.25">
      <c r="A849">
        <f>VLOOKUP('2024-03-18_windows_device_0'!P849,'2024-03-18_windows_device_0'!P849:P1758,1,0)</f>
        <v>32.526666666666664</v>
      </c>
      <c r="B849">
        <f>VLOOKUP('2024-03-18_windows_device_0'!Q849,'2024-03-18_windows_device_0'!Q$2:Q$911,1,0)+50</f>
        <v>2183888</v>
      </c>
      <c r="C849">
        <f>(A849-A848)*V$4</f>
        <v>-2.6062525088528763</v>
      </c>
      <c r="D849">
        <f>(A849)*(1-EXP(-V$2))</f>
        <v>1.1626405695202151</v>
      </c>
      <c r="E849">
        <f>B849-D849^2*V$3</f>
        <v>2183887.9997274275</v>
      </c>
      <c r="F849">
        <f>E849+V$7*C849</f>
        <v>2183798.0305873044</v>
      </c>
      <c r="G849">
        <f>F849-V$8*LN(D849)</f>
        <v>2183509.7047534906</v>
      </c>
      <c r="H849">
        <f t="shared" si="53"/>
        <v>-74.931164181325585</v>
      </c>
      <c r="I849">
        <f>G849-V$11*H849^2</f>
        <v>2183487.3227624609</v>
      </c>
      <c r="J849">
        <f>(C849-C848)*V$12</f>
        <v>-1.6659975591095406</v>
      </c>
      <c r="K849">
        <f>I849-J849*V$13</f>
        <v>2183541.2162161525</v>
      </c>
      <c r="L849">
        <f>(K849-K848)*V$16</f>
        <v>-3.4004901053024332E-2</v>
      </c>
      <c r="M849">
        <f>(L849-L848)*V$15</f>
        <v>-4.6955539803440154E-5</v>
      </c>
      <c r="N849">
        <f>I849-V$16*M849^2</f>
        <v>2183487.3227624609</v>
      </c>
      <c r="O849">
        <f>(D849-D848)*V$17</f>
        <v>-2.7769362830622271E-2</v>
      </c>
      <c r="P849">
        <f>(O849-O848)*V$18</f>
        <v>-5.6219242203583644</v>
      </c>
      <c r="Q849">
        <f>N849-P849*V$19+V$20*P849^2</f>
        <v>2183542.7658444424</v>
      </c>
      <c r="R849">
        <f>Q849+U849</f>
        <v>2187262.7658444424</v>
      </c>
      <c r="S849">
        <f t="shared" si="51"/>
        <v>10.940139828038681</v>
      </c>
      <c r="T849">
        <f t="shared" si="52"/>
        <v>2183618.7054878767</v>
      </c>
      <c r="U849">
        <f t="shared" si="54"/>
        <v>3720</v>
      </c>
    </row>
    <row r="850" spans="1:21" x14ac:dyDescent="0.25">
      <c r="A850">
        <f>VLOOKUP('2024-03-18_windows_device_0'!P850,'2024-03-18_windows_device_0'!P850:P1759,1,0)</f>
        <v>32.517333333333333</v>
      </c>
      <c r="B850">
        <f>VLOOKUP('2024-03-18_windows_device_0'!Q850,'2024-03-18_windows_device_0'!Q$2:Q$911,1,0)+50</f>
        <v>2183891</v>
      </c>
      <c r="C850">
        <f>(A850-A849)*V$4</f>
        <v>-0.82926216190747504</v>
      </c>
      <c r="D850">
        <f>(A850)*(1-EXP(-V$2))</f>
        <v>1.1623069567312567</v>
      </c>
      <c r="E850">
        <f>B850-D850^2*V$3</f>
        <v>2183890.999727584</v>
      </c>
      <c r="F850">
        <f>E850+V$7*C850</f>
        <v>2183862.3731829994</v>
      </c>
      <c r="G850">
        <f>F850-V$8*LN(D850)</f>
        <v>2183574.5964445653</v>
      </c>
      <c r="H850">
        <f t="shared" si="53"/>
        <v>64.891691074706614</v>
      </c>
      <c r="I850">
        <f>G850-V$11*H850^2</f>
        <v>2183557.8102620426</v>
      </c>
      <c r="J850">
        <f>(C850-C849)*V$12</f>
        <v>1.3508088317109443</v>
      </c>
      <c r="K850">
        <f>I850-J850*V$13</f>
        <v>2183514.1128671574</v>
      </c>
      <c r="L850">
        <f>(K850-K849)*V$16</f>
        <v>-2.9813655609863206E-2</v>
      </c>
      <c r="M850">
        <f>(L850-L849)*V$15</f>
        <v>2.4886624976419042E-6</v>
      </c>
      <c r="N850">
        <f>I850-V$16*M850^2</f>
        <v>2183557.8102620426</v>
      </c>
      <c r="O850">
        <f>(D850-D849)*V$17</f>
        <v>-8.8357063551955887E-3</v>
      </c>
      <c r="P850">
        <f>(O850-O849)*V$18</f>
        <v>4.5583169354277677</v>
      </c>
      <c r="Q850">
        <f>N850-P850*V$19+V$20*P850^2</f>
        <v>2183539.1597326472</v>
      </c>
      <c r="R850">
        <f>Q850+U850</f>
        <v>2187259.1597326472</v>
      </c>
      <c r="S850">
        <f t="shared" si="51"/>
        <v>10.937000620053592</v>
      </c>
      <c r="T850">
        <f t="shared" si="52"/>
        <v>2183615.0558014773</v>
      </c>
      <c r="U850">
        <f t="shared" si="54"/>
        <v>3720</v>
      </c>
    </row>
    <row r="851" spans="1:21" x14ac:dyDescent="0.25">
      <c r="A851">
        <f>VLOOKUP('2024-03-18_windows_device_0'!P851,'2024-03-18_windows_device_0'!P851:P1760,1,0)</f>
        <v>32.506</v>
      </c>
      <c r="B851">
        <f>VLOOKUP('2024-03-18_windows_device_0'!Q851,'2024-03-18_windows_device_0'!Q$2:Q$911,1,0)+50</f>
        <v>2183889</v>
      </c>
      <c r="C851">
        <f>(A851-A850)*V$4</f>
        <v>-1.0069611966022045</v>
      </c>
      <c r="D851">
        <f>(A851)*(1-EXP(-V$2))</f>
        <v>1.1619018554875216</v>
      </c>
      <c r="E851">
        <f>B851-D851^2*V$3</f>
        <v>2183888.9997277735</v>
      </c>
      <c r="F851">
        <f>E851+V$7*C851</f>
        <v>2183854.2389236349</v>
      </c>
      <c r="G851">
        <f>F851-V$8*LN(D851)</f>
        <v>2183567.129155797</v>
      </c>
      <c r="H851">
        <f t="shared" si="53"/>
        <v>-7.4672887683846056</v>
      </c>
      <c r="I851">
        <f>G851-V$11*H851^2</f>
        <v>2183566.9068761747</v>
      </c>
      <c r="J851">
        <f>(C851-C850)*V$12</f>
        <v>-0.13508088317123837</v>
      </c>
      <c r="K851">
        <f>I851-J851*V$13</f>
        <v>2183571.2766156634</v>
      </c>
      <c r="L851">
        <f>(K851-K850)*V$16</f>
        <v>6.2880063701167818E-2</v>
      </c>
      <c r="M851">
        <f>(L851-L850)*V$15</f>
        <v>5.5039340011145195E-5</v>
      </c>
      <c r="N851">
        <f>I851-V$16*M851^2</f>
        <v>2183566.9068761747</v>
      </c>
      <c r="O851">
        <f>(D851-D850)*V$17</f>
        <v>-1.0729072002737081E-2</v>
      </c>
      <c r="P851">
        <f>(O851-O850)*V$18</f>
        <v>-0.45583169354249353</v>
      </c>
      <c r="Q851">
        <f>N851-P851*V$19+V$20*P851^2</f>
        <v>2183570.0674658134</v>
      </c>
      <c r="R851">
        <f>Q851+U851</f>
        <v>2187290.0674658134</v>
      </c>
      <c r="S851">
        <f t="shared" si="51"/>
        <v>10.933188724643125</v>
      </c>
      <c r="T851">
        <f t="shared" si="52"/>
        <v>2183645.9106394355</v>
      </c>
      <c r="U851">
        <f t="shared" si="54"/>
        <v>3720</v>
      </c>
    </row>
    <row r="852" spans="1:21" x14ac:dyDescent="0.25">
      <c r="A852">
        <f>VLOOKUP('2024-03-18_windows_device_0'!P852,'2024-03-18_windows_device_0'!P852:P1761,1,0)</f>
        <v>32.49733333333333</v>
      </c>
      <c r="B852">
        <f>VLOOKUP('2024-03-18_windows_device_0'!Q852,'2024-03-18_windows_device_0'!Q$2:Q$911,1,0)+50</f>
        <v>2183884</v>
      </c>
      <c r="C852">
        <f>(A852-A851)*V$4</f>
        <v>-0.77002915034319652</v>
      </c>
      <c r="D852">
        <f>(A852)*(1-EXP(-V$2))</f>
        <v>1.1615920721834885</v>
      </c>
      <c r="E852">
        <f>B852-D852^2*V$3</f>
        <v>2183883.9997279188</v>
      </c>
      <c r="F852">
        <f>E852+V$7*C852</f>
        <v>2183857.4179365188</v>
      </c>
      <c r="G852">
        <f>F852-V$8*LN(D852)</f>
        <v>2183570.8183619436</v>
      </c>
      <c r="H852">
        <f t="shared" si="53"/>
        <v>3.6892061466351151</v>
      </c>
      <c r="I852">
        <f>G852-V$11*H852^2</f>
        <v>2183570.7641069642</v>
      </c>
      <c r="J852">
        <f>(C852-C851)*V$12</f>
        <v>0.1801078442278379</v>
      </c>
      <c r="K852">
        <f>I852-J852*V$13</f>
        <v>2183564.9377876464</v>
      </c>
      <c r="L852">
        <f>(K852-K851)*V$16</f>
        <v>-6.9727042035771193E-3</v>
      </c>
      <c r="M852">
        <f>(L852-L851)*V$15</f>
        <v>-4.1476922837978452E-5</v>
      </c>
      <c r="N852">
        <f>I852-V$16*M852^2</f>
        <v>2183570.7641069642</v>
      </c>
      <c r="O852">
        <f>(D852-D851)*V$17</f>
        <v>-8.2045844726896001E-3</v>
      </c>
      <c r="P852">
        <f>(O852-O851)*V$18</f>
        <v>0.60777559138810344</v>
      </c>
      <c r="Q852">
        <f>N852-P852*V$19+V$20*P852^2</f>
        <v>2183566.9164018659</v>
      </c>
      <c r="R852">
        <f>Q852+U852</f>
        <v>2187286.9164018659</v>
      </c>
      <c r="S852">
        <f t="shared" si="51"/>
        <v>10.930273745799827</v>
      </c>
      <c r="T852">
        <f t="shared" si="52"/>
        <v>2183642.719138653</v>
      </c>
      <c r="U852">
        <f t="shared" si="54"/>
        <v>3720</v>
      </c>
    </row>
    <row r="853" spans="1:21" x14ac:dyDescent="0.25">
      <c r="A853">
        <f>VLOOKUP('2024-03-18_windows_device_0'!P853,'2024-03-18_windows_device_0'!P853:P1762,1,0)</f>
        <v>32.478000000000002</v>
      </c>
      <c r="B853">
        <f>VLOOKUP('2024-03-18_windows_device_0'!Q853,'2024-03-18_windows_device_0'!Q$2:Q$911,1,0)+50</f>
        <v>2183883</v>
      </c>
      <c r="C853">
        <f>(A853-A852)*V$4</f>
        <v>-1.7177573353798601</v>
      </c>
      <c r="D853">
        <f>(A853)*(1-EXP(-V$2))</f>
        <v>1.1609010171206462</v>
      </c>
      <c r="E853">
        <f>B853-D853^2*V$3</f>
        <v>2183882.9997282424</v>
      </c>
      <c r="F853">
        <f>E853+V$7*C853</f>
        <v>2183823.7018858884</v>
      </c>
      <c r="G853">
        <f>F853-V$8*LN(D853)</f>
        <v>2183538.2409252264</v>
      </c>
      <c r="H853">
        <f t="shared" si="53"/>
        <v>-32.577436717227101</v>
      </c>
      <c r="I853">
        <f>G853-V$11*H853^2</f>
        <v>2183534.0102705611</v>
      </c>
      <c r="J853">
        <f>(C853-C852)*V$12</f>
        <v>-0.72043137691183179</v>
      </c>
      <c r="K853">
        <f>I853-J853*V$13</f>
        <v>2183557.3155478332</v>
      </c>
      <c r="L853">
        <f>(K853-K852)*V$16</f>
        <v>-8.3844558400487344E-3</v>
      </c>
      <c r="M853">
        <f>(L853-L852)*V$15</f>
        <v>-8.3826475956073702E-7</v>
      </c>
      <c r="N853">
        <f>I853-V$16*M853^2</f>
        <v>2183534.0102705611</v>
      </c>
      <c r="O853">
        <f>(D853-D852)*V$17</f>
        <v>-1.8302534592903048E-2</v>
      </c>
      <c r="P853">
        <f>(O853-O852)*V$18</f>
        <v>-2.4311023655580777</v>
      </c>
      <c r="Q853">
        <f>N853-P853*V$19+V$20*P853^2</f>
        <v>2183553.5886843242</v>
      </c>
      <c r="R853">
        <f>Q853+U853</f>
        <v>2187273.5886843242</v>
      </c>
      <c r="S853">
        <f t="shared" si="51"/>
        <v>10.923771100687857</v>
      </c>
      <c r="T853">
        <f t="shared" si="52"/>
        <v>2183629.3012547195</v>
      </c>
      <c r="U853">
        <f t="shared" si="54"/>
        <v>3720</v>
      </c>
    </row>
    <row r="854" spans="1:21" x14ac:dyDescent="0.25">
      <c r="A854">
        <f>VLOOKUP('2024-03-18_windows_device_0'!P854,'2024-03-18_windows_device_0'!P854:P1763,1,0)</f>
        <v>32.467333333333336</v>
      </c>
      <c r="B854">
        <f>VLOOKUP('2024-03-18_windows_device_0'!Q854,'2024-03-18_windows_device_0'!Q$2:Q$911,1,0)+50</f>
        <v>2183882</v>
      </c>
      <c r="C854">
        <f>(A854-A853)*V$4</f>
        <v>-0.94772818503729472</v>
      </c>
      <c r="D854">
        <f>(A854)*(1-EXP(-V$2))</f>
        <v>1.1605197453618366</v>
      </c>
      <c r="E854">
        <f>B854-D854^2*V$3</f>
        <v>2183881.9997284207</v>
      </c>
      <c r="F854">
        <f>E854+V$7*C854</f>
        <v>2183849.2836774667</v>
      </c>
      <c r="G854">
        <f>F854-V$8*LN(D854)</f>
        <v>2183564.4512077542</v>
      </c>
      <c r="H854">
        <f t="shared" si="53"/>
        <v>26.210282527841628</v>
      </c>
      <c r="I854">
        <f>G854-V$11*H854^2</f>
        <v>2183561.7126799054</v>
      </c>
      <c r="J854">
        <f>(C854-C853)*V$12</f>
        <v>0.58535049374107329</v>
      </c>
      <c r="K854">
        <f>I854-J854*V$13</f>
        <v>2183542.7771421219</v>
      </c>
      <c r="L854">
        <f>(K854-K853)*V$16</f>
        <v>-1.5992231110315749E-2</v>
      </c>
      <c r="M854">
        <f>(L854-L853)*V$15</f>
        <v>-4.5173171703638559E-6</v>
      </c>
      <c r="N854">
        <f>I854-V$16*M854^2</f>
        <v>2183561.7126799054</v>
      </c>
      <c r="O854">
        <f>(D854-D853)*V$17</f>
        <v>-1.0097950120225211E-2</v>
      </c>
      <c r="P854">
        <f>(O854-O853)*V$18</f>
        <v>1.9752706720169999</v>
      </c>
      <c r="Q854">
        <f>N854-P854*V$19+V$20*P854^2</f>
        <v>2183550.7387271626</v>
      </c>
      <c r="R854">
        <f>Q854+U854</f>
        <v>2187270.7387271626</v>
      </c>
      <c r="S854">
        <f t="shared" si="51"/>
        <v>10.920183434419183</v>
      </c>
      <c r="T854">
        <f t="shared" si="52"/>
        <v>2183626.4015735518</v>
      </c>
      <c r="U854">
        <f t="shared" si="54"/>
        <v>3720</v>
      </c>
    </row>
    <row r="855" spans="1:21" x14ac:dyDescent="0.25">
      <c r="A855">
        <f>VLOOKUP('2024-03-18_windows_device_0'!P855,'2024-03-18_windows_device_0'!P855:P1764,1,0)</f>
        <v>32.44533333333333</v>
      </c>
      <c r="B855">
        <f>VLOOKUP('2024-03-18_windows_device_0'!Q855,'2024-03-18_windows_device_0'!Q$2:Q$911,1,0)+50</f>
        <v>2183881</v>
      </c>
      <c r="C855">
        <f>(A855-A854)*V$4</f>
        <v>-1.9546893816401307</v>
      </c>
      <c r="D855">
        <f>(A855)*(1-EXP(-V$2))</f>
        <v>1.1597333723592915</v>
      </c>
      <c r="E855">
        <f>B855-D855^2*V$3</f>
        <v>2183880.9997287886</v>
      </c>
      <c r="F855">
        <f>E855+V$7*C855</f>
        <v>2183813.5228736964</v>
      </c>
      <c r="G855">
        <f>F855-V$8*LN(D855)</f>
        <v>2183529.9873189372</v>
      </c>
      <c r="H855">
        <f t="shared" si="53"/>
        <v>-34.463888817001134</v>
      </c>
      <c r="I855">
        <f>G855-V$11*H855^2</f>
        <v>2183525.252511532</v>
      </c>
      <c r="J855">
        <f>(C855-C854)*V$12</f>
        <v>-0.76545833796987106</v>
      </c>
      <c r="K855">
        <f>I855-J855*V$13</f>
        <v>2183550.0143686337</v>
      </c>
      <c r="L855">
        <f>(K855-K854)*V$16</f>
        <v>7.9609416103138628E-3</v>
      </c>
      <c r="M855">
        <f>(L855-L854)*V$15</f>
        <v>1.4222827905876559E-5</v>
      </c>
      <c r="N855">
        <f>I855-V$16*M855^2</f>
        <v>2183525.252511532</v>
      </c>
      <c r="O855">
        <f>(D855-D854)*V$17</f>
        <v>-2.0827022122968171E-2</v>
      </c>
      <c r="P855">
        <f>(O855-O854)*V$18</f>
        <v>-2.5830462634093507</v>
      </c>
      <c r="Q855">
        <f>N855-P855*V$19+V$20*P855^2</f>
        <v>2183546.2770420536</v>
      </c>
      <c r="R855">
        <f>Q855+U855</f>
        <v>2187266.2770420536</v>
      </c>
      <c r="S855">
        <f t="shared" si="51"/>
        <v>10.912783872740039</v>
      </c>
      <c r="T855">
        <f t="shared" si="52"/>
        <v>2183621.8373842649</v>
      </c>
      <c r="U855">
        <f t="shared" si="54"/>
        <v>3720</v>
      </c>
    </row>
    <row r="856" spans="1:21" x14ac:dyDescent="0.25">
      <c r="A856">
        <f>VLOOKUP('2024-03-18_windows_device_0'!P856,'2024-03-18_windows_device_0'!P856:P1765,1,0)</f>
        <v>32.429333333333332</v>
      </c>
      <c r="B856">
        <f>VLOOKUP('2024-03-18_windows_device_0'!Q856,'2024-03-18_windows_device_0'!Q$2:Q$911,1,0)+50</f>
        <v>2183881</v>
      </c>
      <c r="C856">
        <f>(A856-A855)*V$4</f>
        <v>-1.4215922775559422</v>
      </c>
      <c r="D856">
        <f>(A856)*(1-EXP(-V$2))</f>
        <v>1.1591614647210771</v>
      </c>
      <c r="E856">
        <f>B856-D856^2*V$3</f>
        <v>2183880.9997290564</v>
      </c>
      <c r="F856">
        <f>E856+V$7*C856</f>
        <v>2183831.9256526255</v>
      </c>
      <c r="G856">
        <f>F856-V$8*LN(D856)</f>
        <v>2183549.3338612053</v>
      </c>
      <c r="H856">
        <f t="shared" si="53"/>
        <v>19.346542268060148</v>
      </c>
      <c r="I856">
        <f>G856-V$11*H856^2</f>
        <v>2183547.8418211918</v>
      </c>
      <c r="J856">
        <f>(C856-C855)*V$12</f>
        <v>0.40524264951371514</v>
      </c>
      <c r="K856">
        <f>I856-J856*V$13</f>
        <v>2183534.7326027262</v>
      </c>
      <c r="L856">
        <f>(K856-K855)*V$16</f>
        <v>-1.6809926550417978E-2</v>
      </c>
      <c r="M856">
        <f>(L856-L855)*V$15</f>
        <v>-1.470835613462672E-5</v>
      </c>
      <c r="N856">
        <f>I856-V$16*M856^2</f>
        <v>2183547.8418211918</v>
      </c>
      <c r="O856">
        <f>(D856-D855)*V$17</f>
        <v>-1.5146925180337816E-2</v>
      </c>
      <c r="P856">
        <f>(O856-O855)*V$18</f>
        <v>1.3674950806288959</v>
      </c>
      <c r="Q856">
        <f>N856-P856*V$19+V$20*P856^2</f>
        <v>2183539.7733650384</v>
      </c>
      <c r="R856">
        <f>Q856+U856</f>
        <v>2187259.7733650384</v>
      </c>
      <c r="S856">
        <f t="shared" si="51"/>
        <v>10.907402373337028</v>
      </c>
      <c r="T856">
        <f t="shared" si="52"/>
        <v>2183615.2592023979</v>
      </c>
      <c r="U856">
        <f t="shared" si="54"/>
        <v>3720</v>
      </c>
    </row>
    <row r="857" spans="1:21" x14ac:dyDescent="0.25">
      <c r="A857">
        <f>VLOOKUP('2024-03-18_windows_device_0'!P857,'2024-03-18_windows_device_0'!P857:P1766,1,0)</f>
        <v>32.417999999999999</v>
      </c>
      <c r="B857">
        <f>VLOOKUP('2024-03-18_windows_device_0'!Q857,'2024-03-18_windows_device_0'!Q$2:Q$911,1,0)+50</f>
        <v>2183880</v>
      </c>
      <c r="C857">
        <f>(A857-A856)*V$4</f>
        <v>-1.0069611966022045</v>
      </c>
      <c r="D857">
        <f>(A857)*(1-EXP(-V$2))</f>
        <v>1.1587563634773419</v>
      </c>
      <c r="E857">
        <f>B857-D857^2*V$3</f>
        <v>2183879.9997292454</v>
      </c>
      <c r="F857">
        <f>E857+V$7*C857</f>
        <v>2183845.2389251068</v>
      </c>
      <c r="G857">
        <f>F857-V$8*LN(D857)</f>
        <v>2183563.3159144856</v>
      </c>
      <c r="H857">
        <f t="shared" si="53"/>
        <v>13.98205328034237</v>
      </c>
      <c r="I857">
        <f>G857-V$11*H857^2</f>
        <v>2183562.5365947713</v>
      </c>
      <c r="J857">
        <f>(C857-C856)*V$12</f>
        <v>0.31518872739907644</v>
      </c>
      <c r="K857">
        <f>I857-J857*V$13</f>
        <v>2183552.3405359648</v>
      </c>
      <c r="L857">
        <f>(K857-K856)*V$16</f>
        <v>1.9368708187041714E-2</v>
      </c>
      <c r="M857">
        <f>(L857-L856)*V$15</f>
        <v>2.1482018342283779E-5</v>
      </c>
      <c r="N857">
        <f>I857-V$16*M857^2</f>
        <v>2183562.5365947713</v>
      </c>
      <c r="O857">
        <f>(D857-D856)*V$17</f>
        <v>-1.0729072002737081E-2</v>
      </c>
      <c r="P857">
        <f>(O857-O856)*V$18</f>
        <v>1.063607284933429</v>
      </c>
      <c r="Q857">
        <f>N857-P857*V$19+V$20*P857^2</f>
        <v>2183556.0779216648</v>
      </c>
      <c r="R857">
        <f>Q857+U857</f>
        <v>2187276.0779216648</v>
      </c>
      <c r="S857">
        <f t="shared" si="51"/>
        <v>10.903590477926564</v>
      </c>
      <c r="T857">
        <f t="shared" si="52"/>
        <v>2183631.5110069891</v>
      </c>
      <c r="U857">
        <f t="shared" si="54"/>
        <v>3720</v>
      </c>
    </row>
    <row r="858" spans="1:21" x14ac:dyDescent="0.25">
      <c r="A858">
        <f>VLOOKUP('2024-03-18_windows_device_0'!P858,'2024-03-18_windows_device_0'!P858:P1767,1,0)</f>
        <v>32.400666666666666</v>
      </c>
      <c r="B858">
        <f>VLOOKUP('2024-03-18_windows_device_0'!Q858,'2024-03-18_windows_device_0'!Q$2:Q$911,1,0)+50</f>
        <v>2183876</v>
      </c>
      <c r="C858">
        <f>(A858-A857)*V$4</f>
        <v>-1.5400583006857618</v>
      </c>
      <c r="D858">
        <f>(A858)*(1-EXP(-V$2))</f>
        <v>1.1581367968692762</v>
      </c>
      <c r="E858">
        <f>B858-D858^2*V$3</f>
        <v>2183875.9997295351</v>
      </c>
      <c r="F858">
        <f>E858+V$7*C858</f>
        <v>2183822.8361467351</v>
      </c>
      <c r="G858">
        <f>F858-V$8*LN(D858)</f>
        <v>2183541.9364297115</v>
      </c>
      <c r="H858">
        <f t="shared" si="53"/>
        <v>-21.379484774079174</v>
      </c>
      <c r="I858">
        <f>G858-V$11*H858^2</f>
        <v>2183540.1143464148</v>
      </c>
      <c r="J858">
        <f>(C858-C857)*V$12</f>
        <v>-0.4052426495132353</v>
      </c>
      <c r="K858">
        <f>I858-J858*V$13</f>
        <v>2183553.2235648804</v>
      </c>
      <c r="L858">
        <f>(K858-K857)*V$16</f>
        <v>9.7133088566068364E-4</v>
      </c>
      <c r="M858">
        <f>(L858-L857)*V$15</f>
        <v>-1.0923927879151713E-5</v>
      </c>
      <c r="N858">
        <f>I858-V$16*M858^2</f>
        <v>2183540.1143464148</v>
      </c>
      <c r="O858">
        <f>(D858-D857)*V$17</f>
        <v>-1.6409168945367439E-2</v>
      </c>
      <c r="P858">
        <f>(O858-O857)*V$18</f>
        <v>-1.3674950806288968</v>
      </c>
      <c r="Q858">
        <f>N858-P858*V$19+V$20*P858^2</f>
        <v>2183550.3027717117</v>
      </c>
      <c r="R858">
        <f>Q858+U858</f>
        <v>2187270.3027717117</v>
      </c>
      <c r="S858">
        <f t="shared" si="51"/>
        <v>10.897760520239967</v>
      </c>
      <c r="T858">
        <f t="shared" si="52"/>
        <v>2183625.6552131181</v>
      </c>
      <c r="U858">
        <f t="shared" si="54"/>
        <v>3720</v>
      </c>
    </row>
    <row r="859" spans="1:21" x14ac:dyDescent="0.25">
      <c r="A859">
        <f>VLOOKUP('2024-03-18_windows_device_0'!P859,'2024-03-18_windows_device_0'!P859:P1768,1,0)</f>
        <v>32.401333333333334</v>
      </c>
      <c r="B859">
        <f>VLOOKUP('2024-03-18_windows_device_0'!Q859,'2024-03-18_windows_device_0'!Q$2:Q$911,1,0)+50</f>
        <v>2183871</v>
      </c>
      <c r="C859">
        <f>(A859-A858)*V$4</f>
        <v>5.9233011564909836E-2</v>
      </c>
      <c r="D859">
        <f>(A859)*(1-EXP(-V$2))</f>
        <v>1.1581606263542017</v>
      </c>
      <c r="E859">
        <f>B859-D859^2*V$3</f>
        <v>2183870.9997295239</v>
      </c>
      <c r="F859">
        <f>E859+V$7*C859</f>
        <v>2183873.0444827084</v>
      </c>
      <c r="G859">
        <f>F859-V$8*LN(D859)</f>
        <v>2183592.1053981176</v>
      </c>
      <c r="H859">
        <f t="shared" si="53"/>
        <v>50.168968406040221</v>
      </c>
      <c r="I859">
        <f>G859-V$11*H859^2</f>
        <v>2183582.0720911636</v>
      </c>
      <c r="J859">
        <f>(C859-C858)*V$12</f>
        <v>1.2157279485397057</v>
      </c>
      <c r="K859">
        <f>I859-J859*V$13</f>
        <v>2183542.7444357672</v>
      </c>
      <c r="L859">
        <f>(K859-K858)*V$16</f>
        <v>-1.1527031088685519E-2</v>
      </c>
      <c r="M859">
        <f>(L859-L858)*V$15</f>
        <v>-7.4212319820739438E-6</v>
      </c>
      <c r="N859">
        <f>I859-V$16*M859^2</f>
        <v>2183582.0720911636</v>
      </c>
      <c r="O859">
        <f>(D859-D858)*V$17</f>
        <v>6.3112188251187033E-4</v>
      </c>
      <c r="P859">
        <f>(O859-O858)*V$18</f>
        <v>4.1024852418838584</v>
      </c>
      <c r="Q859">
        <f>N859-P859*V$19+V$20*P859^2</f>
        <v>2183564.2266301359</v>
      </c>
      <c r="R859">
        <f>Q859+U859</f>
        <v>2187284.2266301359</v>
      </c>
      <c r="S859">
        <f t="shared" si="51"/>
        <v>10.897984749381759</v>
      </c>
      <c r="T859">
        <f t="shared" si="52"/>
        <v>2183639.5821724338</v>
      </c>
      <c r="U859">
        <f t="shared" si="54"/>
        <v>3720</v>
      </c>
    </row>
    <row r="860" spans="1:21" x14ac:dyDescent="0.25">
      <c r="A860">
        <f>VLOOKUP('2024-03-18_windows_device_0'!P860,'2024-03-18_windows_device_0'!P860:P1769,1,0)</f>
        <v>32.37466666666667</v>
      </c>
      <c r="B860">
        <f>VLOOKUP('2024-03-18_windows_device_0'!Q860,'2024-03-18_windows_device_0'!Q$2:Q$911,1,0)+50</f>
        <v>2183869</v>
      </c>
      <c r="C860">
        <f>(A860-A859)*V$4</f>
        <v>-2.3693204625932367</v>
      </c>
      <c r="D860">
        <f>(A860)*(1-EXP(-V$2))</f>
        <v>1.1572074469571776</v>
      </c>
      <c r="E860">
        <f>B860-D860^2*V$3</f>
        <v>2183868.9997299691</v>
      </c>
      <c r="F860">
        <f>E860+V$7*C860</f>
        <v>2183787.2096025846</v>
      </c>
      <c r="G860">
        <f>F860-V$8*LN(D860)</f>
        <v>2183507.8458528458</v>
      </c>
      <c r="H860">
        <f t="shared" si="53"/>
        <v>-84.25954527175054</v>
      </c>
      <c r="I860">
        <f>G860-V$11*H860^2</f>
        <v>2183479.5441882974</v>
      </c>
      <c r="J860">
        <f>(C860-C859)*V$12</f>
        <v>-1.8461054033378583</v>
      </c>
      <c r="K860">
        <f>I860-J860*V$13</f>
        <v>2183539.2639613068</v>
      </c>
      <c r="L860">
        <f>(K860-K859)*V$16</f>
        <v>-3.8285182742621884E-3</v>
      </c>
      <c r="M860">
        <f>(L860-L859)*V$15</f>
        <v>4.5711949797959933E-6</v>
      </c>
      <c r="N860">
        <f>I860-V$16*M860^2</f>
        <v>2183479.5441882974</v>
      </c>
      <c r="O860">
        <f>(D860-D859)*V$17</f>
        <v>-2.5244875300563026E-2</v>
      </c>
      <c r="P860">
        <f>(O860-O859)*V$18</f>
        <v>-6.229699811749299</v>
      </c>
      <c r="Q860">
        <f>N860-P860*V$19+V$20*P860^2</f>
        <v>2183543.127258582</v>
      </c>
      <c r="R860">
        <f>Q860+U860</f>
        <v>2187263.127258582</v>
      </c>
      <c r="S860">
        <f t="shared" si="51"/>
        <v>10.889015583710075</v>
      </c>
      <c r="T860">
        <f t="shared" si="52"/>
        <v>2183618.3588149813</v>
      </c>
      <c r="U860">
        <f t="shared" si="54"/>
        <v>3720</v>
      </c>
    </row>
    <row r="861" spans="1:21" x14ac:dyDescent="0.25">
      <c r="A861">
        <f>VLOOKUP('2024-03-18_windows_device_0'!P861,'2024-03-18_windows_device_0'!P861:P1770,1,0)</f>
        <v>32.374000000000002</v>
      </c>
      <c r="B861">
        <f>VLOOKUP('2024-03-18_windows_device_0'!Q861,'2024-03-18_windows_device_0'!Q$2:Q$911,1,0)+50</f>
        <v>2183872</v>
      </c>
      <c r="C861">
        <f>(A861-A860)*V$4</f>
        <v>-5.9233011564909836E-2</v>
      </c>
      <c r="D861">
        <f>(A861)*(1-EXP(-V$2))</f>
        <v>1.1571836174722521</v>
      </c>
      <c r="E861">
        <f>B861-D861^2*V$3</f>
        <v>2183871.9997299802</v>
      </c>
      <c r="F861">
        <f>E861+V$7*C861</f>
        <v>2183869.9549767957</v>
      </c>
      <c r="G861">
        <f>F861-V$8*LN(D861)</f>
        <v>2183590.6306270519</v>
      </c>
      <c r="H861">
        <f t="shared" si="53"/>
        <v>82.78477420611307</v>
      </c>
      <c r="I861">
        <f>G861-V$11*H861^2</f>
        <v>2183563.3110045372</v>
      </c>
      <c r="J861">
        <f>(C861-C860)*V$12</f>
        <v>1.7560514812236994</v>
      </c>
      <c r="K861">
        <f>I861-J861*V$13</f>
        <v>2183506.5043911864</v>
      </c>
      <c r="L861">
        <f>(K861-K860)*V$16</f>
        <v>-3.6035492944899099E-2</v>
      </c>
      <c r="M861">
        <f>(L861-L860)*V$15</f>
        <v>-1.9123740451922632E-5</v>
      </c>
      <c r="N861">
        <f>I861-V$16*M861^2</f>
        <v>2183563.3110045372</v>
      </c>
      <c r="O861">
        <f>(D861-D860)*V$17</f>
        <v>-6.3112188251187033E-4</v>
      </c>
      <c r="P861">
        <f>(O861-O860)*V$18</f>
        <v>5.9258120160552474</v>
      </c>
      <c r="Q861">
        <f>N861-P861*V$19+V$20*P861^2</f>
        <v>2183543.6585828019</v>
      </c>
      <c r="R861">
        <f>Q861+U861</f>
        <v>2187263.6585828019</v>
      </c>
      <c r="S861">
        <f t="shared" si="51"/>
        <v>10.888791354568282</v>
      </c>
      <c r="T861">
        <f t="shared" si="52"/>
        <v>2183618.8870408619</v>
      </c>
      <c r="U861">
        <f t="shared" si="54"/>
        <v>3720</v>
      </c>
    </row>
    <row r="862" spans="1:21" x14ac:dyDescent="0.25">
      <c r="A862">
        <f>VLOOKUP('2024-03-18_windows_device_0'!P862,'2024-03-18_windows_device_0'!P862:P1771,1,0)</f>
        <v>32.357999999999997</v>
      </c>
      <c r="B862">
        <f>VLOOKUP('2024-03-18_windows_device_0'!Q862,'2024-03-18_windows_device_0'!Q$2:Q$911,1,0)+50</f>
        <v>2183875</v>
      </c>
      <c r="C862">
        <f>(A862-A861)*V$4</f>
        <v>-1.4215922775565735</v>
      </c>
      <c r="D862">
        <f>(A862)*(1-EXP(-V$2))</f>
        <v>1.1566117098340374</v>
      </c>
      <c r="E862">
        <f>B862-D862^2*V$3</f>
        <v>2183874.9997302471</v>
      </c>
      <c r="F862">
        <f>E862+V$7*C862</f>
        <v>2183825.9256538162</v>
      </c>
      <c r="G862">
        <f>F862-V$8*LN(D862)</f>
        <v>2183547.5471474268</v>
      </c>
      <c r="H862">
        <f t="shared" si="53"/>
        <v>-43.083479625172913</v>
      </c>
      <c r="I862">
        <f>G862-V$11*H862^2</f>
        <v>2183540.1477679531</v>
      </c>
      <c r="J862">
        <f>(C862-C861)*V$12</f>
        <v>-1.0356201043118678</v>
      </c>
      <c r="K862">
        <f>I862-J862*V$13</f>
        <v>2183573.6491040317</v>
      </c>
      <c r="L862">
        <f>(K862-K861)*V$16</f>
        <v>7.3859114058421729E-2</v>
      </c>
      <c r="M862">
        <f>(L862-L861)*V$15</f>
        <v>6.5252820635574026E-5</v>
      </c>
      <c r="N862">
        <f>I862-V$16*M862^2</f>
        <v>2183540.1477679531</v>
      </c>
      <c r="O862">
        <f>(D862-D861)*V$17</f>
        <v>-1.5146925180343697E-2</v>
      </c>
      <c r="P862">
        <f>(O862-O861)*V$18</f>
        <v>-3.494709650495754</v>
      </c>
      <c r="Q862">
        <f>N862-P862*V$19+V$20*P862^2</f>
        <v>2183570.398620653</v>
      </c>
      <c r="R862">
        <f>Q862+U862</f>
        <v>2187290.398620653</v>
      </c>
      <c r="S862">
        <f t="shared" si="51"/>
        <v>10.883409855165269</v>
      </c>
      <c r="T862">
        <f t="shared" si="52"/>
        <v>2183645.5527377049</v>
      </c>
      <c r="U862">
        <f t="shared" si="54"/>
        <v>3720</v>
      </c>
    </row>
    <row r="863" spans="1:21" x14ac:dyDescent="0.25">
      <c r="A863">
        <f>VLOOKUP('2024-03-18_windows_device_0'!P863,'2024-03-18_windows_device_0'!P863:P1772,1,0)</f>
        <v>32.347333333333331</v>
      </c>
      <c r="B863">
        <f>VLOOKUP('2024-03-18_windows_device_0'!Q863,'2024-03-18_windows_device_0'!Q$2:Q$911,1,0)+50</f>
        <v>2183877</v>
      </c>
      <c r="C863">
        <f>(A863-A862)*V$4</f>
        <v>-0.94772818503729472</v>
      </c>
      <c r="D863">
        <f>(A863)*(1-EXP(-V$2))</f>
        <v>1.1562304380752277</v>
      </c>
      <c r="E863">
        <f>B863-D863^2*V$3</f>
        <v>2183876.9997304245</v>
      </c>
      <c r="F863">
        <f>E863+V$7*C863</f>
        <v>2183844.2836794704</v>
      </c>
      <c r="G863">
        <f>F863-V$8*LN(D863)</f>
        <v>2183566.5359951807</v>
      </c>
      <c r="H863">
        <f t="shared" si="53"/>
        <v>18.988847753964365</v>
      </c>
      <c r="I863">
        <f>G863-V$11*H863^2</f>
        <v>2183565.0986172184</v>
      </c>
      <c r="J863">
        <f>(C863-C862)*V$12</f>
        <v>0.36021568845663571</v>
      </c>
      <c r="K863">
        <f>I863-J863*V$13</f>
        <v>2183553.4459785824</v>
      </c>
      <c r="L863">
        <f>(K863-K862)*V$16</f>
        <v>-2.2223416910553018E-2</v>
      </c>
      <c r="M863">
        <f>(L863-L862)*V$15</f>
        <v>-5.7051536290047777E-5</v>
      </c>
      <c r="N863">
        <f>I863-V$16*M863^2</f>
        <v>2183565.0986172184</v>
      </c>
      <c r="O863">
        <f>(D863-D862)*V$17</f>
        <v>-1.0097950120225211E-2</v>
      </c>
      <c r="P863">
        <f>(O863-O862)*V$18</f>
        <v>1.2155511827818704</v>
      </c>
      <c r="Q863">
        <f>N863-P863*V$19+V$20*P863^2</f>
        <v>2183557.8219663594</v>
      </c>
      <c r="R863">
        <f>Q863+U863</f>
        <v>2187277.8219663594</v>
      </c>
      <c r="S863">
        <f t="shared" si="51"/>
        <v>10.879822188896595</v>
      </c>
      <c r="T863">
        <f t="shared" si="52"/>
        <v>2183632.9265431566</v>
      </c>
      <c r="U863">
        <f t="shared" si="54"/>
        <v>3720</v>
      </c>
    </row>
    <row r="864" spans="1:21" x14ac:dyDescent="0.25">
      <c r="A864">
        <f>VLOOKUP('2024-03-18_windows_device_0'!P864,'2024-03-18_windows_device_0'!P864:P1773,1,0)</f>
        <v>32.323333333333331</v>
      </c>
      <c r="B864">
        <f>VLOOKUP('2024-03-18_windows_device_0'!Q864,'2024-03-18_windows_device_0'!Q$2:Q$911,1,0)+50</f>
        <v>2183877</v>
      </c>
      <c r="C864">
        <f>(A864-A863)*V$4</f>
        <v>-2.132388416334229</v>
      </c>
      <c r="D864">
        <f>(A864)*(1-EXP(-V$2))</f>
        <v>1.1553725766179059</v>
      </c>
      <c r="E864">
        <f>B864-D864^2*V$3</f>
        <v>2183876.9997308245</v>
      </c>
      <c r="F864">
        <f>E864+V$7*C864</f>
        <v>2183803.3886161782</v>
      </c>
      <c r="G864">
        <f>F864-V$8*LN(D864)</f>
        <v>2183527.0610425062</v>
      </c>
      <c r="H864">
        <f t="shared" si="53"/>
        <v>-39.474952674470842</v>
      </c>
      <c r="I864">
        <f>G864-V$11*H864^2</f>
        <v>2183520.8492492475</v>
      </c>
      <c r="J864">
        <f>(C864-C863)*V$12</f>
        <v>-0.90053922114062956</v>
      </c>
      <c r="K864">
        <f>I864-J864*V$13</f>
        <v>2183549.9808458374</v>
      </c>
      <c r="L864">
        <f>(K864-K863)*V$16</f>
        <v>-3.8116424033089436E-3</v>
      </c>
      <c r="M864">
        <f>(L864-L863)*V$15</f>
        <v>1.0932476599761873E-5</v>
      </c>
      <c r="N864">
        <f>I864-V$16*M864^2</f>
        <v>2183520.8492492475</v>
      </c>
      <c r="O864">
        <f>(D864-D863)*V$17</f>
        <v>-2.2720387770509665E-2</v>
      </c>
      <c r="P864">
        <f>(O864-O863)*V$18</f>
        <v>-3.0388779569518447</v>
      </c>
      <c r="Q864">
        <f>N864-P864*V$19+V$20*P864^2</f>
        <v>2183546.3691647947</v>
      </c>
      <c r="R864">
        <f>Q864+U864</f>
        <v>2187266.3691647947</v>
      </c>
      <c r="S864">
        <f t="shared" si="51"/>
        <v>10.871749939792078</v>
      </c>
      <c r="T864">
        <f t="shared" si="52"/>
        <v>2183621.3623357369</v>
      </c>
      <c r="U864">
        <f t="shared" si="54"/>
        <v>3720</v>
      </c>
    </row>
    <row r="865" spans="1:21" x14ac:dyDescent="0.25">
      <c r="A865">
        <f>VLOOKUP('2024-03-18_windows_device_0'!P865,'2024-03-18_windows_device_0'!P865:P1774,1,0)</f>
        <v>32.31666666666667</v>
      </c>
      <c r="B865">
        <f>VLOOKUP('2024-03-18_windows_device_0'!Q865,'2024-03-18_windows_device_0'!Q$2:Q$911,1,0)+50</f>
        <v>2183872</v>
      </c>
      <c r="C865">
        <f>(A865-A864)*V$4</f>
        <v>-0.59233011564783578</v>
      </c>
      <c r="D865">
        <f>(A865)*(1-EXP(-V$2))</f>
        <v>1.1551342817686501</v>
      </c>
      <c r="E865">
        <f>B865-D865^2*V$3</f>
        <v>2183871.9997309358</v>
      </c>
      <c r="F865">
        <f>E865+V$7*C865</f>
        <v>2183851.5521990894</v>
      </c>
      <c r="G865">
        <f>F865-V$8*LN(D865)</f>
        <v>2183575.6192877204</v>
      </c>
      <c r="H865">
        <f t="shared" si="53"/>
        <v>48.558245214167982</v>
      </c>
      <c r="I865">
        <f>G865-V$11*H865^2</f>
        <v>2183566.2198965265</v>
      </c>
      <c r="J865">
        <f>(C865-C864)*V$12</f>
        <v>1.1707009874831062</v>
      </c>
      <c r="K865">
        <f>I865-J865*V$13</f>
        <v>2183528.3488209597</v>
      </c>
      <c r="L865">
        <f>(K865-K864)*V$16</f>
        <v>-2.3795204790545903E-2</v>
      </c>
      <c r="M865">
        <f>(L865-L864)*V$15</f>
        <v>-1.1865767098787414E-5</v>
      </c>
      <c r="N865">
        <f>I865-V$16*M865^2</f>
        <v>2183566.2198965265</v>
      </c>
      <c r="O865">
        <f>(D865-D864)*V$17</f>
        <v>-6.3112188251363459E-3</v>
      </c>
      <c r="P865">
        <f>(O865-O864)*V$18</f>
        <v>3.950541344038248</v>
      </c>
      <c r="Q865">
        <f>N865-P865*V$19+V$20*P865^2</f>
        <v>2183548.6951365387</v>
      </c>
      <c r="R865">
        <f>Q865+U865</f>
        <v>2187268.6951365387</v>
      </c>
      <c r="S865">
        <f t="shared" si="51"/>
        <v>10.869507648374158</v>
      </c>
      <c r="T865">
        <f t="shared" si="52"/>
        <v>2183623.6573760849</v>
      </c>
      <c r="U865">
        <f t="shared" si="54"/>
        <v>3720</v>
      </c>
    </row>
    <row r="866" spans="1:21" x14ac:dyDescent="0.25">
      <c r="A866">
        <f>VLOOKUP('2024-03-18_windows_device_0'!P866,'2024-03-18_windows_device_0'!P866:P1775,1,0)</f>
        <v>32.299333333333337</v>
      </c>
      <c r="B866">
        <f>VLOOKUP('2024-03-18_windows_device_0'!Q866,'2024-03-18_windows_device_0'!Q$2:Q$911,1,0)+50</f>
        <v>2183871</v>
      </c>
      <c r="C866">
        <f>(A866-A865)*V$4</f>
        <v>-1.5400583006857618</v>
      </c>
      <c r="D866">
        <f>(A866)*(1-EXP(-V$2))</f>
        <v>1.1545147151605843</v>
      </c>
      <c r="E866">
        <f>B866-D866^2*V$3</f>
        <v>2183870.999731224</v>
      </c>
      <c r="F866">
        <f>E866+V$7*C866</f>
        <v>2183817.8361484241</v>
      </c>
      <c r="G866">
        <f>F866-V$8*LN(D866)</f>
        <v>2183542.9297401905</v>
      </c>
      <c r="H866">
        <f t="shared" si="53"/>
        <v>-32.68954752990976</v>
      </c>
      <c r="I866">
        <f>G866-V$11*H866^2</f>
        <v>2183538.6699169776</v>
      </c>
      <c r="J866">
        <f>(C866-C865)*V$12</f>
        <v>-0.72043137691279147</v>
      </c>
      <c r="K866">
        <f>I866-J866*V$13</f>
        <v>2183561.9751942498</v>
      </c>
      <c r="L866">
        <f>(K866-K865)*V$16</f>
        <v>3.6988975527001165E-2</v>
      </c>
      <c r="M866">
        <f>(L866-L865)*V$15</f>
        <v>3.6092209835387394E-5</v>
      </c>
      <c r="N866">
        <f>I866-V$16*M866^2</f>
        <v>2183538.6699169776</v>
      </c>
      <c r="O866">
        <f>(D866-D865)*V$17</f>
        <v>-1.6409168945367439E-2</v>
      </c>
      <c r="P866">
        <f>(O866-O865)*V$18</f>
        <v>-2.4311023655623258</v>
      </c>
      <c r="Q866">
        <f>N866-P866*V$19+V$20*P866^2</f>
        <v>2183558.2483307407</v>
      </c>
      <c r="R866">
        <f>Q866+U866</f>
        <v>2187278.2483307407</v>
      </c>
      <c r="S866">
        <f t="shared" si="51"/>
        <v>10.863677690687563</v>
      </c>
      <c r="T866">
        <f t="shared" si="52"/>
        <v>2183633.1301785163</v>
      </c>
      <c r="U866">
        <f t="shared" si="54"/>
        <v>3720</v>
      </c>
    </row>
    <row r="867" spans="1:21" x14ac:dyDescent="0.25">
      <c r="A867">
        <f>VLOOKUP('2024-03-18_windows_device_0'!P867,'2024-03-18_windows_device_0'!P867:P1776,1,0)</f>
        <v>32.301333333333332</v>
      </c>
      <c r="B867">
        <f>VLOOKUP('2024-03-18_windows_device_0'!Q867,'2024-03-18_windows_device_0'!Q$2:Q$911,1,0)+50</f>
        <v>2183866</v>
      </c>
      <c r="C867">
        <f>(A867-A866)*V$4</f>
        <v>0.1776990346940982</v>
      </c>
      <c r="D867">
        <f>(A867)*(1-EXP(-V$2))</f>
        <v>1.1545862036153611</v>
      </c>
      <c r="E867">
        <f>B867-D867^2*V$3</f>
        <v>2183865.999731191</v>
      </c>
      <c r="F867">
        <f>E867+V$7*C867</f>
        <v>2183872.1339907446</v>
      </c>
      <c r="G867">
        <f>F867-V$8*LN(D867)</f>
        <v>2183597.1091117314</v>
      </c>
      <c r="H867">
        <f t="shared" si="53"/>
        <v>54.17937154090032</v>
      </c>
      <c r="I867">
        <f>G867-V$11*H867^2</f>
        <v>2183585.4076077905</v>
      </c>
      <c r="J867">
        <f>(C867-C866)*V$12</f>
        <v>1.3057818706533848</v>
      </c>
      <c r="K867">
        <f>I867-J867*V$13</f>
        <v>2183543.166792735</v>
      </c>
      <c r="L867">
        <f>(K867-K866)*V$16</f>
        <v>-2.0689222038024872E-2</v>
      </c>
      <c r="M867">
        <f>(L867-L866)*V$15</f>
        <v>-3.4247950676779939E-5</v>
      </c>
      <c r="N867">
        <f>I867-V$16*M867^2</f>
        <v>2183585.4076077905</v>
      </c>
      <c r="O867">
        <f>(D867-D866)*V$17</f>
        <v>1.8933656475414919E-3</v>
      </c>
      <c r="P867">
        <f>(O867-O866)*V$18</f>
        <v>4.4063730375793257</v>
      </c>
      <c r="Q867">
        <f>N867-P867*V$19+V$20*P867^2</f>
        <v>2183566.9992620596</v>
      </c>
      <c r="R867">
        <f>Q867+U867</f>
        <v>2187286.9992620596</v>
      </c>
      <c r="S867">
        <f t="shared" si="51"/>
        <v>10.864350378112938</v>
      </c>
      <c r="T867">
        <f t="shared" si="52"/>
        <v>2183641.8903836072</v>
      </c>
      <c r="U867">
        <f t="shared" si="54"/>
        <v>3720</v>
      </c>
    </row>
    <row r="868" spans="1:21" x14ac:dyDescent="0.25">
      <c r="A868">
        <f>VLOOKUP('2024-03-18_windows_device_0'!P868,'2024-03-18_windows_device_0'!P868:P1777,1,0)</f>
        <v>32.283999999999999</v>
      </c>
      <c r="B868">
        <f>VLOOKUP('2024-03-18_windows_device_0'!Q868,'2024-03-18_windows_device_0'!Q$2:Q$911,1,0)+50</f>
        <v>2183862</v>
      </c>
      <c r="C868">
        <f>(A868-A867)*V$4</f>
        <v>-1.5400583006857618</v>
      </c>
      <c r="D868">
        <f>(A868)*(1-EXP(-V$2))</f>
        <v>1.1539666370072954</v>
      </c>
      <c r="E868">
        <f>B868-D868^2*V$3</f>
        <v>2183861.9997314792</v>
      </c>
      <c r="F868">
        <f>E868+V$7*C868</f>
        <v>2183808.8361486793</v>
      </c>
      <c r="G868">
        <f>F868-V$8*LN(D868)</f>
        <v>2183534.8382602101</v>
      </c>
      <c r="H868">
        <f t="shared" si="53"/>
        <v>-62.270851521287113</v>
      </c>
      <c r="I868">
        <f>G868-V$11*H868^2</f>
        <v>2183519.3806138928</v>
      </c>
      <c r="J868">
        <f>(C868-C867)*V$12</f>
        <v>-1.3057818706533848</v>
      </c>
      <c r="K868">
        <f>I868-J868*V$13</f>
        <v>2183561.6214289484</v>
      </c>
      <c r="L868">
        <f>(K868-K867)*V$16</f>
        <v>2.0300080575663199E-2</v>
      </c>
      <c r="M868">
        <f>(L868-L867)*V$15</f>
        <v>2.4338479242638629E-5</v>
      </c>
      <c r="N868">
        <f>I868-V$16*M868^2</f>
        <v>2183519.3806138928</v>
      </c>
      <c r="O868">
        <f>(D868-D867)*V$17</f>
        <v>-1.6409168945367439E-2</v>
      </c>
      <c r="P868">
        <f>(O868-O867)*V$18</f>
        <v>-4.4063730375793257</v>
      </c>
      <c r="Q868">
        <f>N868-P868*V$19+V$20*P868^2</f>
        <v>2183559.799997279</v>
      </c>
      <c r="R868">
        <f>Q868+U868</f>
        <v>2187279.799997279</v>
      </c>
      <c r="S868">
        <f t="shared" si="51"/>
        <v>10.858520420426341</v>
      </c>
      <c r="T868">
        <f t="shared" si="52"/>
        <v>2183634.6107652099</v>
      </c>
      <c r="U868">
        <f t="shared" si="54"/>
        <v>3720</v>
      </c>
    </row>
    <row r="869" spans="1:21" x14ac:dyDescent="0.25">
      <c r="A869">
        <f>VLOOKUP('2024-03-18_windows_device_0'!P869,'2024-03-18_windows_device_0'!P869:P1778,1,0)</f>
        <v>32.271999999999998</v>
      </c>
      <c r="B869">
        <f>VLOOKUP('2024-03-18_windows_device_0'!Q869,'2024-03-18_windows_device_0'!Q$2:Q$911,1,0)+50</f>
        <v>2183864</v>
      </c>
      <c r="C869">
        <f>(A869-A868)*V$4</f>
        <v>-1.0661942081671145</v>
      </c>
      <c r="D869">
        <f>(A869)*(1-EXP(-V$2))</f>
        <v>1.1535377062786345</v>
      </c>
      <c r="E869">
        <f>B869-D869^2*V$3</f>
        <v>2183863.999731679</v>
      </c>
      <c r="F869">
        <f>E869+V$7*C869</f>
        <v>2183827.1941743558</v>
      </c>
      <c r="G869">
        <f>F869-V$8*LN(D869)</f>
        <v>2183553.9076023963</v>
      </c>
      <c r="H869">
        <f t="shared" si="53"/>
        <v>19.069342186208814</v>
      </c>
      <c r="I869">
        <f>G869-V$11*H869^2</f>
        <v>2183552.4580124076</v>
      </c>
      <c r="J869">
        <f>(C869-C868)*V$12</f>
        <v>0.3602156884561557</v>
      </c>
      <c r="K869">
        <f>I869-J869*V$13</f>
        <v>2183540.8053737716</v>
      </c>
      <c r="L869">
        <f>(K869-K868)*V$16</f>
        <v>-2.2897638971064824E-2</v>
      </c>
      <c r="M869">
        <f>(L869-L868)*V$15</f>
        <v>-2.564978502869841E-5</v>
      </c>
      <c r="N869">
        <f>I869-V$16*M869^2</f>
        <v>2183552.4580124076</v>
      </c>
      <c r="O869">
        <f>(D869-D868)*V$17</f>
        <v>-1.1360193885254832E-2</v>
      </c>
      <c r="P869">
        <f>(O869-O868)*V$18</f>
        <v>1.215551182780455</v>
      </c>
      <c r="Q869">
        <f>N869-P869*V$19+V$20*P869^2</f>
        <v>2183545.1813615486</v>
      </c>
      <c r="R869">
        <f>Q869+U869</f>
        <v>2187265.1813615486</v>
      </c>
      <c r="S869">
        <f t="shared" si="51"/>
        <v>10.854484295874084</v>
      </c>
      <c r="T869">
        <f t="shared" si="52"/>
        <v>2183619.9365253183</v>
      </c>
      <c r="U869">
        <f t="shared" si="54"/>
        <v>3720</v>
      </c>
    </row>
    <row r="870" spans="1:21" x14ac:dyDescent="0.25">
      <c r="A870">
        <f>VLOOKUP('2024-03-18_windows_device_0'!P870,'2024-03-18_windows_device_0'!P870:P1779,1,0)</f>
        <v>32.251333333333335</v>
      </c>
      <c r="B870">
        <f>VLOOKUP('2024-03-18_windows_device_0'!Q870,'2024-03-18_windows_device_0'!Q$2:Q$911,1,0)+50</f>
        <v>2183865</v>
      </c>
      <c r="C870">
        <f>(A870-A869)*V$4</f>
        <v>-1.8362233585096797</v>
      </c>
      <c r="D870">
        <f>(A870)*(1-EXP(-V$2))</f>
        <v>1.152798992245941</v>
      </c>
      <c r="E870">
        <f>B870-D870^2*V$3</f>
        <v>2183864.9997320226</v>
      </c>
      <c r="F870">
        <f>E870+V$7*C870</f>
        <v>2183801.6123832995</v>
      </c>
      <c r="G870">
        <f>F870-V$8*LN(D870)</f>
        <v>2183529.5514766802</v>
      </c>
      <c r="H870">
        <f t="shared" si="53"/>
        <v>-24.356125716120005</v>
      </c>
      <c r="I870">
        <f>G870-V$11*H870^2</f>
        <v>2183527.1866997979</v>
      </c>
      <c r="J870">
        <f>(C870-C869)*V$12</f>
        <v>-0.58535049374107306</v>
      </c>
      <c r="K870">
        <f>I870-J870*V$13</f>
        <v>2183546.1222375813</v>
      </c>
      <c r="L870">
        <f>(K870-K869)*V$16</f>
        <v>5.848544642066301E-3</v>
      </c>
      <c r="M870">
        <f>(L870-L869)*V$15</f>
        <v>1.706880450656E-5</v>
      </c>
      <c r="N870">
        <f>I870-V$16*M870^2</f>
        <v>2183527.1866997979</v>
      </c>
      <c r="O870">
        <f>(D870-D869)*V$17</f>
        <v>-1.9564778357932671E-2</v>
      </c>
      <c r="P870">
        <f>(O870-O869)*V$18</f>
        <v>-1.9752706720170004</v>
      </c>
      <c r="Q870">
        <f>N870-P870*V$19+V$20*P870^2</f>
        <v>2183542.5837980388</v>
      </c>
      <c r="R870">
        <f>Q870+U870</f>
        <v>2187262.5837980388</v>
      </c>
      <c r="S870">
        <f t="shared" si="51"/>
        <v>10.847533192478528</v>
      </c>
      <c r="T870">
        <f t="shared" si="52"/>
        <v>2183617.2432475444</v>
      </c>
      <c r="U870">
        <f t="shared" si="54"/>
        <v>3720</v>
      </c>
    </row>
    <row r="871" spans="1:21" x14ac:dyDescent="0.25">
      <c r="A871">
        <f>VLOOKUP('2024-03-18_windows_device_0'!P871,'2024-03-18_windows_device_0'!P871:P1780,1,0)</f>
        <v>32.24666666666667</v>
      </c>
      <c r="B871">
        <f>VLOOKUP('2024-03-18_windows_device_0'!Q871,'2024-03-18_windows_device_0'!Q$2:Q$911,1,0)+50</f>
        <v>2183869</v>
      </c>
      <c r="C871">
        <f>(A871-A870)*V$4</f>
        <v>-0.41463108095373752</v>
      </c>
      <c r="D871">
        <f>(A871)*(1-EXP(-V$2))</f>
        <v>1.1526321858514617</v>
      </c>
      <c r="E871">
        <f>B871-D871^2*V$3</f>
        <v>2183868.9997320999</v>
      </c>
      <c r="F871">
        <f>E871+V$7*C871</f>
        <v>2183854.6864598077</v>
      </c>
      <c r="G871">
        <f>F871-V$8*LN(D871)</f>
        <v>2183582.902425027</v>
      </c>
      <c r="H871">
        <f t="shared" si="53"/>
        <v>53.35094834677875</v>
      </c>
      <c r="I871">
        <f>G871-V$11*H871^2</f>
        <v>2183571.5560262143</v>
      </c>
      <c r="J871">
        <f>(C871-C870)*V$12</f>
        <v>1.0806470653684674</v>
      </c>
      <c r="K871">
        <f>I871-J871*V$13</f>
        <v>2183536.5981103061</v>
      </c>
      <c r="L871">
        <f>(K871-K870)*V$16</f>
        <v>-1.0476530063470747E-2</v>
      </c>
      <c r="M871">
        <f>(L871-L870)*V$15</f>
        <v>-9.6934435698975231E-6</v>
      </c>
      <c r="N871">
        <f>I871-V$16*M871^2</f>
        <v>2183571.5560262143</v>
      </c>
      <c r="O871">
        <f>(D871-D870)*V$17</f>
        <v>-4.4178531776007347E-3</v>
      </c>
      <c r="P871">
        <f>(O871-O870)*V$18</f>
        <v>3.6466535483399483</v>
      </c>
      <c r="Q871">
        <f>N871-P871*V$19+V$20*P871^2</f>
        <v>2183554.7511856807</v>
      </c>
      <c r="R871">
        <f>Q871+U871</f>
        <v>2187274.7511856807</v>
      </c>
      <c r="S871">
        <f t="shared" si="51"/>
        <v>10.845963588485983</v>
      </c>
      <c r="T871">
        <f t="shared" si="52"/>
        <v>2183629.3890307737</v>
      </c>
      <c r="U871">
        <f t="shared" si="54"/>
        <v>3720</v>
      </c>
    </row>
    <row r="872" spans="1:21" x14ac:dyDescent="0.25">
      <c r="A872">
        <f>VLOOKUP('2024-03-18_windows_device_0'!P872,'2024-03-18_windows_device_0'!P872:P1781,1,0)</f>
        <v>32.244666666666667</v>
      </c>
      <c r="B872">
        <f>VLOOKUP('2024-03-18_windows_device_0'!Q872,'2024-03-18_windows_device_0'!Q$2:Q$911,1,0)+50</f>
        <v>2183871</v>
      </c>
      <c r="C872">
        <f>(A872-A871)*V$4</f>
        <v>-0.1776990346947295</v>
      </c>
      <c r="D872">
        <f>(A872)*(1-EXP(-V$2))</f>
        <v>1.1525606973966849</v>
      </c>
      <c r="E872">
        <f>B872-D872^2*V$3</f>
        <v>2183870.999732133</v>
      </c>
      <c r="F872">
        <f>E872+V$7*C872</f>
        <v>2183864.8654725794</v>
      </c>
      <c r="G872">
        <f>F872-V$8*LN(D872)</f>
        <v>2183593.2001094241</v>
      </c>
      <c r="H872">
        <f t="shared" si="53"/>
        <v>10.297684397082776</v>
      </c>
      <c r="I872">
        <f>G872-V$11*H872^2</f>
        <v>2183592.7773893112</v>
      </c>
      <c r="J872">
        <f>(C872-C871)*V$12</f>
        <v>0.18010784422783793</v>
      </c>
      <c r="K872">
        <f>I872-J872*V$13</f>
        <v>2183586.9510699934</v>
      </c>
      <c r="L872">
        <f>(K872-K871)*V$16</f>
        <v>5.5388203108329162E-2</v>
      </c>
      <c r="M872">
        <f>(L872-L871)*V$15</f>
        <v>3.9108922057836095E-5</v>
      </c>
      <c r="N872">
        <f>I872-V$16*M872^2</f>
        <v>2183592.7773893112</v>
      </c>
      <c r="O872">
        <f>(D872-D871)*V$17</f>
        <v>-1.8933656475414919E-3</v>
      </c>
      <c r="P872">
        <f>(O872-O871)*V$18</f>
        <v>0.60777559139093518</v>
      </c>
      <c r="Q872">
        <f>N872-P872*V$19+V$20*P872^2</f>
        <v>2183588.9296842129</v>
      </c>
      <c r="R872">
        <f>Q872+U872</f>
        <v>2187308.9296842129</v>
      </c>
      <c r="S872">
        <f t="shared" si="51"/>
        <v>10.845290901060606</v>
      </c>
      <c r="T872">
        <f t="shared" si="52"/>
        <v>2183663.5582712288</v>
      </c>
      <c r="U872">
        <f t="shared" si="54"/>
        <v>3720</v>
      </c>
    </row>
    <row r="873" spans="1:21" x14ac:dyDescent="0.25">
      <c r="A873">
        <f>VLOOKUP('2024-03-18_windows_device_0'!P873,'2024-03-18_windows_device_0'!P873:P1782,1,0)</f>
        <v>32.216666666666669</v>
      </c>
      <c r="B873">
        <f>VLOOKUP('2024-03-18_windows_device_0'!Q873,'2024-03-18_windows_device_0'!Q$2:Q$911,1,0)+50</f>
        <v>2183868</v>
      </c>
      <c r="C873">
        <f>(A873-A872)*V$4</f>
        <v>-2.4877864857230567</v>
      </c>
      <c r="D873">
        <f>(A873)*(1-EXP(-V$2))</f>
        <v>1.1515598590298095</v>
      </c>
      <c r="E873">
        <f>B873-D873^2*V$3</f>
        <v>2183867.9997325982</v>
      </c>
      <c r="F873">
        <f>E873+V$7*C873</f>
        <v>2183782.1200988442</v>
      </c>
      <c r="G873">
        <f>F873-V$8*LN(D873)</f>
        <v>2183512.1169117577</v>
      </c>
      <c r="H873">
        <f t="shared" si="53"/>
        <v>-81.083197666332126</v>
      </c>
      <c r="I873">
        <f>G873-V$11*H873^2</f>
        <v>2183485.9088144726</v>
      </c>
      <c r="J873">
        <f>(C873-C872)*V$12</f>
        <v>-1.7560514812236998</v>
      </c>
      <c r="K873">
        <f>I873-J873*V$13</f>
        <v>2183542.7154278234</v>
      </c>
      <c r="L873">
        <f>(K873-K872)*V$16</f>
        <v>-4.8659160223273649E-2</v>
      </c>
      <c r="M873">
        <f>(L873-L872)*V$15</f>
        <v>-6.1780865523968043E-5</v>
      </c>
      <c r="N873">
        <f>I873-V$16*M873^2</f>
        <v>2183485.9088144726</v>
      </c>
      <c r="O873">
        <f>(D873-D872)*V$17</f>
        <v>-2.6507119065592648E-2</v>
      </c>
      <c r="P873">
        <f>(O873-O872)*V$18</f>
        <v>-5.9258120160552483</v>
      </c>
      <c r="Q873">
        <f>N873-P873*V$19+V$20*P873^2</f>
        <v>2183545.3695456884</v>
      </c>
      <c r="R873">
        <f>Q873+U873</f>
        <v>2187265.3695456884</v>
      </c>
      <c r="S873">
        <f t="shared" si="51"/>
        <v>10.835873277105335</v>
      </c>
      <c r="T873">
        <f t="shared" si="52"/>
        <v>2183619.8685799199</v>
      </c>
      <c r="U873">
        <f t="shared" si="54"/>
        <v>3720</v>
      </c>
    </row>
    <row r="874" spans="1:21" x14ac:dyDescent="0.25">
      <c r="A874">
        <f>VLOOKUP('2024-03-18_windows_device_0'!P874,'2024-03-18_windows_device_0'!P874:P1783,1,0)</f>
        <v>32.21</v>
      </c>
      <c r="B874">
        <f>VLOOKUP('2024-03-18_windows_device_0'!Q874,'2024-03-18_windows_device_0'!Q$2:Q$911,1,0)+50</f>
        <v>2183868</v>
      </c>
      <c r="C874">
        <f>(A874-A873)*V$4</f>
        <v>-0.59233011564846705</v>
      </c>
      <c r="D874">
        <f>(A874)*(1-EXP(-V$2))</f>
        <v>1.1513215641805534</v>
      </c>
      <c r="E874">
        <f>B874-D874^2*V$3</f>
        <v>2183867.999732709</v>
      </c>
      <c r="F874">
        <f>E874+V$7*C874</f>
        <v>2183847.5522008627</v>
      </c>
      <c r="G874">
        <f>F874-V$8*LN(D874)</f>
        <v>2183577.9449829077</v>
      </c>
      <c r="H874">
        <f t="shared" si="53"/>
        <v>65.828071149997413</v>
      </c>
      <c r="I874">
        <f>G874-V$11*H874^2</f>
        <v>2183560.6708595441</v>
      </c>
      <c r="J874">
        <f>(C874-C873)*V$12</f>
        <v>1.4408627538246233</v>
      </c>
      <c r="K874">
        <f>I874-J874*V$13</f>
        <v>2183514.0603049998</v>
      </c>
      <c r="L874">
        <f>(K874-K873)*V$16</f>
        <v>-3.152060520174986E-2</v>
      </c>
      <c r="M874">
        <f>(L874-L873)*V$15</f>
        <v>1.0176468957558711E-5</v>
      </c>
      <c r="N874">
        <f>I874-V$16*M874^2</f>
        <v>2183560.6708595441</v>
      </c>
      <c r="O874">
        <f>(D874-D873)*V$17</f>
        <v>-6.3112188251422266E-3</v>
      </c>
      <c r="P874">
        <f>(O874-O873)*V$18</f>
        <v>4.8622047311218193</v>
      </c>
      <c r="Q874">
        <f>N874-P874*V$19+V$20*P874^2</f>
        <v>2183541.6144801965</v>
      </c>
      <c r="R874">
        <f>Q874+U874</f>
        <v>2187261.6144801965</v>
      </c>
      <c r="S874">
        <f t="shared" si="51"/>
        <v>10.833630985687414</v>
      </c>
      <c r="T874">
        <f t="shared" si="52"/>
        <v>2183616.0826851153</v>
      </c>
      <c r="U874">
        <f t="shared" si="54"/>
        <v>3720</v>
      </c>
    </row>
    <row r="875" spans="1:21" x14ac:dyDescent="0.25">
      <c r="A875">
        <f>VLOOKUP('2024-03-18_windows_device_0'!P875,'2024-03-18_windows_device_0'!P875:P1784,1,0)</f>
        <v>32.191333333333333</v>
      </c>
      <c r="B875">
        <f>VLOOKUP('2024-03-18_windows_device_0'!Q875,'2024-03-18_windows_device_0'!Q$2:Q$911,1,0)+50</f>
        <v>2183867</v>
      </c>
      <c r="C875">
        <f>(A875-A874)*V$4</f>
        <v>-1.6585243238155813</v>
      </c>
      <c r="D875">
        <f>(A875)*(1-EXP(-V$2))</f>
        <v>1.1506543386026364</v>
      </c>
      <c r="E875">
        <f>B875-D875^2*V$3</f>
        <v>2183866.9997330187</v>
      </c>
      <c r="F875">
        <f>E875+V$7*C875</f>
        <v>2183809.7466438496</v>
      </c>
      <c r="G875">
        <f>F875-V$8*LN(D875)</f>
        <v>2183541.2485756213</v>
      </c>
      <c r="H875">
        <f t="shared" si="53"/>
        <v>-36.696407286450267</v>
      </c>
      <c r="I875">
        <f>G875-V$11*H875^2</f>
        <v>2183535.8804724799</v>
      </c>
      <c r="J875">
        <f>(C875-C874)*V$12</f>
        <v>-0.81048529902647037</v>
      </c>
      <c r="K875">
        <f>I875-J875*V$13</f>
        <v>2183562.0989094111</v>
      </c>
      <c r="L875">
        <f>(K875-K874)*V$16</f>
        <v>5.2842414719898076E-2</v>
      </c>
      <c r="M875">
        <f>(L875-L874)*V$15</f>
        <v>5.0092767582819619E-5</v>
      </c>
      <c r="N875">
        <f>I875-V$16*M875^2</f>
        <v>2183535.8804724799</v>
      </c>
      <c r="O875">
        <f>(D875-D874)*V$17</f>
        <v>-1.7671412710397058E-2</v>
      </c>
      <c r="P875">
        <f>(O875-O874)*V$18</f>
        <v>-2.734990161256377</v>
      </c>
      <c r="Q875">
        <f>N875-P875*V$19+V$20*P875^2</f>
        <v>2183558.3772922182</v>
      </c>
      <c r="R875">
        <f>Q875+U875</f>
        <v>2187278.3772922182</v>
      </c>
      <c r="S875">
        <f t="shared" si="51"/>
        <v>10.827352569717235</v>
      </c>
      <c r="T875">
        <f t="shared" si="52"/>
        <v>2183632.7592090052</v>
      </c>
      <c r="U875">
        <f t="shared" si="54"/>
        <v>3720</v>
      </c>
    </row>
    <row r="876" spans="1:21" x14ac:dyDescent="0.25">
      <c r="A876">
        <f>VLOOKUP('2024-03-18_windows_device_0'!P876,'2024-03-18_windows_device_0'!P876:P1785,1,0)</f>
        <v>32.18</v>
      </c>
      <c r="B876">
        <f>VLOOKUP('2024-03-18_windows_device_0'!Q876,'2024-03-18_windows_device_0'!Q$2:Q$911,1,0)+50</f>
        <v>2183860</v>
      </c>
      <c r="C876">
        <f>(A876-A875)*V$4</f>
        <v>-1.0069611966022045</v>
      </c>
      <c r="D876">
        <f>(A876)*(1-EXP(-V$2))</f>
        <v>1.1502492373589013</v>
      </c>
      <c r="E876">
        <f>B876-D876^2*V$3</f>
        <v>2183859.9997332064</v>
      </c>
      <c r="F876">
        <f>E876+V$7*C876</f>
        <v>2183825.2389290677</v>
      </c>
      <c r="G876">
        <f>F876-V$8*LN(D876)</f>
        <v>2183557.4145870022</v>
      </c>
      <c r="H876">
        <f t="shared" si="53"/>
        <v>16.166011380963027</v>
      </c>
      <c r="I876">
        <f>G876-V$11*H876^2</f>
        <v>2183556.3727986021</v>
      </c>
      <c r="J876">
        <f>(C876-C875)*V$12</f>
        <v>0.49529657162739416</v>
      </c>
      <c r="K876">
        <f>I876-J876*V$13</f>
        <v>2183540.3504204778</v>
      </c>
      <c r="L876">
        <f>(K876-K875)*V$16</f>
        <v>-2.3923315130175225E-2</v>
      </c>
      <c r="M876">
        <f>(L876-L875)*V$15</f>
        <v>-4.5581676275655596E-5</v>
      </c>
      <c r="N876">
        <f>I876-V$16*M876^2</f>
        <v>2183556.3727986021</v>
      </c>
      <c r="O876">
        <f>(D876-D875)*V$17</f>
        <v>-1.0729072002737081E-2</v>
      </c>
      <c r="P876">
        <f>(O876-O875)*V$18</f>
        <v>1.6713828763243639</v>
      </c>
      <c r="Q876">
        <f>N876-P876*V$19+V$20*P876^2</f>
        <v>2183546.7992492365</v>
      </c>
      <c r="R876">
        <f>Q876+U876</f>
        <v>2187266.7992492365</v>
      </c>
      <c r="S876">
        <f t="shared" si="51"/>
        <v>10.823540674306768</v>
      </c>
      <c r="T876">
        <f t="shared" si="52"/>
        <v>2183621.1288012052</v>
      </c>
      <c r="U876">
        <f t="shared" si="54"/>
        <v>3720</v>
      </c>
    </row>
    <row r="877" spans="1:21" x14ac:dyDescent="0.25">
      <c r="A877">
        <f>VLOOKUP('2024-03-18_windows_device_0'!P877,'2024-03-18_windows_device_0'!P877:P1786,1,0)</f>
        <v>32.171999999999997</v>
      </c>
      <c r="B877">
        <f>VLOOKUP('2024-03-18_windows_device_0'!Q877,'2024-03-18_windows_device_0'!Q$2:Q$911,1,0)+50</f>
        <v>2183857</v>
      </c>
      <c r="C877">
        <f>(A877-A876)*V$4</f>
        <v>-0.71079613877828673</v>
      </c>
      <c r="D877">
        <f>(A877)*(1-EXP(-V$2))</f>
        <v>1.1499632835397939</v>
      </c>
      <c r="E877">
        <f>B877-D877^2*V$3</f>
        <v>2183856.9997333391</v>
      </c>
      <c r="F877">
        <f>E877+V$7*C877</f>
        <v>2183832.4626951236</v>
      </c>
      <c r="G877">
        <f>F877-V$8*LN(D877)</f>
        <v>2183565.1140673412</v>
      </c>
      <c r="H877">
        <f t="shared" si="53"/>
        <v>7.6994803389534354</v>
      </c>
      <c r="I877">
        <f>G877-V$11*H877^2</f>
        <v>2183564.8777494594</v>
      </c>
      <c r="J877">
        <f>(C877-C876)*V$12</f>
        <v>0.22513480528491733</v>
      </c>
      <c r="K877">
        <f>I877-J877*V$13</f>
        <v>2183557.594850312</v>
      </c>
      <c r="L877">
        <f>(K877-K876)*V$16</f>
        <v>1.8968854821519582E-2</v>
      </c>
      <c r="M877">
        <f>(L877-L876)*V$15</f>
        <v>2.5468356899842441E-5</v>
      </c>
      <c r="N877">
        <f>I877-V$16*M877^2</f>
        <v>2183564.8777494594</v>
      </c>
      <c r="O877">
        <f>(D877-D876)*V$17</f>
        <v>-7.5734625901718484E-3</v>
      </c>
      <c r="P877">
        <f>(O877-O876)*V$18</f>
        <v>0.7597194892365452</v>
      </c>
      <c r="Q877">
        <f>N877-P877*V$19+V$20*P877^2</f>
        <v>2183560.133549233</v>
      </c>
      <c r="R877">
        <f>Q877+U877</f>
        <v>2187280.133549233</v>
      </c>
      <c r="S877">
        <f t="shared" si="51"/>
        <v>10.820849924605261</v>
      </c>
      <c r="T877">
        <f t="shared" si="52"/>
        <v>2183634.4261489017</v>
      </c>
      <c r="U877">
        <f t="shared" si="54"/>
        <v>3720</v>
      </c>
    </row>
    <row r="878" spans="1:21" x14ac:dyDescent="0.25">
      <c r="A878">
        <f>VLOOKUP('2024-03-18_windows_device_0'!P878,'2024-03-18_windows_device_0'!P878:P1787,1,0)</f>
        <v>32.152666666666669</v>
      </c>
      <c r="B878">
        <f>VLOOKUP('2024-03-18_windows_device_0'!Q878,'2024-03-18_windows_device_0'!Q$2:Q$911,1,0)+50</f>
        <v>2183854</v>
      </c>
      <c r="C878">
        <f>(A878-A877)*V$4</f>
        <v>-1.7177573353798601</v>
      </c>
      <c r="D878">
        <f>(A878)*(1-EXP(-V$2))</f>
        <v>1.1492722284769514</v>
      </c>
      <c r="E878">
        <f>B878-D878^2*V$3</f>
        <v>2183853.9997336594</v>
      </c>
      <c r="F878">
        <f>E878+V$7*C878</f>
        <v>2183794.7018913054</v>
      </c>
      <c r="G878">
        <f>F878-V$8*LN(D878)</f>
        <v>2183528.5033949181</v>
      </c>
      <c r="H878">
        <f t="shared" si="53"/>
        <v>-36.61067242315039</v>
      </c>
      <c r="I878">
        <f>G878-V$11*H878^2</f>
        <v>2183523.1603457802</v>
      </c>
      <c r="J878">
        <f>(C878-C877)*V$12</f>
        <v>-0.76545833796891116</v>
      </c>
      <c r="K878">
        <f>I878-J878*V$13</f>
        <v>2183547.9222028819</v>
      </c>
      <c r="L878">
        <f>(K878-K877)*V$16</f>
        <v>-1.063990207884319E-2</v>
      </c>
      <c r="M878">
        <f>(L878-L877)*V$15</f>
        <v>-1.758098014039309E-5</v>
      </c>
      <c r="N878">
        <f>I878-V$16*M878^2</f>
        <v>2183523.1603457802</v>
      </c>
      <c r="O878">
        <f>(D878-D877)*V$17</f>
        <v>-1.8302534592908929E-2</v>
      </c>
      <c r="P878">
        <f>(O878-O877)*V$18</f>
        <v>-2.5830462634079354</v>
      </c>
      <c r="Q878">
        <f>N878-P878*V$19+V$20*P878^2</f>
        <v>2183544.1848763018</v>
      </c>
      <c r="R878">
        <f>Q878+U878</f>
        <v>2187264.1848763018</v>
      </c>
      <c r="S878">
        <f t="shared" si="51"/>
        <v>10.81434727949329</v>
      </c>
      <c r="T878">
        <f t="shared" si="52"/>
        <v>2183618.3882125104</v>
      </c>
      <c r="U878">
        <f t="shared" si="54"/>
        <v>3720</v>
      </c>
    </row>
    <row r="879" spans="1:21" x14ac:dyDescent="0.25">
      <c r="A879">
        <f>VLOOKUP('2024-03-18_windows_device_0'!P879,'2024-03-18_windows_device_0'!P879:P1788,1,0)</f>
        <v>32.150666666666666</v>
      </c>
      <c r="B879">
        <f>VLOOKUP('2024-03-18_windows_device_0'!Q879,'2024-03-18_windows_device_0'!Q$2:Q$911,1,0)+50</f>
        <v>2183856</v>
      </c>
      <c r="C879">
        <f>(A879-A878)*V$4</f>
        <v>-0.1776990346947295</v>
      </c>
      <c r="D879">
        <f>(A879)*(1-EXP(-V$2))</f>
        <v>1.1492007400221746</v>
      </c>
      <c r="E879">
        <f>B879-D879^2*V$3</f>
        <v>2183855.9997336925</v>
      </c>
      <c r="F879">
        <f>E879+V$7*C879</f>
        <v>2183849.8654741389</v>
      </c>
      <c r="G879">
        <f>F879-V$8*LN(D879)</f>
        <v>2183583.7859963304</v>
      </c>
      <c r="H879">
        <f t="shared" si="53"/>
        <v>55.282601412385702</v>
      </c>
      <c r="I879">
        <f>G879-V$11*H879^2</f>
        <v>2183571.6030957643</v>
      </c>
      <c r="J879">
        <f>(C879-C878)*V$12</f>
        <v>1.1707009874821463</v>
      </c>
      <c r="K879">
        <f>I879-J879*V$13</f>
        <v>2183533.7320201974</v>
      </c>
      <c r="L879">
        <f>(K879-K878)*V$16</f>
        <v>-1.5609186144191179E-2</v>
      </c>
      <c r="M879">
        <f>(L879-L878)*V$15</f>
        <v>-2.9506434450743328E-6</v>
      </c>
      <c r="N879">
        <f>I879-V$16*M879^2</f>
        <v>2183571.6030957643</v>
      </c>
      <c r="O879">
        <f>(D879-D878)*V$17</f>
        <v>-1.8933656475414919E-3</v>
      </c>
      <c r="P879">
        <f>(O879-O878)*V$18</f>
        <v>3.9505413440368322</v>
      </c>
      <c r="Q879">
        <f>N879-P879*V$19+V$20*P879^2</f>
        <v>2183554.0783357765</v>
      </c>
      <c r="R879">
        <f>Q879+U879</f>
        <v>2187274.0783357765</v>
      </c>
      <c r="S879">
        <f t="shared" si="51"/>
        <v>10.813674592067914</v>
      </c>
      <c r="T879">
        <f t="shared" si="52"/>
        <v>2183628.2724408964</v>
      </c>
      <c r="U879">
        <f t="shared" si="54"/>
        <v>3720</v>
      </c>
    </row>
    <row r="880" spans="1:21" x14ac:dyDescent="0.25">
      <c r="A880">
        <f>VLOOKUP('2024-03-18_windows_device_0'!P880,'2024-03-18_windows_device_0'!P880:P1789,1,0)</f>
        <v>32.130000000000003</v>
      </c>
      <c r="B880">
        <f>VLOOKUP('2024-03-18_windows_device_0'!Q880,'2024-03-18_windows_device_0'!Q$2:Q$911,1,0)+50</f>
        <v>2183853</v>
      </c>
      <c r="C880">
        <f>(A880-A879)*V$4</f>
        <v>-1.8362233585096797</v>
      </c>
      <c r="D880">
        <f>(A880)*(1-EXP(-V$2))</f>
        <v>1.1484620259894811</v>
      </c>
      <c r="E880">
        <f>B880-D880^2*V$3</f>
        <v>2183852.9997340348</v>
      </c>
      <c r="F880">
        <f>E880+V$7*C880</f>
        <v>2183789.6123853116</v>
      </c>
      <c r="G880">
        <f>F880-V$8*LN(D880)</f>
        <v>2183524.7631998667</v>
      </c>
      <c r="H880">
        <f t="shared" si="53"/>
        <v>-59.022796463686973</v>
      </c>
      <c r="I880">
        <f>G880-V$11*H880^2</f>
        <v>2183510.8760436289</v>
      </c>
      <c r="J880">
        <f>(C880-C879)*V$12</f>
        <v>-1.2607549095963053</v>
      </c>
      <c r="K880">
        <f>I880-J880*V$13</f>
        <v>2183551.6602788549</v>
      </c>
      <c r="L880">
        <f>(K880-K879)*V$16</f>
        <v>1.9721065813479041E-2</v>
      </c>
      <c r="M880">
        <f>(L880-L879)*V$15</f>
        <v>2.0978268696423182E-5</v>
      </c>
      <c r="N880">
        <f>I880-V$16*M880^2</f>
        <v>2183510.8760436289</v>
      </c>
      <c r="O880">
        <f>(D880-D879)*V$17</f>
        <v>-1.9564778357932671E-2</v>
      </c>
      <c r="P880">
        <f>(O880-O879)*V$18</f>
        <v>-4.2544291397308838</v>
      </c>
      <c r="Q880">
        <f>N880-P880*V$19+V$20*P880^2</f>
        <v>2183549.5352407545</v>
      </c>
      <c r="R880">
        <f>Q880+U880</f>
        <v>2187269.5352407545</v>
      </c>
      <c r="S880">
        <f t="shared" si="51"/>
        <v>10.806723488672358</v>
      </c>
      <c r="T880">
        <f t="shared" si="52"/>
        <v>2183623.6339915833</v>
      </c>
      <c r="U880">
        <f t="shared" si="54"/>
        <v>3720</v>
      </c>
    </row>
    <row r="881" spans="1:21" x14ac:dyDescent="0.25">
      <c r="A881">
        <f>VLOOKUP('2024-03-18_windows_device_0'!P881,'2024-03-18_windows_device_0'!P881:P1790,1,0)</f>
        <v>32.116</v>
      </c>
      <c r="B881">
        <f>VLOOKUP('2024-03-18_windows_device_0'!Q881,'2024-03-18_windows_device_0'!Q$2:Q$911,1,0)+50</f>
        <v>2183853</v>
      </c>
      <c r="C881">
        <f>(A881-A880)*V$4</f>
        <v>-1.2438932428618439</v>
      </c>
      <c r="D881">
        <f>(A881)*(1-EXP(-V$2))</f>
        <v>1.1479616068060432</v>
      </c>
      <c r="E881">
        <f>B881-D881^2*V$3</f>
        <v>2183852.9997342667</v>
      </c>
      <c r="F881">
        <f>E881+V$7*C881</f>
        <v>2183810.0599173899</v>
      </c>
      <c r="G881">
        <f>F881-V$8*LN(D881)</f>
        <v>2183546.0446054977</v>
      </c>
      <c r="H881">
        <f t="shared" si="53"/>
        <v>21.281405630987138</v>
      </c>
      <c r="I881">
        <f>G881-V$11*H881^2</f>
        <v>2183544.2392015979</v>
      </c>
      <c r="J881">
        <f>(C881-C880)*V$12</f>
        <v>0.45026961056983483</v>
      </c>
      <c r="K881">
        <f>I881-J881*V$13</f>
        <v>2183529.6734033027</v>
      </c>
      <c r="L881">
        <f>(K881-K880)*V$16</f>
        <v>-2.4185540162192973E-2</v>
      </c>
      <c r="M881">
        <f>(L881-L880)*V$15</f>
        <v>-2.6070705037971272E-5</v>
      </c>
      <c r="N881">
        <f>I881-V$16*M881^2</f>
        <v>2183544.2392015979</v>
      </c>
      <c r="O881">
        <f>(D881-D880)*V$17</f>
        <v>-1.3253559532802205E-2</v>
      </c>
      <c r="P881">
        <f>(O881-O880)*V$18</f>
        <v>1.5194389784730908</v>
      </c>
      <c r="Q881">
        <f>N881-P881*V$19+V$20*P881^2</f>
        <v>2183535.4051126093</v>
      </c>
      <c r="R881">
        <f>Q881+U881</f>
        <v>2187255.4051126093</v>
      </c>
      <c r="S881">
        <f t="shared" si="51"/>
        <v>10.802014676694721</v>
      </c>
      <c r="T881">
        <f t="shared" si="52"/>
        <v>2183609.4393034317</v>
      </c>
      <c r="U881">
        <f t="shared" si="54"/>
        <v>3720</v>
      </c>
    </row>
    <row r="882" spans="1:21" x14ac:dyDescent="0.25">
      <c r="A882">
        <f>VLOOKUP('2024-03-18_windows_device_0'!P882,'2024-03-18_windows_device_0'!P882:P1791,1,0)</f>
        <v>32.106666666666669</v>
      </c>
      <c r="B882">
        <f>VLOOKUP('2024-03-18_windows_device_0'!Q882,'2024-03-18_windows_device_0'!Q$2:Q$911,1,0)+50</f>
        <v>2183855</v>
      </c>
      <c r="C882">
        <f>(A882-A881)*V$4</f>
        <v>-0.82926216190747504</v>
      </c>
      <c r="D882">
        <f>(A882)*(1-EXP(-V$2))</f>
        <v>1.1476279940170848</v>
      </c>
      <c r="E882">
        <f>B882-D882^2*V$3</f>
        <v>2183854.9997344213</v>
      </c>
      <c r="F882">
        <f>E882+V$7*C882</f>
        <v>2183826.3731898367</v>
      </c>
      <c r="G882">
        <f>F882-V$8*LN(D882)</f>
        <v>2183562.9139956166</v>
      </c>
      <c r="H882">
        <f t="shared" si="53"/>
        <v>16.869390118867159</v>
      </c>
      <c r="I882">
        <f>G882-V$11*H882^2</f>
        <v>2183561.7795791533</v>
      </c>
      <c r="J882">
        <f>(C882-C881)*V$12</f>
        <v>0.31518872739955622</v>
      </c>
      <c r="K882">
        <f>I882-J882*V$13</f>
        <v>2183551.5835203468</v>
      </c>
      <c r="L882">
        <f>(K882-K881)*V$16</f>
        <v>2.4101105883381945E-2</v>
      </c>
      <c r="M882">
        <f>(L882-L881)*V$15</f>
        <v>2.8671469323423102E-5</v>
      </c>
      <c r="N882">
        <f>I882-V$16*M882^2</f>
        <v>2183561.7795791533</v>
      </c>
      <c r="O882">
        <f>(D882-D881)*V$17</f>
        <v>-8.8357063551955887E-3</v>
      </c>
      <c r="P882">
        <f>(O882-O881)*V$18</f>
        <v>1.0636072849348448</v>
      </c>
      <c r="Q882">
        <f>N882-P882*V$19+V$20*P882^2</f>
        <v>2183555.3209060468</v>
      </c>
      <c r="R882">
        <f>Q882+U882</f>
        <v>2187275.3209060468</v>
      </c>
      <c r="S882">
        <f t="shared" si="51"/>
        <v>10.798875468709634</v>
      </c>
      <c r="T882">
        <f t="shared" si="52"/>
        <v>2183629.3120724964</v>
      </c>
      <c r="U882">
        <f t="shared" si="54"/>
        <v>3720</v>
      </c>
    </row>
    <row r="883" spans="1:21" x14ac:dyDescent="0.25">
      <c r="A883">
        <f>VLOOKUP('2024-03-18_windows_device_0'!P883,'2024-03-18_windows_device_0'!P883:P1792,1,0)</f>
        <v>32.093333333333334</v>
      </c>
      <c r="B883">
        <f>VLOOKUP('2024-03-18_windows_device_0'!Q883,'2024-03-18_windows_device_0'!Q$2:Q$911,1,0)+50</f>
        <v>2183856</v>
      </c>
      <c r="C883">
        <f>(A883-A882)*V$4</f>
        <v>-1.1846602312969341</v>
      </c>
      <c r="D883">
        <f>(A883)*(1-EXP(-V$2))</f>
        <v>1.1471514043185727</v>
      </c>
      <c r="E883">
        <f>B883-D883^2*V$3</f>
        <v>2183855.9997346415</v>
      </c>
      <c r="F883">
        <f>E883+V$7*C883</f>
        <v>2183815.1046709493</v>
      </c>
      <c r="G883">
        <f>F883-V$8*LN(D883)</f>
        <v>2183552.4402110446</v>
      </c>
      <c r="H883">
        <f t="shared" si="53"/>
        <v>-10.473784571979195</v>
      </c>
      <c r="I883">
        <f>G883-V$11*H883^2</f>
        <v>2183552.0029094801</v>
      </c>
      <c r="J883">
        <f>(C883-C882)*V$12</f>
        <v>-0.27016176634247679</v>
      </c>
      <c r="K883">
        <f>I883-J883*V$13</f>
        <v>2183560.7423884571</v>
      </c>
      <c r="L883">
        <f>(K883-K882)*V$16</f>
        <v>1.0074745363212238E-2</v>
      </c>
      <c r="M883">
        <f>(L883-L882)*V$15</f>
        <v>-8.3285214092887485E-6</v>
      </c>
      <c r="N883">
        <f>I883-V$16*M883^2</f>
        <v>2183552.0029094801</v>
      </c>
      <c r="O883">
        <f>(D883-D882)*V$17</f>
        <v>-1.2622437650284453E-2</v>
      </c>
      <c r="P883">
        <f>(O883-O882)*V$18</f>
        <v>-0.91166338708640293</v>
      </c>
      <c r="Q883">
        <f>N883-P883*V$19+V$20*P883^2</f>
        <v>2183558.5596408844</v>
      </c>
      <c r="R883">
        <f>Q883+U883</f>
        <v>2187278.5596408844</v>
      </c>
      <c r="S883">
        <f t="shared" si="51"/>
        <v>10.794390885873788</v>
      </c>
      <c r="T883">
        <f t="shared" si="52"/>
        <v>2183632.4893656373</v>
      </c>
      <c r="U883">
        <f t="shared" si="54"/>
        <v>3720</v>
      </c>
    </row>
    <row r="884" spans="1:21" x14ac:dyDescent="0.25">
      <c r="A884">
        <f>VLOOKUP('2024-03-18_windows_device_0'!P884,'2024-03-18_windows_device_0'!P884:P1793,1,0)</f>
        <v>32.090000000000003</v>
      </c>
      <c r="B884">
        <f>VLOOKUP('2024-03-18_windows_device_0'!Q884,'2024-03-18_windows_device_0'!Q$2:Q$911,1,0)+50</f>
        <v>2183854</v>
      </c>
      <c r="C884">
        <f>(A884-A883)*V$4</f>
        <v>-0.29616505782391789</v>
      </c>
      <c r="D884">
        <f>(A884)*(1-EXP(-V$2))</f>
        <v>1.1470322568939448</v>
      </c>
      <c r="E884">
        <f>B884-D884^2*V$3</f>
        <v>2183853.9997346969</v>
      </c>
      <c r="F884">
        <f>E884+V$7*C884</f>
        <v>2183843.7759687738</v>
      </c>
      <c r="G884">
        <f>F884-V$8*LN(D884)</f>
        <v>2183581.3102440382</v>
      </c>
      <c r="H884">
        <f t="shared" si="53"/>
        <v>28.870032993610948</v>
      </c>
      <c r="I884">
        <f>G884-V$11*H884^2</f>
        <v>2183577.9877185789</v>
      </c>
      <c r="J884">
        <f>(C884-C883)*V$12</f>
        <v>0.67540441585571198</v>
      </c>
      <c r="K884">
        <f>I884-J884*V$13</f>
        <v>2183556.1390211363</v>
      </c>
      <c r="L884">
        <f>(K884-K883)*V$16</f>
        <v>-5.0636992487797863E-3</v>
      </c>
      <c r="M884">
        <f>(L884-L883)*V$15</f>
        <v>-8.9888506625082812E-6</v>
      </c>
      <c r="N884">
        <f>I884-V$16*M884^2</f>
        <v>2183577.9877185789</v>
      </c>
      <c r="O884">
        <f>(D884-D883)*V$17</f>
        <v>-3.1556094125652326E-3</v>
      </c>
      <c r="P884">
        <f>(O884-O883)*V$18</f>
        <v>2.2791584677152992</v>
      </c>
      <c r="Q884">
        <f>N884-P884*V$19+V$20*P884^2</f>
        <v>2183565.7180522922</v>
      </c>
      <c r="R884">
        <f>Q884+U884</f>
        <v>2187285.7180522922</v>
      </c>
      <c r="S884">
        <f t="shared" si="51"/>
        <v>10.793269740164829</v>
      </c>
      <c r="T884">
        <f t="shared" si="52"/>
        <v>2183639.6324206088</v>
      </c>
      <c r="U884">
        <f t="shared" si="54"/>
        <v>3720</v>
      </c>
    </row>
    <row r="885" spans="1:21" x14ac:dyDescent="0.25">
      <c r="A885">
        <f>VLOOKUP('2024-03-18_windows_device_0'!P885,'2024-03-18_windows_device_0'!P885:P1794,1,0)</f>
        <v>32.074666666666666</v>
      </c>
      <c r="B885">
        <f>VLOOKUP('2024-03-18_windows_device_0'!Q885,'2024-03-18_windows_device_0'!Q$2:Q$911,1,0)+50</f>
        <v>2183854</v>
      </c>
      <c r="C885">
        <f>(A885-A884)*V$4</f>
        <v>-1.3623592659916637</v>
      </c>
      <c r="D885">
        <f>(A885)*(1-EXP(-V$2))</f>
        <v>1.1464841787406557</v>
      </c>
      <c r="E885">
        <f>B885-D885^2*V$3</f>
        <v>2183853.9997349503</v>
      </c>
      <c r="F885">
        <f>E885+V$7*C885</f>
        <v>2183806.9704117039</v>
      </c>
      <c r="G885">
        <f>F885-V$8*LN(D885)</f>
        <v>2183545.4191347142</v>
      </c>
      <c r="H885">
        <f t="shared" si="53"/>
        <v>-35.89110932406038</v>
      </c>
      <c r="I885">
        <f>G885-V$11*H885^2</f>
        <v>2183540.2840510886</v>
      </c>
      <c r="J885">
        <f>(C885-C884)*V$12</f>
        <v>-0.81048529902695043</v>
      </c>
      <c r="K885">
        <f>I885-J885*V$13</f>
        <v>2183566.5024880199</v>
      </c>
      <c r="L885">
        <f>(K885-K884)*V$16</f>
        <v>1.1399802756704916E-2</v>
      </c>
      <c r="M885">
        <f>(L885-L884)*V$15</f>
        <v>9.7756384293256838E-6</v>
      </c>
      <c r="N885">
        <f>I885-V$16*M885^2</f>
        <v>2183540.2840510886</v>
      </c>
      <c r="O885">
        <f>(D885-D884)*V$17</f>
        <v>-1.4515803297831826E-2</v>
      </c>
      <c r="P885">
        <f>(O885-O884)*V$18</f>
        <v>-2.7349901612592085</v>
      </c>
      <c r="Q885">
        <f>N885-P885*V$19+V$20*P885^2</f>
        <v>2183562.7808708269</v>
      </c>
      <c r="R885">
        <f>Q885+U885</f>
        <v>2187282.7808708269</v>
      </c>
      <c r="S885">
        <f t="shared" si="51"/>
        <v>10.788112469903609</v>
      </c>
      <c r="T885">
        <f t="shared" si="52"/>
        <v>2183636.6246200795</v>
      </c>
      <c r="U885">
        <f t="shared" si="54"/>
        <v>3720</v>
      </c>
    </row>
    <row r="886" spans="1:21" x14ac:dyDescent="0.25">
      <c r="A886">
        <f>VLOOKUP('2024-03-18_windows_device_0'!P886,'2024-03-18_windows_device_0'!P886:P1795,1,0)</f>
        <v>32.056666666666665</v>
      </c>
      <c r="B886">
        <f>VLOOKUP('2024-03-18_windows_device_0'!Q886,'2024-03-18_windows_device_0'!Q$2:Q$911,1,0)+50</f>
        <v>2183848</v>
      </c>
      <c r="C886">
        <f>(A886-A885)*V$4</f>
        <v>-1.5992913122506716</v>
      </c>
      <c r="D886">
        <f>(A886)*(1-EXP(-V$2))</f>
        <v>1.1458407826476644</v>
      </c>
      <c r="E886">
        <f>B886-D886^2*V$3</f>
        <v>2183847.9997352478</v>
      </c>
      <c r="F886">
        <f>E886+V$7*C886</f>
        <v>2183792.7913992633</v>
      </c>
      <c r="G886">
        <f>F886-V$8*LN(D886)</f>
        <v>2183532.3141623777</v>
      </c>
      <c r="H886">
        <f t="shared" si="53"/>
        <v>-13.104972336441278</v>
      </c>
      <c r="I886">
        <f>G886-V$11*H886^2</f>
        <v>2183531.6295480654</v>
      </c>
      <c r="J886">
        <f>(C886-C885)*V$12</f>
        <v>-0.18010784422783782</v>
      </c>
      <c r="K886">
        <f>I886-J886*V$13</f>
        <v>2183537.4558673832</v>
      </c>
      <c r="L886">
        <f>(K886-K885)*V$16</f>
        <v>-3.1951252387669007E-2</v>
      </c>
      <c r="M886">
        <f>(L886-L885)*V$15</f>
        <v>-2.5740832082990476E-5</v>
      </c>
      <c r="N886">
        <f>I886-V$16*M886^2</f>
        <v>2183531.6295480654</v>
      </c>
      <c r="O886">
        <f>(D886-D885)*V$17</f>
        <v>-1.7040290827879306E-2</v>
      </c>
      <c r="P886">
        <f>(O886-O885)*V$18</f>
        <v>-0.60777559138810344</v>
      </c>
      <c r="Q886">
        <f>N886-P886*V$19+V$20*P886^2</f>
        <v>2183535.8960125004</v>
      </c>
      <c r="R886">
        <f>Q886+U886</f>
        <v>2187255.8960125004</v>
      </c>
      <c r="S886">
        <f t="shared" si="51"/>
        <v>10.782058283075221</v>
      </c>
      <c r="T886">
        <f t="shared" si="52"/>
        <v>2183609.6569041801</v>
      </c>
      <c r="U886">
        <f t="shared" si="54"/>
        <v>3720</v>
      </c>
    </row>
    <row r="887" spans="1:21" x14ac:dyDescent="0.25">
      <c r="A887">
        <f>VLOOKUP('2024-03-18_windows_device_0'!P887,'2024-03-18_windows_device_0'!P887:P1796,1,0)</f>
        <v>32.049333333333337</v>
      </c>
      <c r="B887">
        <f>VLOOKUP('2024-03-18_windows_device_0'!Q887,'2024-03-18_windows_device_0'!Q$2:Q$911,1,0)+50</f>
        <v>2183835</v>
      </c>
      <c r="C887">
        <f>(A887-A886)*V$4</f>
        <v>-0.65156312721274556</v>
      </c>
      <c r="D887">
        <f>(A887)*(1-EXP(-V$2))</f>
        <v>1.145578658313483</v>
      </c>
      <c r="E887">
        <f>B887-D887^2*V$3</f>
        <v>2183834.9997353689</v>
      </c>
      <c r="F887">
        <f>E887+V$7*C887</f>
        <v>2183812.507450338</v>
      </c>
      <c r="G887">
        <f>F887-V$8*LN(D887)</f>
        <v>2183552.4679582561</v>
      </c>
      <c r="H887">
        <f t="shared" si="53"/>
        <v>20.153795878402889</v>
      </c>
      <c r="I887">
        <f>G887-V$11*H887^2</f>
        <v>2183550.8488068241</v>
      </c>
      <c r="J887">
        <f>(C887-C886)*V$12</f>
        <v>0.72043137691279147</v>
      </c>
      <c r="K887">
        <f>I887-J887*V$13</f>
        <v>2183527.5435295519</v>
      </c>
      <c r="L887">
        <f>(K887-K886)*V$16</f>
        <v>-1.0903561269943348E-2</v>
      </c>
      <c r="M887">
        <f>(L887-L886)*V$15</f>
        <v>1.2497621591716642E-5</v>
      </c>
      <c r="N887">
        <f>I887-V$16*M887^2</f>
        <v>2183550.8488068241</v>
      </c>
      <c r="O887">
        <f>(D887-D886)*V$17</f>
        <v>-6.942340707648216E-3</v>
      </c>
      <c r="P887">
        <f>(O887-O886)*V$18</f>
        <v>2.431102365562325</v>
      </c>
      <c r="Q887">
        <f>N887-P887*V$19+V$20*P887^2</f>
        <v>2183537.9705424537</v>
      </c>
      <c r="R887">
        <f>Q887+U887</f>
        <v>2187257.9705424537</v>
      </c>
      <c r="S887">
        <f t="shared" si="51"/>
        <v>10.779591762515508</v>
      </c>
      <c r="T887">
        <f t="shared" si="52"/>
        <v>2183611.6976906788</v>
      </c>
      <c r="U887">
        <f t="shared" si="54"/>
        <v>3720</v>
      </c>
    </row>
    <row r="888" spans="1:21" x14ac:dyDescent="0.25">
      <c r="A888">
        <f>VLOOKUP('2024-03-18_windows_device_0'!P888,'2024-03-18_windows_device_0'!P888:P1797,1,0)</f>
        <v>32.03</v>
      </c>
      <c r="B888">
        <f>VLOOKUP('2024-03-18_windows_device_0'!Q888,'2024-03-18_windows_device_0'!Q$2:Q$911,1,0)+50</f>
        <v>2183843</v>
      </c>
      <c r="C888">
        <f>(A888-A887)*V$4</f>
        <v>-1.7177573353804914</v>
      </c>
      <c r="D888">
        <f>(A888)*(1-EXP(-V$2))</f>
        <v>1.1448876032506403</v>
      </c>
      <c r="E888">
        <f>B888-D888^2*V$3</f>
        <v>2183842.9997356879</v>
      </c>
      <c r="F888">
        <f>E888+V$7*C888</f>
        <v>2183783.7018933338</v>
      </c>
      <c r="G888">
        <f>F888-V$8*LN(D888)</f>
        <v>2183524.8169360259</v>
      </c>
      <c r="H888">
        <f t="shared" si="53"/>
        <v>-27.651022230274975</v>
      </c>
      <c r="I888">
        <f>G888-V$11*H888^2</f>
        <v>2183521.769068127</v>
      </c>
      <c r="J888">
        <f>(C888-C887)*V$12</f>
        <v>-0.81048529902695043</v>
      </c>
      <c r="K888">
        <f>I888-J888*V$13</f>
        <v>2183547.9875050583</v>
      </c>
      <c r="L888">
        <f>(K888-K887)*V$16</f>
        <v>2.2488351721890683E-2</v>
      </c>
      <c r="M888">
        <f>(L888-L887)*V$15</f>
        <v>1.9827328824871241E-5</v>
      </c>
      <c r="N888">
        <f>I888-V$16*M888^2</f>
        <v>2183521.769068127</v>
      </c>
      <c r="O888">
        <f>(D888-D887)*V$17</f>
        <v>-1.830253459291481E-2</v>
      </c>
      <c r="P888">
        <f>(O888-O887)*V$18</f>
        <v>-2.7349901612592085</v>
      </c>
      <c r="Q888">
        <f>N888-P888*V$19+V$20*P888^2</f>
        <v>2183544.2658878653</v>
      </c>
      <c r="R888">
        <f>Q888+U888</f>
        <v>2187264.2658878653</v>
      </c>
      <c r="S888">
        <f t="shared" si="51"/>
        <v>10.773089117403536</v>
      </c>
      <c r="T888">
        <f t="shared" si="52"/>
        <v>2183617.9041130794</v>
      </c>
      <c r="U888">
        <f t="shared" si="54"/>
        <v>3720</v>
      </c>
    </row>
    <row r="889" spans="1:21" x14ac:dyDescent="0.25">
      <c r="A889">
        <f>VLOOKUP('2024-03-18_windows_device_0'!P889,'2024-03-18_windows_device_0'!P889:P1798,1,0)</f>
        <v>32.00333333333333</v>
      </c>
      <c r="B889">
        <f>VLOOKUP('2024-03-18_windows_device_0'!Q889,'2024-03-18_windows_device_0'!Q$2:Q$911,1,0)+50</f>
        <v>2183841</v>
      </c>
      <c r="C889">
        <f>(A889-A888)*V$4</f>
        <v>-2.3693204625938682</v>
      </c>
      <c r="D889">
        <f>(A889)*(1-EXP(-V$2))</f>
        <v>1.143934423853616</v>
      </c>
      <c r="E889">
        <f>B889-D889^2*V$3</f>
        <v>2183840.9997361279</v>
      </c>
      <c r="F889">
        <f>E889+V$7*C889</f>
        <v>2183759.2096087434</v>
      </c>
      <c r="G889">
        <f>F889-V$8*LN(D889)</f>
        <v>2183501.918257222</v>
      </c>
      <c r="H889">
        <f t="shared" si="53"/>
        <v>-22.898678803816438</v>
      </c>
      <c r="I889">
        <f>G889-V$11*H889^2</f>
        <v>2183499.8280246658</v>
      </c>
      <c r="J889">
        <f>(C889-C888)*V$12</f>
        <v>-0.49529657162739416</v>
      </c>
      <c r="K889">
        <f>I889-J889*V$13</f>
        <v>2183515.8504027901</v>
      </c>
      <c r="L889">
        <f>(K889-K888)*V$16</f>
        <v>-3.5350778957081955E-2</v>
      </c>
      <c r="M889">
        <f>(L889-L888)*V$15</f>
        <v>-3.434350895670868E-5</v>
      </c>
      <c r="N889">
        <f>I889-V$16*M889^2</f>
        <v>2183499.8280246658</v>
      </c>
      <c r="O889">
        <f>(D889-D888)*V$17</f>
        <v>-2.5244875300568907E-2</v>
      </c>
      <c r="P889">
        <f>(O889-O888)*V$18</f>
        <v>-1.6713828763229481</v>
      </c>
      <c r="Q889">
        <f>N889-P889*V$19+V$20*P889^2</f>
        <v>2183512.5684415177</v>
      </c>
      <c r="R889">
        <f>Q889+U889</f>
        <v>2187232.5684415177</v>
      </c>
      <c r="S889">
        <f t="shared" si="51"/>
        <v>10.764119951731848</v>
      </c>
      <c r="T889">
        <f t="shared" si="52"/>
        <v>2183586.0841023503</v>
      </c>
      <c r="U889">
        <f t="shared" si="54"/>
        <v>3720</v>
      </c>
    </row>
    <row r="890" spans="1:21" x14ac:dyDescent="0.25">
      <c r="A890">
        <f>VLOOKUP('2024-03-18_windows_device_0'!P890,'2024-03-18_windows_device_0'!P890:P1799,1,0)</f>
        <v>31.997333333333334</v>
      </c>
      <c r="B890">
        <f>VLOOKUP('2024-03-18_windows_device_0'!Q890,'2024-03-18_windows_device_0'!Q$2:Q$911,1,0)+50</f>
        <v>2183842</v>
      </c>
      <c r="C890">
        <f>(A890-A889)*V$4</f>
        <v>-0.53309710408324151</v>
      </c>
      <c r="D890">
        <f>(A890)*(1-EXP(-V$2))</f>
        <v>1.1437199584892859</v>
      </c>
      <c r="E890">
        <f>B890-D890^2*V$3</f>
        <v>2183841.9997362266</v>
      </c>
      <c r="F890">
        <f>E890+V$7*C890</f>
        <v>2183823.5969575653</v>
      </c>
      <c r="G890">
        <f>F890-V$8*LN(D890)</f>
        <v>2183566.6643503401</v>
      </c>
      <c r="H890">
        <f t="shared" si="53"/>
        <v>64.746093118097633</v>
      </c>
      <c r="I890">
        <f>G890-V$11*H890^2</f>
        <v>2183549.9534098702</v>
      </c>
      <c r="J890">
        <f>(C890-C889)*V$12</f>
        <v>1.3958357927682636</v>
      </c>
      <c r="K890">
        <f>I890-J890*V$13</f>
        <v>2183504.7994351555</v>
      </c>
      <c r="L890">
        <f>(K890-K889)*V$16</f>
        <v>-1.2156052865459961E-2</v>
      </c>
      <c r="M890">
        <f>(L890-L889)*V$15</f>
        <v>1.3772480221000682E-5</v>
      </c>
      <c r="N890">
        <f>I890-V$16*M890^2</f>
        <v>2183549.9534098702</v>
      </c>
      <c r="O890">
        <f>(D890-D889)*V$17</f>
        <v>-5.6800969426185951E-3</v>
      </c>
      <c r="P890">
        <f>(O890-O889)*V$18</f>
        <v>4.7102608332776246</v>
      </c>
      <c r="Q890">
        <f>N890-P890*V$19+V$20*P890^2</f>
        <v>2183531.0868692696</v>
      </c>
      <c r="R890">
        <f>Q890+U890</f>
        <v>2187251.0868692696</v>
      </c>
      <c r="S890">
        <f t="shared" si="51"/>
        <v>10.762101889455721</v>
      </c>
      <c r="T890">
        <f t="shared" si="52"/>
        <v>2183604.574967185</v>
      </c>
      <c r="U890">
        <f t="shared" si="54"/>
        <v>3720</v>
      </c>
    </row>
    <row r="891" spans="1:21" x14ac:dyDescent="0.25">
      <c r="A891">
        <f>VLOOKUP('2024-03-18_windows_device_0'!P891,'2024-03-18_windows_device_0'!P891:P1800,1,0)</f>
        <v>31.994</v>
      </c>
      <c r="B891">
        <f>VLOOKUP('2024-03-18_windows_device_0'!Q891,'2024-03-18_windows_device_0'!Q$2:Q$911,1,0)+50</f>
        <v>2183837</v>
      </c>
      <c r="C891">
        <f>(A891-A890)*V$4</f>
        <v>-0.29616505782423352</v>
      </c>
      <c r="D891">
        <f>(A891)*(1-EXP(-V$2))</f>
        <v>1.1436008110646578</v>
      </c>
      <c r="E891">
        <f>B891-D891^2*V$3</f>
        <v>2183836.9997362816</v>
      </c>
      <c r="F891">
        <f>E891+V$7*C891</f>
        <v>2183826.7759703584</v>
      </c>
      <c r="G891">
        <f>F891-V$8*LN(D891)</f>
        <v>2183570.0426945882</v>
      </c>
      <c r="H891">
        <f t="shared" si="53"/>
        <v>3.3783442480489612</v>
      </c>
      <c r="I891">
        <f>G891-V$11*H891^2</f>
        <v>2183569.9971977142</v>
      </c>
      <c r="J891">
        <f>(C891-C890)*V$12</f>
        <v>0.1801078442278379</v>
      </c>
      <c r="K891">
        <f>I891-J891*V$13</f>
        <v>2183564.1708783964</v>
      </c>
      <c r="L891">
        <f>(K891-K890)*V$16</f>
        <v>6.53085256056469E-2</v>
      </c>
      <c r="M891">
        <f>(L891-L890)*V$15</f>
        <v>4.599663607180231E-5</v>
      </c>
      <c r="N891">
        <f>I891-V$16*M891^2</f>
        <v>2183569.9971977142</v>
      </c>
      <c r="O891">
        <f>(D891-D890)*V$17</f>
        <v>-3.1556094125711133E-3</v>
      </c>
      <c r="P891">
        <f>(O891-O890)*V$18</f>
        <v>0.60777559138810366</v>
      </c>
      <c r="Q891">
        <f>N891-P891*V$19+V$20*P891^2</f>
        <v>2183566.1494926158</v>
      </c>
      <c r="R891">
        <f>Q891+U891</f>
        <v>2187286.1494926158</v>
      </c>
      <c r="S891">
        <f t="shared" si="51"/>
        <v>10.76098074374676</v>
      </c>
      <c r="T891">
        <f t="shared" si="52"/>
        <v>2183639.6222800324</v>
      </c>
      <c r="U891">
        <f t="shared" si="54"/>
        <v>3720</v>
      </c>
    </row>
    <row r="892" spans="1:21" x14ac:dyDescent="0.25">
      <c r="A892">
        <f>VLOOKUP('2024-03-18_windows_device_0'!P892,'2024-03-18_windows_device_0'!P892:P1801,1,0)</f>
        <v>31.974</v>
      </c>
      <c r="B892">
        <f>VLOOKUP('2024-03-18_windows_device_0'!Q892,'2024-03-18_windows_device_0'!Q$2:Q$911,1,0)+50</f>
        <v>2183835</v>
      </c>
      <c r="C892">
        <f>(A892-A891)*V$4</f>
        <v>-1.7769903469450854</v>
      </c>
      <c r="D892">
        <f>(A892)*(1-EXP(-V$2))</f>
        <v>1.1428859265168896</v>
      </c>
      <c r="E892">
        <f>B892-D892^2*V$3</f>
        <v>2183834.9997366113</v>
      </c>
      <c r="F892">
        <f>E892+V$7*C892</f>
        <v>2183773.6571410727</v>
      </c>
      <c r="G892">
        <f>F892-V$8*LN(D892)</f>
        <v>2183518.1202903274</v>
      </c>
      <c r="H892">
        <f t="shared" si="53"/>
        <v>-51.922404260840267</v>
      </c>
      <c r="I892">
        <f>G892-V$11*H892^2</f>
        <v>2183507.37338692</v>
      </c>
      <c r="J892">
        <f>(C892-C891)*V$12</f>
        <v>-1.1256740264255469</v>
      </c>
      <c r="K892">
        <f>I892-J892*V$13</f>
        <v>2183543.7878826577</v>
      </c>
      <c r="L892">
        <f>(K892-K891)*V$16</f>
        <v>-2.2421274041055688E-2</v>
      </c>
      <c r="M892">
        <f>(L892-L891)*V$15</f>
        <v>-5.2091881820626034E-5</v>
      </c>
      <c r="N892">
        <f>I892-V$16*M892^2</f>
        <v>2183507.37338692</v>
      </c>
      <c r="O892">
        <f>(D892-D891)*V$17</f>
        <v>-1.8933656475426681E-2</v>
      </c>
      <c r="P892">
        <f>(O892-O891)*V$18</f>
        <v>-3.798597446189806</v>
      </c>
      <c r="Q892">
        <f>N892-P892*V$19+V$20*P892^2</f>
        <v>2183540.9090600139</v>
      </c>
      <c r="R892">
        <f>Q892+U892</f>
        <v>2187260.9090600139</v>
      </c>
      <c r="S892">
        <f t="shared" si="51"/>
        <v>10.754253869492995</v>
      </c>
      <c r="T892">
        <f t="shared" si="52"/>
        <v>2183614.2900179336</v>
      </c>
      <c r="U892">
        <f t="shared" si="54"/>
        <v>3720</v>
      </c>
    </row>
    <row r="893" spans="1:21" x14ac:dyDescent="0.25">
      <c r="A893">
        <f>VLOOKUP('2024-03-18_windows_device_0'!P893,'2024-03-18_windows_device_0'!P893:P1802,1,0)</f>
        <v>31.968666666666667</v>
      </c>
      <c r="B893">
        <f>VLOOKUP('2024-03-18_windows_device_0'!Q893,'2024-03-18_windows_device_0'!Q$2:Q$911,1,0)+50</f>
        <v>2183836</v>
      </c>
      <c r="C893">
        <f>(A893-A892)*V$4</f>
        <v>-0.47386409251864736</v>
      </c>
      <c r="D893">
        <f>(A893)*(1-EXP(-V$2))</f>
        <v>1.1426952906374848</v>
      </c>
      <c r="E893">
        <f>B893-D893^2*V$3</f>
        <v>2183835.9997366993</v>
      </c>
      <c r="F893">
        <f>E893+V$7*C893</f>
        <v>2183819.6417112225</v>
      </c>
      <c r="G893">
        <f>F893-V$8*LN(D893)</f>
        <v>2183564.4240335431</v>
      </c>
      <c r="H893">
        <f t="shared" si="53"/>
        <v>46.303743215743452</v>
      </c>
      <c r="I893">
        <f>G893-V$11*H893^2</f>
        <v>2183555.8771859626</v>
      </c>
      <c r="J893">
        <f>(C893-C892)*V$12</f>
        <v>0.99059314325454828</v>
      </c>
      <c r="K893">
        <f>I893-J893*V$13</f>
        <v>2183523.8324297136</v>
      </c>
      <c r="L893">
        <f>(K893-K892)*V$16</f>
        <v>-2.1950977413288966E-2</v>
      </c>
      <c r="M893">
        <f>(L893-L892)*V$15</f>
        <v>2.7925102363075862E-7</v>
      </c>
      <c r="N893">
        <f>I893-V$16*M893^2</f>
        <v>2183555.8771859626</v>
      </c>
      <c r="O893">
        <f>(D893-D892)*V$17</f>
        <v>-5.0489750601126057E-3</v>
      </c>
      <c r="P893">
        <f>(O893-O892)*V$18</f>
        <v>3.342765752647312</v>
      </c>
      <c r="Q893">
        <f>N893-P893*V$19+V$20*P893^2</f>
        <v>2183539.896954719</v>
      </c>
      <c r="R893">
        <f>Q893+U893</f>
        <v>2187259.896954719</v>
      </c>
      <c r="S893">
        <f t="shared" si="51"/>
        <v>10.752460036358659</v>
      </c>
      <c r="T893">
        <f t="shared" si="52"/>
        <v>2183613.2534344709</v>
      </c>
      <c r="U893">
        <f t="shared" si="54"/>
        <v>3720</v>
      </c>
    </row>
    <row r="894" spans="1:21" x14ac:dyDescent="0.25">
      <c r="A894">
        <f>VLOOKUP('2024-03-18_windows_device_0'!P894,'2024-03-18_windows_device_0'!P894:P1803,1,0)</f>
        <v>31.963999999999999</v>
      </c>
      <c r="B894">
        <f>VLOOKUP('2024-03-18_windows_device_0'!Q894,'2024-03-18_windows_device_0'!Q$2:Q$911,1,0)+50</f>
        <v>2183841</v>
      </c>
      <c r="C894">
        <f>(A894-A893)*V$4</f>
        <v>-0.41463108095405321</v>
      </c>
      <c r="D894">
        <f>(A894)*(1-EXP(-V$2))</f>
        <v>1.1425284842430055</v>
      </c>
      <c r="E894">
        <f>B894-D894^2*V$3</f>
        <v>2183840.9997367761</v>
      </c>
      <c r="F894">
        <f>E894+V$7*C894</f>
        <v>2183826.6864644838</v>
      </c>
      <c r="G894">
        <f>F894-V$8*LN(D894)</f>
        <v>2183571.7481069202</v>
      </c>
      <c r="H894">
        <f t="shared" si="53"/>
        <v>7.3240733770653605</v>
      </c>
      <c r="I894">
        <f>G894-V$11*H894^2</f>
        <v>2183571.5342717529</v>
      </c>
      <c r="J894">
        <f>(C894-C893)*V$12</f>
        <v>4.5026961056839489E-2</v>
      </c>
      <c r="K894">
        <f>I894-J894*V$13</f>
        <v>2183570.0776919234</v>
      </c>
      <c r="L894">
        <f>(K894-K893)*V$16</f>
        <v>5.0869740169753777E-2</v>
      </c>
      <c r="M894">
        <f>(L894-L893)*V$15</f>
        <v>4.3239221219076664E-5</v>
      </c>
      <c r="N894">
        <f>I894-V$16*M894^2</f>
        <v>2183571.5342717529</v>
      </c>
      <c r="O894">
        <f>(D894-D893)*V$17</f>
        <v>-4.4178531776007347E-3</v>
      </c>
      <c r="P894">
        <f>(O894-O893)*V$18</f>
        <v>0.15194389784702605</v>
      </c>
      <c r="Q894">
        <f>N894-P894*V$19+V$20*P894^2</f>
        <v>2183570.5330867902</v>
      </c>
      <c r="R894">
        <f>Q894+U894</f>
        <v>2187290.5330867902</v>
      </c>
      <c r="S894">
        <f t="shared" si="51"/>
        <v>10.750890432366113</v>
      </c>
      <c r="T894">
        <f t="shared" si="52"/>
        <v>2183643.8681514952</v>
      </c>
      <c r="U894">
        <f t="shared" si="54"/>
        <v>3720</v>
      </c>
    </row>
    <row r="895" spans="1:21" x14ac:dyDescent="0.25">
      <c r="A895">
        <f>VLOOKUP('2024-03-18_windows_device_0'!P895,'2024-03-18_windows_device_0'!P895:P1804,1,0)</f>
        <v>31.957999999999998</v>
      </c>
      <c r="B895">
        <f>VLOOKUP('2024-03-18_windows_device_0'!Q895,'2024-03-18_windows_device_0'!Q$2:Q$911,1,0)+50</f>
        <v>2183838</v>
      </c>
      <c r="C895">
        <f>(A895-A894)*V$4</f>
        <v>-0.53309710408355726</v>
      </c>
      <c r="D895">
        <f>(A895)*(1-EXP(-V$2))</f>
        <v>1.1423140188786751</v>
      </c>
      <c r="E895">
        <f>B895-D895^2*V$3</f>
        <v>2183837.9997368748</v>
      </c>
      <c r="F895">
        <f>E895+V$7*C895</f>
        <v>2183819.5969582135</v>
      </c>
      <c r="G895">
        <f>F895-V$8*LN(D895)</f>
        <v>2183565.0177864404</v>
      </c>
      <c r="H895">
        <f t="shared" si="53"/>
        <v>-6.7303204797208309</v>
      </c>
      <c r="I895">
        <f>G895-V$11*H895^2</f>
        <v>2183564.8372165868</v>
      </c>
      <c r="J895">
        <f>(C895-C894)*V$12</f>
        <v>-9.0053922113918994E-2</v>
      </c>
      <c r="K895">
        <f>I895-J895*V$13</f>
        <v>2183567.7503762459</v>
      </c>
      <c r="L895">
        <f>(K895-K894)*V$16</f>
        <v>-2.5600448164057954E-3</v>
      </c>
      <c r="M895">
        <f>(L895-L894)*V$15</f>
        <v>-3.1725343684916245E-5</v>
      </c>
      <c r="N895">
        <f>I895-V$16*M895^2</f>
        <v>2183564.8372165868</v>
      </c>
      <c r="O895">
        <f>(D895-D894)*V$17</f>
        <v>-5.6800969426244758E-3</v>
      </c>
      <c r="P895">
        <f>(O895-O894)*V$18</f>
        <v>-0.30388779569405189</v>
      </c>
      <c r="Q895">
        <f>N895-P895*V$19+V$20*P895^2</f>
        <v>2183566.9181038877</v>
      </c>
      <c r="R895">
        <f>Q895+U895</f>
        <v>2187286.9181038877</v>
      </c>
      <c r="S895">
        <f t="shared" si="51"/>
        <v>10.748872370089984</v>
      </c>
      <c r="T895">
        <f t="shared" si="52"/>
        <v>2183640.2256395542</v>
      </c>
      <c r="U895">
        <f t="shared" si="54"/>
        <v>3720</v>
      </c>
    </row>
    <row r="896" spans="1:21" x14ac:dyDescent="0.25">
      <c r="A896">
        <f>VLOOKUP('2024-03-18_windows_device_0'!P896,'2024-03-18_windows_device_0'!P896:P1805,1,0)</f>
        <v>31.926666666666666</v>
      </c>
      <c r="B896">
        <f>VLOOKUP('2024-03-18_windows_device_0'!Q896,'2024-03-18_windows_device_0'!Q$2:Q$911,1,0)+50</f>
        <v>2183829</v>
      </c>
      <c r="C896">
        <f>(A896-A895)*V$4</f>
        <v>-2.7839515435472899</v>
      </c>
      <c r="D896">
        <f>(A896)*(1-EXP(-V$2))</f>
        <v>1.1411940330871717</v>
      </c>
      <c r="E896">
        <f>B896-D896^2*V$3</f>
        <v>2183828.9997373908</v>
      </c>
      <c r="F896">
        <f>E896+V$7*C896</f>
        <v>2183732.896337714</v>
      </c>
      <c r="G896">
        <f>F896-V$8*LN(D896)</f>
        <v>2183480.1940102656</v>
      </c>
      <c r="H896">
        <f t="shared" si="53"/>
        <v>-84.823776174802333</v>
      </c>
      <c r="I896">
        <f>G896-V$11*H896^2</f>
        <v>2183451.5120412768</v>
      </c>
      <c r="J896">
        <f>(C896-C895)*V$12</f>
        <v>-1.7110245201668597</v>
      </c>
      <c r="K896">
        <f>I896-J896*V$13</f>
        <v>2183506.862074798</v>
      </c>
      <c r="L896">
        <f>(K896-K895)*V$16</f>
        <v>-6.6977068050439417E-2</v>
      </c>
      <c r="M896">
        <f>(L896-L895)*V$15</f>
        <v>-3.8249306108724529E-5</v>
      </c>
      <c r="N896">
        <f>I896-V$16*M896^2</f>
        <v>2183451.5120412768</v>
      </c>
      <c r="O896">
        <f>(D896-D895)*V$17</f>
        <v>-2.9662728478163761E-2</v>
      </c>
      <c r="P896">
        <f>(O896-O895)*V$18</f>
        <v>-5.7738681182082212</v>
      </c>
      <c r="Q896">
        <f>N896-P896*V$19+V$20*P896^2</f>
        <v>2183508.9508616459</v>
      </c>
      <c r="R896">
        <f>Q896+U896</f>
        <v>2187228.9508616459</v>
      </c>
      <c r="S896">
        <f t="shared" si="51"/>
        <v>10.738333600425753</v>
      </c>
      <c r="T896">
        <f t="shared" si="52"/>
        <v>2183582.1147185205</v>
      </c>
      <c r="U896">
        <f t="shared" si="54"/>
        <v>3720</v>
      </c>
    </row>
    <row r="897" spans="1:21" x14ac:dyDescent="0.25">
      <c r="A897">
        <f>VLOOKUP('2024-03-18_windows_device_0'!P897,'2024-03-18_windows_device_0'!P897:P1806,1,0)</f>
        <v>31.916</v>
      </c>
      <c r="B897">
        <f>VLOOKUP('2024-03-18_windows_device_0'!Q897,'2024-03-18_windows_device_0'!Q$2:Q$911,1,0)+50</f>
        <v>2183831</v>
      </c>
      <c r="C897">
        <f>(A897-A896)*V$4</f>
        <v>-0.94772818503729472</v>
      </c>
      <c r="D897">
        <f>(A897)*(1-EXP(-V$2))</f>
        <v>1.1408127613283621</v>
      </c>
      <c r="E897">
        <f>B897-D897^2*V$3</f>
        <v>2183830.9997375659</v>
      </c>
      <c r="F897">
        <f>E897+V$7*C897</f>
        <v>2183798.2836866118</v>
      </c>
      <c r="G897">
        <f>F897-V$8*LN(D897)</f>
        <v>2183546.2207051739</v>
      </c>
      <c r="H897">
        <f t="shared" si="53"/>
        <v>66.026694908272475</v>
      </c>
      <c r="I897">
        <f>G897-V$11*H897^2</f>
        <v>2183528.8421817413</v>
      </c>
      <c r="J897">
        <f>(C897-C896)*V$12</f>
        <v>1.3958357927677836</v>
      </c>
      <c r="K897">
        <f>I897-J897*V$13</f>
        <v>2183483.6882070266</v>
      </c>
      <c r="L897">
        <f>(K897-K896)*V$16</f>
        <v>-2.5491230364563671E-2</v>
      </c>
      <c r="M897">
        <f>(L897-L896)*V$15</f>
        <v>2.4633310034505921E-5</v>
      </c>
      <c r="N897">
        <f>I897-V$16*M897^2</f>
        <v>2183528.8421817413</v>
      </c>
      <c r="O897">
        <f>(D897-D896)*V$17</f>
        <v>-1.0097950120225211E-2</v>
      </c>
      <c r="P897">
        <f>(O897-O896)*V$18</f>
        <v>4.7102608332747931</v>
      </c>
      <c r="Q897">
        <f>N897-P897*V$19+V$20*P897^2</f>
        <v>2183509.9756411407</v>
      </c>
      <c r="R897">
        <f>Q897+U897</f>
        <v>2187229.9756411407</v>
      </c>
      <c r="S897">
        <f t="shared" si="51"/>
        <v>10.734745934157079</v>
      </c>
      <c r="T897">
        <f t="shared" si="52"/>
        <v>2183583.0906182425</v>
      </c>
      <c r="U897">
        <f t="shared" si="54"/>
        <v>3720</v>
      </c>
    </row>
    <row r="898" spans="1:21" x14ac:dyDescent="0.25">
      <c r="A898">
        <f>VLOOKUP('2024-03-18_windows_device_0'!P898,'2024-03-18_windows_device_0'!P898:P1807,1,0)</f>
        <v>31.893333333333334</v>
      </c>
      <c r="B898">
        <f>VLOOKUP('2024-03-18_windows_device_0'!Q898,'2024-03-18_windows_device_0'!Q$2:Q$911,1,0)+50</f>
        <v>2183832</v>
      </c>
      <c r="C898">
        <f>(A898-A897)*V$4</f>
        <v>-2.013922393204409</v>
      </c>
      <c r="D898">
        <f>(A898)*(1-EXP(-V$2))</f>
        <v>1.1400025588408915</v>
      </c>
      <c r="E898">
        <f>B898-D898^2*V$3</f>
        <v>2183831.9997379389</v>
      </c>
      <c r="F898">
        <f>E898+V$7*C898</f>
        <v>2183762.4781296621</v>
      </c>
      <c r="G898">
        <f>F898-V$8*LN(D898)</f>
        <v>2183511.7744682655</v>
      </c>
      <c r="H898">
        <f t="shared" si="53"/>
        <v>-34.446236908435822</v>
      </c>
      <c r="I898">
        <f>G898-V$11*H898^2</f>
        <v>2183507.0445098188</v>
      </c>
      <c r="J898">
        <f>(C898-C897)*V$12</f>
        <v>-0.81048529902647037</v>
      </c>
      <c r="K898">
        <f>I898-J898*V$13</f>
        <v>2183533.26294675</v>
      </c>
      <c r="L898">
        <f>(K898-K897)*V$16</f>
        <v>5.4532161960191929E-2</v>
      </c>
      <c r="M898">
        <f>(L898-L897)*V$15</f>
        <v>4.7515999268823593E-5</v>
      </c>
      <c r="N898">
        <f>I898-V$16*M898^2</f>
        <v>2183507.0445098188</v>
      </c>
      <c r="O898">
        <f>(D898-D897)*V$17</f>
        <v>-2.1458144005480042E-2</v>
      </c>
      <c r="P898">
        <f>(O898-O897)*V$18</f>
        <v>-2.7349901612563765</v>
      </c>
      <c r="Q898">
        <f>N898-P898*V$19+V$20*P898^2</f>
        <v>2183529.5413295571</v>
      </c>
      <c r="R898">
        <f>Q898+U898</f>
        <v>2187249.5413295571</v>
      </c>
      <c r="S898">
        <f t="shared" si="51"/>
        <v>10.727122143336146</v>
      </c>
      <c r="T898">
        <f t="shared" si="52"/>
        <v>2183602.5524913738</v>
      </c>
      <c r="U898">
        <f t="shared" si="54"/>
        <v>3720</v>
      </c>
    </row>
    <row r="899" spans="1:21" x14ac:dyDescent="0.25">
      <c r="A899">
        <f>VLOOKUP('2024-03-18_windows_device_0'!P899,'2024-03-18_windows_device_0'!P899:P1808,1,0)</f>
        <v>31.892666666666667</v>
      </c>
      <c r="B899">
        <f>VLOOKUP('2024-03-18_windows_device_0'!Q899,'2024-03-18_windows_device_0'!Q$2:Q$911,1,0)+50</f>
        <v>2183826</v>
      </c>
      <c r="C899">
        <f>(A899-A898)*V$4</f>
        <v>-5.9233011564909836E-2</v>
      </c>
      <c r="D899">
        <f>(A899)*(1-EXP(-V$2))</f>
        <v>1.139978729355966</v>
      </c>
      <c r="E899">
        <f>B899-D899^2*V$3</f>
        <v>2183825.9997379496</v>
      </c>
      <c r="F899">
        <f>E899+V$7*C899</f>
        <v>2183823.954984765</v>
      </c>
      <c r="G899">
        <f>F899-V$8*LN(D899)</f>
        <v>2183573.2913179928</v>
      </c>
      <c r="H899">
        <f t="shared" si="53"/>
        <v>61.516849727369845</v>
      </c>
      <c r="I899">
        <f>G899-V$11*H899^2</f>
        <v>2183558.205740802</v>
      </c>
      <c r="J899">
        <f>(C899-C898)*V$12</f>
        <v>1.4858897148817025</v>
      </c>
      <c r="K899">
        <f>I899-J899*V$13</f>
        <v>2183510.1386064286</v>
      </c>
      <c r="L899">
        <f>(K899-K898)*V$16</f>
        <v>-2.5436750221251036E-2</v>
      </c>
      <c r="M899">
        <f>(L899-L898)*V$15</f>
        <v>-4.7483650247186234E-5</v>
      </c>
      <c r="N899">
        <f>I899-V$16*M899^2</f>
        <v>2183558.205740802</v>
      </c>
      <c r="O899">
        <f>(D899-D898)*V$17</f>
        <v>-6.3112188251187033E-4</v>
      </c>
      <c r="P899">
        <f>(O899-O898)*V$18</f>
        <v>5.0141486289702604</v>
      </c>
      <c r="Q899">
        <f>N899-P899*V$19+V$20*P899^2</f>
        <v>2183538.985695166</v>
      </c>
      <c r="R899">
        <f>Q899+U899</f>
        <v>2187258.985695166</v>
      </c>
      <c r="S899">
        <f t="shared" ref="S899:S910" si="55">V$21^2*A899</f>
        <v>10.726897914194353</v>
      </c>
      <c r="T899">
        <f t="shared" ref="T899:T910" si="56">Q899+V$22*S899^2-V$23*S899</f>
        <v>2183611.9938047086</v>
      </c>
      <c r="U899">
        <f t="shared" si="54"/>
        <v>3720</v>
      </c>
    </row>
    <row r="900" spans="1:21" x14ac:dyDescent="0.25">
      <c r="A900">
        <f>VLOOKUP('2024-03-18_windows_device_0'!P900,'2024-03-18_windows_device_0'!P900:P1809,1,0)</f>
        <v>31.882666666666665</v>
      </c>
      <c r="B900">
        <f>VLOOKUP('2024-03-18_windows_device_0'!Q900,'2024-03-18_windows_device_0'!Q$2:Q$911,1,0)+50</f>
        <v>2183822</v>
      </c>
      <c r="C900">
        <f>(A900-A899)*V$4</f>
        <v>-0.88849517347270057</v>
      </c>
      <c r="D900">
        <f>(A900)*(1-EXP(-V$2))</f>
        <v>1.1396212870820819</v>
      </c>
      <c r="E900">
        <f>B900-D900^2*V$3</f>
        <v>2183821.999738114</v>
      </c>
      <c r="F900">
        <f>E900+V$7*C900</f>
        <v>2183791.3284403449</v>
      </c>
      <c r="G900">
        <f>F900-V$8*LN(D900)</f>
        <v>2183541.2647932833</v>
      </c>
      <c r="H900">
        <f t="shared" ref="H900:H910" si="57">G900-G899</f>
        <v>-32.026524709537625</v>
      </c>
      <c r="I900">
        <f>G900-V$11*H900^2</f>
        <v>2183537.1760166464</v>
      </c>
      <c r="J900">
        <f>(C900-C899)*V$12</f>
        <v>-0.63037745479839269</v>
      </c>
      <c r="K900">
        <f>I900-J900*V$13</f>
        <v>2183557.5681342594</v>
      </c>
      <c r="L900">
        <f>(K900-K899)*V$16</f>
        <v>5.2172431116975101E-2</v>
      </c>
      <c r="M900">
        <f>(L900-L899)*V$15</f>
        <v>4.6082497837077467E-5</v>
      </c>
      <c r="N900">
        <f>I900-V$16*M900^2</f>
        <v>2183537.1760166464</v>
      </c>
      <c r="O900">
        <f>(D900-D899)*V$17</f>
        <v>-9.4668282377133404E-3</v>
      </c>
      <c r="P900">
        <f>(O900-O899)*V$18</f>
        <v>-2.1272145698668576</v>
      </c>
      <c r="Q900">
        <f>N900-P900*V$19+V$20*P900^2</f>
        <v>2183553.9407142694</v>
      </c>
      <c r="R900">
        <f>Q900+U900</f>
        <v>2187273.9407142694</v>
      </c>
      <c r="S900">
        <f t="shared" si="55"/>
        <v>10.723534477067471</v>
      </c>
      <c r="T900">
        <f t="shared" si="56"/>
        <v>2183626.9030473554</v>
      </c>
      <c r="U900">
        <f t="shared" si="54"/>
        <v>3720</v>
      </c>
    </row>
    <row r="901" spans="1:21" x14ac:dyDescent="0.25">
      <c r="A901">
        <f>VLOOKUP('2024-03-18_windows_device_0'!P901,'2024-03-18_windows_device_0'!P901:P1810,1,0)</f>
        <v>31.862000000000002</v>
      </c>
      <c r="B901">
        <f>VLOOKUP('2024-03-18_windows_device_0'!Q901,'2024-03-18_windows_device_0'!Q$2:Q$911,1,0)+50</f>
        <v>2183822</v>
      </c>
      <c r="C901">
        <f>(A901-A900)*V$4</f>
        <v>-1.8362233585096797</v>
      </c>
      <c r="D901">
        <f>(A901)*(1-EXP(-V$2))</f>
        <v>1.1388825730493883</v>
      </c>
      <c r="E901">
        <f>B901-D901^2*V$3</f>
        <v>2183821.9997384534</v>
      </c>
      <c r="F901">
        <f>E901+V$7*C901</f>
        <v>2183758.6123897303</v>
      </c>
      <c r="G901">
        <f>F901-V$8*LN(D901)</f>
        <v>2183509.7893800037</v>
      </c>
      <c r="H901">
        <f t="shared" si="57"/>
        <v>-31.475413279607892</v>
      </c>
      <c r="I901">
        <f>G901-V$11*H901^2</f>
        <v>2183505.8401117017</v>
      </c>
      <c r="J901">
        <f>(C901-C900)*V$12</f>
        <v>-0.7204313769120716</v>
      </c>
      <c r="K901">
        <f>I901-J901*V$13</f>
        <v>2183529.1453889739</v>
      </c>
      <c r="L901">
        <f>(K901-K900)*V$16</f>
        <v>-3.1264990152465311E-2</v>
      </c>
      <c r="M901">
        <f>(L901-L900)*V$15</f>
        <v>-4.9543168976664167E-5</v>
      </c>
      <c r="N901">
        <f>I901-V$16*M901^2</f>
        <v>2183505.8401117017</v>
      </c>
      <c r="O901">
        <f>(D901-D900)*V$17</f>
        <v>-1.9564778357932671E-2</v>
      </c>
      <c r="P901">
        <f>(O901-O900)*V$18</f>
        <v>-2.4311023655594939</v>
      </c>
      <c r="Q901">
        <f>N901-P901*V$19+V$20*P901^2</f>
        <v>2183525.4185254648</v>
      </c>
      <c r="R901">
        <f>Q901+U901</f>
        <v>2187245.4185254648</v>
      </c>
      <c r="S901">
        <f t="shared" si="55"/>
        <v>10.716583373671916</v>
      </c>
      <c r="T901">
        <f t="shared" si="56"/>
        <v>2183598.2862993651</v>
      </c>
      <c r="U901">
        <f t="shared" si="54"/>
        <v>3720</v>
      </c>
    </row>
    <row r="902" spans="1:21" x14ac:dyDescent="0.25">
      <c r="A902">
        <f>VLOOKUP('2024-03-18_windows_device_0'!P902,'2024-03-18_windows_device_0'!P902:P1811,1,0)</f>
        <v>31.87</v>
      </c>
      <c r="B902">
        <f>VLOOKUP('2024-03-18_windows_device_0'!Q902,'2024-03-18_windows_device_0'!Q$2:Q$911,1,0)+50</f>
        <v>2183820</v>
      </c>
      <c r="C902">
        <f>(A902-A901)*V$4</f>
        <v>0.7107961387779711</v>
      </c>
      <c r="D902">
        <f>(A902)*(1-EXP(-V$2))</f>
        <v>1.1391685268684955</v>
      </c>
      <c r="E902">
        <f>B902-D902^2*V$3</f>
        <v>2183819.9997383221</v>
      </c>
      <c r="F902">
        <f>E902+V$7*C902</f>
        <v>2183844.5367765375</v>
      </c>
      <c r="G902">
        <f>F902-V$8*LN(D902)</f>
        <v>2183595.2334246663</v>
      </c>
      <c r="H902">
        <f t="shared" si="57"/>
        <v>85.444044662639499</v>
      </c>
      <c r="I902">
        <f>G902-V$11*H902^2</f>
        <v>2183566.1304518417</v>
      </c>
      <c r="J902">
        <f>(C902-C901)*V$12</f>
        <v>1.9361593254517775</v>
      </c>
      <c r="K902">
        <f>I902-J902*V$13</f>
        <v>2183503.4975191732</v>
      </c>
      <c r="L902">
        <f>(K902-K901)*V$16</f>
        <v>-2.8212630014933186E-2</v>
      </c>
      <c r="M902">
        <f>(L902-L901)*V$15</f>
        <v>1.8124193170238201E-6</v>
      </c>
      <c r="N902">
        <f>I902-V$16*M902^2</f>
        <v>2183566.1304518417</v>
      </c>
      <c r="O902">
        <f>(D902-D901)*V$17</f>
        <v>7.5734625901659677E-3</v>
      </c>
      <c r="P902">
        <f>(O902-O901)*V$18</f>
        <v>6.5335876074433514</v>
      </c>
      <c r="Q902">
        <f>N902-P902*V$19+V$20*P902^2</f>
        <v>2183546.7132285447</v>
      </c>
      <c r="R902">
        <f>Q902+U902</f>
        <v>2187266.7132285447</v>
      </c>
      <c r="S902">
        <f t="shared" si="55"/>
        <v>10.719274123373422</v>
      </c>
      <c r="T902">
        <f t="shared" si="56"/>
        <v>2183619.6175987273</v>
      </c>
      <c r="U902">
        <f t="shared" si="54"/>
        <v>3720</v>
      </c>
    </row>
    <row r="903" spans="1:21" x14ac:dyDescent="0.25">
      <c r="A903">
        <f>VLOOKUP('2024-03-18_windows_device_0'!P903,'2024-03-18_windows_device_0'!P903:P1812,1,0)</f>
        <v>31.842666666666666</v>
      </c>
      <c r="B903">
        <f>VLOOKUP('2024-03-18_windows_device_0'!Q903,'2024-03-18_windows_device_0'!Q$2:Q$911,1,0)+50</f>
        <v>2183824</v>
      </c>
      <c r="C903">
        <f>(A903-A902)*V$4</f>
        <v>-2.4285534741584622</v>
      </c>
      <c r="D903">
        <f>(A903)*(1-EXP(-V$2))</f>
        <v>1.1381915179865456</v>
      </c>
      <c r="E903">
        <f>B903-D903^2*V$3</f>
        <v>2183823.9997387705</v>
      </c>
      <c r="F903">
        <f>E903+V$7*C903</f>
        <v>2183740.1648582011</v>
      </c>
      <c r="G903">
        <f>F903-V$8*LN(D903)</f>
        <v>2183492.5031734211</v>
      </c>
      <c r="H903">
        <f t="shared" si="57"/>
        <v>-102.73025124520063</v>
      </c>
      <c r="I903">
        <f>G903-V$11*H903^2</f>
        <v>2183450.4333724338</v>
      </c>
      <c r="J903">
        <f>(C903-C902)*V$12</f>
        <v>-2.3864289360223321</v>
      </c>
      <c r="K903">
        <f>I903-J903*V$13</f>
        <v>2183527.6321033975</v>
      </c>
      <c r="L903">
        <f>(K903-K902)*V$16</f>
        <v>2.6548017460177913E-2</v>
      </c>
      <c r="M903">
        <f>(L903-L902)*V$15</f>
        <v>3.2515578380232491E-5</v>
      </c>
      <c r="N903">
        <f>I903-V$16*M903^2</f>
        <v>2183450.4333724338</v>
      </c>
      <c r="O903">
        <f>(D903-D902)*V$17</f>
        <v>-2.5875997183080778E-2</v>
      </c>
      <c r="P903">
        <f>(O903-O902)*V$18</f>
        <v>-8.0530265859206889</v>
      </c>
      <c r="Q903">
        <f>N903-P903*V$19+V$20*P903^2</f>
        <v>2183540.94896365</v>
      </c>
      <c r="R903">
        <f>Q903+U903</f>
        <v>2187260.94896365</v>
      </c>
      <c r="S903">
        <f t="shared" si="55"/>
        <v>10.710080728559943</v>
      </c>
      <c r="T903">
        <f t="shared" si="56"/>
        <v>2183613.7283344651</v>
      </c>
      <c r="U903">
        <f t="shared" si="54"/>
        <v>3720</v>
      </c>
    </row>
    <row r="904" spans="1:21" x14ac:dyDescent="0.25">
      <c r="A904">
        <f>VLOOKUP('2024-03-18_windows_device_0'!P904,'2024-03-18_windows_device_0'!P904:P1813,1,0)</f>
        <v>31.827333333333332</v>
      </c>
      <c r="B904">
        <f>VLOOKUP('2024-03-18_windows_device_0'!Q904,'2024-03-18_windows_device_0'!Q$2:Q$911,1,0)+50</f>
        <v>2183819</v>
      </c>
      <c r="C904">
        <f>(A904-A903)*V$4</f>
        <v>-1.3623592659913479</v>
      </c>
      <c r="D904">
        <f>(A904)*(1-EXP(-V$2))</f>
        <v>1.1376434398332567</v>
      </c>
      <c r="E904">
        <f>B904-D904^2*V$3</f>
        <v>2183818.999739022</v>
      </c>
      <c r="F904">
        <f>E904+V$7*C904</f>
        <v>2183771.9704157757</v>
      </c>
      <c r="G904">
        <f>F904-V$8*LN(D904)</f>
        <v>2183525.2302832939</v>
      </c>
      <c r="H904">
        <f t="shared" si="57"/>
        <v>32.727109872736037</v>
      </c>
      <c r="I904">
        <f>G904-V$11*H904^2</f>
        <v>2183520.9606648479</v>
      </c>
      <c r="J904">
        <f>(C904-C903)*V$12</f>
        <v>0.81048529902647037</v>
      </c>
      <c r="K904">
        <f>I904-J904*V$13</f>
        <v>2183494.7422279166</v>
      </c>
      <c r="L904">
        <f>(K904-K903)*V$16</f>
        <v>-3.6178828705504665E-2</v>
      </c>
      <c r="M904">
        <f>(L904-L903)*V$15</f>
        <v>-3.7245718907396829E-5</v>
      </c>
      <c r="N904">
        <f>I904-V$16*M904^2</f>
        <v>2183520.9606648479</v>
      </c>
      <c r="O904">
        <f>(D904-D903)*V$17</f>
        <v>-1.4515803297825945E-2</v>
      </c>
      <c r="P904">
        <f>(O904-O903)*V$18</f>
        <v>2.734990161256377</v>
      </c>
      <c r="Q904">
        <f>N904-P904*V$19+V$20*P904^2</f>
        <v>2183506.9437216856</v>
      </c>
      <c r="R904">
        <f>Q904+U904</f>
        <v>2187226.9437216856</v>
      </c>
      <c r="S904">
        <f t="shared" si="55"/>
        <v>10.704923458298722</v>
      </c>
      <c r="T904">
        <f t="shared" si="56"/>
        <v>2183579.6530178627</v>
      </c>
      <c r="U904">
        <f t="shared" si="54"/>
        <v>3720</v>
      </c>
    </row>
    <row r="905" spans="1:21" x14ac:dyDescent="0.25">
      <c r="A905">
        <f>VLOOKUP('2024-03-18_windows_device_0'!P905,'2024-03-18_windows_device_0'!P905:P1814,1,0)</f>
        <v>31.815999999999999</v>
      </c>
      <c r="B905">
        <f>VLOOKUP('2024-03-18_windows_device_0'!Q905,'2024-03-18_windows_device_0'!Q$2:Q$911,1,0)+50</f>
        <v>2183819</v>
      </c>
      <c r="C905">
        <f>(A905-A904)*V$4</f>
        <v>-1.0069611966022045</v>
      </c>
      <c r="D905">
        <f>(A905)*(1-EXP(-V$2))</f>
        <v>1.1372383385895215</v>
      </c>
      <c r="E905">
        <f>B905-D905^2*V$3</f>
        <v>2183818.9997392078</v>
      </c>
      <c r="F905">
        <f>E905+V$7*C905</f>
        <v>2183784.2389350692</v>
      </c>
      <c r="G905">
        <f>F905-V$8*LN(D905)</f>
        <v>2183538.1802353337</v>
      </c>
      <c r="H905">
        <f t="shared" si="57"/>
        <v>12.94995203986764</v>
      </c>
      <c r="I905">
        <f>G905-V$11*H905^2</f>
        <v>2183537.5117219952</v>
      </c>
      <c r="J905">
        <f>(C905-C904)*V$12</f>
        <v>0.27016176634223688</v>
      </c>
      <c r="K905">
        <f>I905-J905*V$13</f>
        <v>2183528.7722430183</v>
      </c>
      <c r="L905">
        <f>(K905-K904)*V$16</f>
        <v>3.7432981098494494E-2</v>
      </c>
      <c r="M905">
        <f>(L905-L904)*V$15</f>
        <v>4.3708953084978935E-5</v>
      </c>
      <c r="N905">
        <f>I905-V$16*M905^2</f>
        <v>2183537.5117219952</v>
      </c>
      <c r="O905">
        <f>(D905-D904)*V$17</f>
        <v>-1.0729072002737081E-2</v>
      </c>
      <c r="P905">
        <f>(O905-O904)*V$18</f>
        <v>0.91166338708640293</v>
      </c>
      <c r="Q905">
        <f>N905-P905*V$19+V$20*P905^2</f>
        <v>2183531.897199099</v>
      </c>
      <c r="R905">
        <f>Q905+U905</f>
        <v>2187251.897199099</v>
      </c>
      <c r="S905">
        <f t="shared" si="55"/>
        <v>10.701111562888258</v>
      </c>
      <c r="T905">
        <f t="shared" si="56"/>
        <v>2183604.5547226709</v>
      </c>
      <c r="U905">
        <f t="shared" si="54"/>
        <v>3720</v>
      </c>
    </row>
    <row r="906" spans="1:21" x14ac:dyDescent="0.25">
      <c r="A906">
        <f>VLOOKUP('2024-03-18_windows_device_0'!P906,'2024-03-18_windows_device_0'!P906:P1815,1,0)</f>
        <v>31.803999999999998</v>
      </c>
      <c r="B906">
        <f>VLOOKUP('2024-03-18_windows_device_0'!Q906,'2024-03-18_windows_device_0'!Q$2:Q$911,1,0)+50</f>
        <v>2183820</v>
      </c>
      <c r="C906">
        <f>(A906-A905)*V$4</f>
        <v>-1.0661942081671145</v>
      </c>
      <c r="D906">
        <f>(A906)*(1-EXP(-V$2))</f>
        <v>1.1368094078608606</v>
      </c>
      <c r="E906">
        <f>B906-D906^2*V$3</f>
        <v>2183819.9997394048</v>
      </c>
      <c r="F906">
        <f>E906+V$7*C906</f>
        <v>2183783.1941820816</v>
      </c>
      <c r="G906">
        <f>F906-V$8*LN(D906)</f>
        <v>2183537.8572639972</v>
      </c>
      <c r="H906">
        <f t="shared" si="57"/>
        <v>-0.32297133654356003</v>
      </c>
      <c r="I906">
        <f>G906-V$11*H906^2</f>
        <v>2183537.8568481808</v>
      </c>
      <c r="J906">
        <f>(C906-C905)*V$12</f>
        <v>-4.5026961057079595E-2</v>
      </c>
      <c r="K906">
        <f>I906-J906*V$13</f>
        <v>2183539.3134280103</v>
      </c>
      <c r="L906">
        <f>(K906-K905)*V$16</f>
        <v>1.1595292490612271E-2</v>
      </c>
      <c r="M906">
        <f>(L906-L905)*V$15</f>
        <v>-1.5341808905299654E-5</v>
      </c>
      <c r="N906">
        <f>I906-V$16*M906^2</f>
        <v>2183537.8568481808</v>
      </c>
      <c r="O906">
        <f>(D906-D905)*V$17</f>
        <v>-1.1360193885254832E-2</v>
      </c>
      <c r="P906">
        <f>(O906-O905)*V$18</f>
        <v>-0.15194389784844184</v>
      </c>
      <c r="Q906">
        <f>N906-P906*V$19+V$20*P906^2</f>
        <v>2183538.8842056016</v>
      </c>
      <c r="R906">
        <f>Q906+U906</f>
        <v>2187258.8842056016</v>
      </c>
      <c r="S906">
        <f t="shared" si="55"/>
        <v>10.697075438335998</v>
      </c>
      <c r="T906">
        <f t="shared" si="56"/>
        <v>2183611.4869312192</v>
      </c>
      <c r="U906">
        <f t="shared" ref="U906:U910" si="58">U905</f>
        <v>3720</v>
      </c>
    </row>
    <row r="907" spans="1:21" x14ac:dyDescent="0.25">
      <c r="A907">
        <f>VLOOKUP('2024-03-18_windows_device_0'!P907,'2024-03-18_windows_device_0'!P907:P1816,1,0)</f>
        <v>31.790666666666667</v>
      </c>
      <c r="B907">
        <f>VLOOKUP('2024-03-18_windows_device_0'!Q907,'2024-03-18_windows_device_0'!Q$2:Q$911,1,0)+50</f>
        <v>2183821</v>
      </c>
      <c r="C907">
        <f>(A907-A906)*V$4</f>
        <v>-1.1846602312966183</v>
      </c>
      <c r="D907">
        <f>(A907)*(1-EXP(-V$2))</f>
        <v>1.1363328181623484</v>
      </c>
      <c r="E907">
        <f>B907-D907^2*V$3</f>
        <v>2183820.9997396232</v>
      </c>
      <c r="F907">
        <f>E907+V$7*C907</f>
        <v>2183780.1046759309</v>
      </c>
      <c r="G907">
        <f>F907-V$8*LN(D907)</f>
        <v>2183535.5700569344</v>
      </c>
      <c r="H907">
        <f t="shared" si="57"/>
        <v>-2.2872070628218353</v>
      </c>
      <c r="I907">
        <f>G907-V$11*H907^2</f>
        <v>2183535.5492031574</v>
      </c>
      <c r="J907">
        <f>(C907-C906)*V$12</f>
        <v>-9.0053922113918827E-2</v>
      </c>
      <c r="K907">
        <f>I907-J907*V$13</f>
        <v>2183538.4623628166</v>
      </c>
      <c r="L907">
        <f>(K907-K906)*V$16</f>
        <v>-9.3617082498372473E-4</v>
      </c>
      <c r="M907">
        <f>(L907-L906)*V$15</f>
        <v>-7.4408867762651133E-6</v>
      </c>
      <c r="N907">
        <f>I907-V$16*M907^2</f>
        <v>2183535.5492031574</v>
      </c>
      <c r="O907">
        <f>(D907-D906)*V$17</f>
        <v>-1.2622437650284453E-2</v>
      </c>
      <c r="P907">
        <f>(O907-O906)*V$18</f>
        <v>-0.30388779569546748</v>
      </c>
      <c r="Q907">
        <f>N907-P907*V$19+V$20*P907^2</f>
        <v>2183537.6300904583</v>
      </c>
      <c r="R907">
        <f>Q907+U907</f>
        <v>2187257.6300904583</v>
      </c>
      <c r="S907">
        <f t="shared" si="55"/>
        <v>10.692590855500155</v>
      </c>
      <c r="T907">
        <f t="shared" si="56"/>
        <v>2183610.1719537051</v>
      </c>
      <c r="U907">
        <f t="shared" si="58"/>
        <v>3720</v>
      </c>
    </row>
    <row r="908" spans="1:21" x14ac:dyDescent="0.25">
      <c r="A908">
        <f>VLOOKUP('2024-03-18_windows_device_0'!P908,'2024-03-18_windows_device_0'!P908:P1817,1,0)</f>
        <v>31.777999999999999</v>
      </c>
      <c r="B908">
        <f>VLOOKUP('2024-03-18_windows_device_0'!Q908,'2024-03-18_windows_device_0'!Q$2:Q$911,1,0)+50</f>
        <v>2183819</v>
      </c>
      <c r="C908">
        <f>(A908-A907)*V$4</f>
        <v>-1.1254272197320243</v>
      </c>
      <c r="D908">
        <f>(A908)*(1-EXP(-V$2))</f>
        <v>1.135880057948762</v>
      </c>
      <c r="E908">
        <f>B908-D908^2*V$3</f>
        <v>2183818.9997398304</v>
      </c>
      <c r="F908">
        <f>E908+V$7*C908</f>
        <v>2183780.1494293227</v>
      </c>
      <c r="G908">
        <f>F908-V$8*LN(D908)</f>
        <v>2183536.3773061973</v>
      </c>
      <c r="H908">
        <f t="shared" si="57"/>
        <v>0.80724926292896271</v>
      </c>
      <c r="I908">
        <f>G908-V$11*H908^2</f>
        <v>2183536.374708497</v>
      </c>
      <c r="J908">
        <f>(C908-C907)*V$12</f>
        <v>4.5026961056839405E-2</v>
      </c>
      <c r="K908">
        <f>I908-J908*V$13</f>
        <v>2183534.9181286674</v>
      </c>
      <c r="L908">
        <f>(K908-K907)*V$16</f>
        <v>-3.8986538653523178E-3</v>
      </c>
      <c r="M908">
        <f>(L908-L907)*V$15</f>
        <v>-1.7590524206821207E-6</v>
      </c>
      <c r="N908">
        <f>I908-V$16*M908^2</f>
        <v>2183536.374708497</v>
      </c>
      <c r="O908">
        <f>(D908-D907)*V$17</f>
        <v>-1.1991315767766703E-2</v>
      </c>
      <c r="P908">
        <f>(O908-O907)*V$18</f>
        <v>0.15194389784844142</v>
      </c>
      <c r="Q908">
        <f>N908-P908*V$19+V$20*P908^2</f>
        <v>2183535.3735235343</v>
      </c>
      <c r="R908">
        <f>Q908+U908</f>
        <v>2187255.3735235343</v>
      </c>
      <c r="S908">
        <f t="shared" si="55"/>
        <v>10.688330501806105</v>
      </c>
      <c r="T908">
        <f t="shared" si="56"/>
        <v>2183607.8575911671</v>
      </c>
      <c r="U908">
        <f t="shared" si="58"/>
        <v>3720</v>
      </c>
    </row>
    <row r="909" spans="1:21" x14ac:dyDescent="0.25">
      <c r="A909">
        <f>VLOOKUP('2024-03-18_windows_device_0'!P909,'2024-03-18_windows_device_0'!P909:P1818,1,0)</f>
        <v>31.755333333333333</v>
      </c>
      <c r="B909">
        <f>VLOOKUP('2024-03-18_windows_device_0'!Q909,'2024-03-18_windows_device_0'!Q$2:Q$911,1,0)+50</f>
        <v>2183818</v>
      </c>
      <c r="C909">
        <f>(A909-A908)*V$4</f>
        <v>-2.013922393204409</v>
      </c>
      <c r="D909">
        <f>(A909)*(1-EXP(-V$2))</f>
        <v>1.1350698554612915</v>
      </c>
      <c r="E909">
        <f>B909-D909^2*V$3</f>
        <v>2183817.9997402015</v>
      </c>
      <c r="F909">
        <f>E909+V$7*C909</f>
        <v>2183748.4781319248</v>
      </c>
      <c r="G909">
        <f>F909-V$8*LN(D909)</f>
        <v>2183506.0712339664</v>
      </c>
      <c r="H909">
        <f t="shared" si="57"/>
        <v>-30.30607223091647</v>
      </c>
      <c r="I909">
        <f>G909-V$11*H909^2</f>
        <v>2183502.40995294</v>
      </c>
      <c r="J909">
        <f>(C909-C908)*V$12</f>
        <v>-0.67540441585523192</v>
      </c>
      <c r="K909">
        <f>I909-J909*V$13</f>
        <v>2183524.2586503825</v>
      </c>
      <c r="L909">
        <f>(K909-K908)*V$16</f>
        <v>-1.1725414989265267E-2</v>
      </c>
      <c r="M909">
        <f>(L909-L908)*V$15</f>
        <v>-4.6473457952376357E-6</v>
      </c>
      <c r="N909">
        <f>I909-V$16*M909^2</f>
        <v>2183502.40995294</v>
      </c>
      <c r="O909">
        <f>(D909-D908)*V$17</f>
        <v>-2.1458144005480042E-2</v>
      </c>
      <c r="P909">
        <f>(O909-O908)*V$18</f>
        <v>-2.279158467713883</v>
      </c>
      <c r="Q909">
        <f>N909-P909*V$19+V$20*P909^2</f>
        <v>2183520.5684224041</v>
      </c>
      <c r="R909">
        <f>Q909+U909</f>
        <v>2187240.5684224041</v>
      </c>
      <c r="S909">
        <f t="shared" si="55"/>
        <v>10.680706710985172</v>
      </c>
      <c r="T909">
        <f t="shared" si="56"/>
        <v>2183592.9491237933</v>
      </c>
      <c r="U909">
        <f t="shared" si="58"/>
        <v>3720</v>
      </c>
    </row>
    <row r="910" spans="1:21" x14ac:dyDescent="0.25">
      <c r="A910">
        <f>VLOOKUP('2024-03-18_windows_device_0'!P910,'2024-03-18_windows_device_0'!P910:P1819,1,0)</f>
        <v>31.738</v>
      </c>
      <c r="B910">
        <f>VLOOKUP('2024-03-18_windows_device_0'!Q910,'2024-03-18_windows_device_0'!Q$2:Q$911,1,0)+50</f>
        <v>2183814</v>
      </c>
      <c r="C910">
        <f>(A910-A909)*V$4</f>
        <v>-1.5400583006857618</v>
      </c>
      <c r="D910">
        <f>(A910)*(1-EXP(-V$2))</f>
        <v>1.1344502888532257</v>
      </c>
      <c r="E910">
        <f>B910-D910^2*V$3</f>
        <v>2183813.9997404851</v>
      </c>
      <c r="F910">
        <f>E910+V$7*C910</f>
        <v>2183760.8361576851</v>
      </c>
      <c r="G910">
        <f>F910-V$8*LN(D910)</f>
        <v>2183519.473913129</v>
      </c>
      <c r="H910">
        <f t="shared" si="57"/>
        <v>13.402679162565619</v>
      </c>
      <c r="I910">
        <f>G910-V$11*H910^2</f>
        <v>2183518.7578406218</v>
      </c>
      <c r="J910">
        <f>(C910-C909)*V$12</f>
        <v>0.3602156884561557</v>
      </c>
      <c r="K910">
        <f>I910-J910*V$13</f>
        <v>2183507.1052019857</v>
      </c>
      <c r="L910">
        <f>(K910-K909)*V$16</f>
        <v>-1.8868775335371846E-2</v>
      </c>
      <c r="M910">
        <f>(L910-L909)*V$15</f>
        <v>-4.2415585633395017E-6</v>
      </c>
      <c r="N910">
        <f>I910-V$16*M910^2</f>
        <v>2183518.7578406218</v>
      </c>
      <c r="O910">
        <f>(D910-D909)*V$17</f>
        <v>-1.6409168945367439E-2</v>
      </c>
      <c r="P910">
        <f>(O910-O909)*V$18</f>
        <v>1.2155511827804542</v>
      </c>
      <c r="Q910">
        <f>N910-P910*V$19+V$20*P910^2</f>
        <v>2183511.4811897627</v>
      </c>
      <c r="R910">
        <f>Q910+U910</f>
        <v>2187231.4811897627</v>
      </c>
      <c r="S910">
        <f t="shared" si="55"/>
        <v>10.674876753298577</v>
      </c>
      <c r="T910">
        <f t="shared" si="56"/>
        <v>2183583.7828961429</v>
      </c>
      <c r="U910">
        <f t="shared" si="58"/>
        <v>3720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0"/>
  <sheetViews>
    <sheetView zoomScale="115" zoomScaleNormal="115" workbookViewId="0">
      <selection activeCell="I7" sqref="I7"/>
    </sheetView>
  </sheetViews>
  <sheetFormatPr defaultRowHeight="15" x14ac:dyDescent="0.25"/>
  <cols>
    <col min="1" max="1" width="16.5703125" customWidth="1"/>
    <col min="3" max="3" width="13.140625" style="7" bestFit="1" customWidth="1"/>
    <col min="4" max="4" width="9.140625" style="7" customWidth="1"/>
    <col min="5" max="5" width="20.5703125" style="7" customWidth="1"/>
    <col min="6" max="7" width="9.140625" style="7"/>
    <col min="9" max="9" width="17.42578125" customWidth="1"/>
    <col min="10" max="10" width="16.85546875" customWidth="1"/>
  </cols>
  <sheetData>
    <row r="1" spans="1:6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s="7" t="s">
        <v>23</v>
      </c>
      <c r="D1" s="7" t="s">
        <v>24</v>
      </c>
    </row>
    <row r="2" spans="1:6" x14ac:dyDescent="0.25">
      <c r="A2">
        <f>VLOOKUP('2024-03-18_windows_device_0'!P2,'2024-03-18_windows_device_0'!P$2:P$912,1,0)</f>
        <v>35.108666666666664</v>
      </c>
      <c r="B2">
        <f>VLOOKUP('2024-03-18_windows_device_0'!Q2,'2024-03-18_windows_device_0'!Q2:Q910,1,0)</f>
        <v>2183140</v>
      </c>
      <c r="C2">
        <f>A2*(1-EXP(-E$5))</f>
        <v>33.406278438442371</v>
      </c>
      <c r="D2">
        <f t="shared" ref="D2:D65" si="0">B2-C2*E$4+E$3*C2^2</f>
        <v>2180941.5335629978</v>
      </c>
    </row>
    <row r="3" spans="1:6" x14ac:dyDescent="0.25">
      <c r="A3">
        <f>VLOOKUP('2024-03-18_windows_device_0'!P3,'2024-03-18_windows_device_0'!P$2:P$912,1,0)</f>
        <v>35.573999999999998</v>
      </c>
      <c r="B3">
        <f>VLOOKUP('2024-03-18_windows_device_0'!Q3,'2024-03-18_windows_device_0'!Q3:Q911,1,0)</f>
        <v>2183170</v>
      </c>
      <c r="C3">
        <f t="shared" ref="C3:C66" si="1">A3*(1-EXP(-E$5))</f>
        <v>33.84904816956351</v>
      </c>
      <c r="D3">
        <f t="shared" si="0"/>
        <v>2180950.108611688</v>
      </c>
      <c r="E3" s="7">
        <v>0.51468225212234864</v>
      </c>
      <c r="F3" s="7">
        <f>VAR(D2:D910)</f>
        <v>39775.442176715587</v>
      </c>
    </row>
    <row r="4" spans="1:6" x14ac:dyDescent="0.25">
      <c r="A4">
        <f>VLOOKUP('2024-03-18_windows_device_0'!P4,'2024-03-18_windows_device_0'!P$2:P$912,1,0)</f>
        <v>36.068666666666665</v>
      </c>
      <c r="B4">
        <f>VLOOKUP('2024-03-18_windows_device_0'!Q4,'2024-03-18_windows_device_0'!Q4:Q912,1,0)</f>
        <v>2183159</v>
      </c>
      <c r="C4">
        <f t="shared" si="1"/>
        <v>34.319728886600601</v>
      </c>
      <c r="D4">
        <f t="shared" si="0"/>
        <v>2180916.5543746767</v>
      </c>
      <c r="E4" s="7">
        <v>83.00359625971241</v>
      </c>
    </row>
    <row r="5" spans="1:6" x14ac:dyDescent="0.25">
      <c r="A5">
        <f>VLOOKUP('2024-03-18_windows_device_0'!P5,'2024-03-18_windows_device_0'!P$2:P$912,1,0)</f>
        <v>36.510666666666665</v>
      </c>
      <c r="B5">
        <f>VLOOKUP('2024-03-18_windows_device_0'!Q5,'2024-03-18_windows_device_0'!Q5:Q913,1,0)</f>
        <v>2183152</v>
      </c>
      <c r="C5">
        <f t="shared" si="1"/>
        <v>34.740296697106785</v>
      </c>
      <c r="D5">
        <f t="shared" si="0"/>
        <v>2180889.5943833627</v>
      </c>
      <c r="E5" s="7">
        <v>3.026415908244501</v>
      </c>
    </row>
    <row r="6" spans="1:6" x14ac:dyDescent="0.25">
      <c r="A6">
        <f>VLOOKUP('2024-03-18_windows_device_0'!P6,'2024-03-18_windows_device_0'!P$2:P$912,1,0)</f>
        <v>36.956666666666663</v>
      </c>
      <c r="B6">
        <f>VLOOKUP('2024-03-18_windows_device_0'!Q6,'2024-03-18_windows_device_0'!Q6:Q914,1,0)</f>
        <v>2183170</v>
      </c>
      <c r="C6">
        <f t="shared" si="1"/>
        <v>35.164670551146962</v>
      </c>
      <c r="D6">
        <f t="shared" si="0"/>
        <v>2180887.6383088501</v>
      </c>
    </row>
    <row r="7" spans="1:6" x14ac:dyDescent="0.25">
      <c r="A7">
        <f>VLOOKUP('2024-03-18_windows_device_0'!P7,'2024-03-18_windows_device_0'!P$2:P$912,1,0)</f>
        <v>37.376666666666665</v>
      </c>
      <c r="B7">
        <f>VLOOKUP('2024-03-18_windows_device_0'!Q7,'2024-03-18_windows_device_0'!Q7:Q915,1,0)</f>
        <v>2183224</v>
      </c>
      <c r="C7">
        <f t="shared" si="1"/>
        <v>35.564305122216197</v>
      </c>
      <c r="D7">
        <f t="shared" si="0"/>
        <v>2180923.015078967</v>
      </c>
    </row>
    <row r="8" spans="1:6" x14ac:dyDescent="0.25">
      <c r="A8">
        <f>VLOOKUP('2024-03-18_windows_device_0'!P8,'2024-03-18_windows_device_0'!P$2:P$912,1,0)</f>
        <v>37.774666666666668</v>
      </c>
      <c r="B8">
        <f>VLOOKUP('2024-03-18_windows_device_0'!Q8,'2024-03-18_windows_device_0'!Q8:Q916,1,0)</f>
        <v>2183217</v>
      </c>
      <c r="C8">
        <f t="shared" si="1"/>
        <v>35.943006453848461</v>
      </c>
      <c r="D8">
        <f t="shared" si="0"/>
        <v>2180898.5190577176</v>
      </c>
    </row>
    <row r="9" spans="1:6" x14ac:dyDescent="0.25">
      <c r="A9">
        <f>VLOOKUP('2024-03-18_windows_device_0'!P9,'2024-03-18_windows_device_0'!P$2:P$912,1,0)</f>
        <v>38.150666666666666</v>
      </c>
      <c r="B9">
        <f>VLOOKUP('2024-03-18_windows_device_0'!Q9,'2024-03-18_windows_device_0'!Q9:Q917,1,0)</f>
        <v>2183236</v>
      </c>
      <c r="C9">
        <f t="shared" si="1"/>
        <v>36.300774546043769</v>
      </c>
      <c r="D9">
        <f t="shared" si="0"/>
        <v>2180901.1257644077</v>
      </c>
    </row>
    <row r="10" spans="1:6" x14ac:dyDescent="0.25">
      <c r="A10">
        <f>VLOOKUP('2024-03-18_windows_device_0'!P10,'2024-03-18_windows_device_0'!P$2:P$912,1,0)</f>
        <v>38.537333333333336</v>
      </c>
      <c r="B10">
        <f>VLOOKUP('2024-03-18_windows_device_0'!Q10,'2024-03-18_windows_device_0'!Q10:Q918,1,0)</f>
        <v>2183255</v>
      </c>
      <c r="C10">
        <f t="shared" si="1"/>
        <v>36.668692087663061</v>
      </c>
      <c r="D10">
        <f t="shared" si="0"/>
        <v>2180903.4048294197</v>
      </c>
    </row>
    <row r="11" spans="1:6" x14ac:dyDescent="0.25">
      <c r="A11">
        <f>VLOOKUP('2024-03-18_windows_device_0'!P11,'2024-03-18_windows_device_0'!P$2:P$912,1,0)</f>
        <v>38.924666666666667</v>
      </c>
      <c r="B11">
        <f>VLOOKUP('2024-03-18_windows_device_0'!Q11,'2024-03-18_windows_device_0'!Q11:Q919,1,0)</f>
        <v>2183266</v>
      </c>
      <c r="C11">
        <f t="shared" si="1"/>
        <v>37.037243969871348</v>
      </c>
      <c r="D11">
        <f t="shared" si="0"/>
        <v>2180897.7947639921</v>
      </c>
    </row>
    <row r="12" spans="1:6" x14ac:dyDescent="0.25">
      <c r="A12">
        <f>VLOOKUP('2024-03-18_windows_device_0'!P12,'2024-03-18_windows_device_0'!P$2:P$912,1,0)</f>
        <v>39.326666666666668</v>
      </c>
      <c r="B12">
        <f>VLOOKUP('2024-03-18_windows_device_0'!Q12,'2024-03-18_windows_device_0'!Q12:Q920,1,0)</f>
        <v>2183284</v>
      </c>
      <c r="C12">
        <f t="shared" si="1"/>
        <v>37.419751345037604</v>
      </c>
      <c r="D12">
        <f t="shared" si="0"/>
        <v>2180898.7036068547</v>
      </c>
    </row>
    <row r="13" spans="1:6" x14ac:dyDescent="0.25">
      <c r="A13">
        <f>VLOOKUP('2024-03-18_windows_device_0'!P13,'2024-03-18_windows_device_0'!P$2:P$912,1,0)</f>
        <v>39.750666666666667</v>
      </c>
      <c r="B13">
        <f>VLOOKUP('2024-03-18_windows_device_0'!Q13,'2024-03-18_windows_device_0'!Q13:Q921,1,0)</f>
        <v>2183329</v>
      </c>
      <c r="C13">
        <f t="shared" si="1"/>
        <v>37.823191959640823</v>
      </c>
      <c r="D13">
        <f t="shared" si="0"/>
        <v>2180925.8403099268</v>
      </c>
    </row>
    <row r="14" spans="1:6" x14ac:dyDescent="0.25">
      <c r="A14">
        <f>VLOOKUP('2024-03-18_windows_device_0'!P14,'2024-03-18_windows_device_0'!P$2:P$912,1,0)</f>
        <v>40.204666666666668</v>
      </c>
      <c r="B14">
        <f>VLOOKUP('2024-03-18_windows_device_0'!Q14,'2024-03-18_windows_device_0'!Q14:Q922,1,0)</f>
        <v>2183368</v>
      </c>
      <c r="C14">
        <f t="shared" si="1"/>
        <v>38.25517790074899</v>
      </c>
      <c r="D14">
        <f t="shared" si="0"/>
        <v>2180945.8988454593</v>
      </c>
    </row>
    <row r="15" spans="1:6" x14ac:dyDescent="0.25">
      <c r="A15">
        <f>VLOOKUP('2024-03-18_windows_device_0'!P15,'2024-03-18_windows_device_0'!P$2:P$912,1,0)</f>
        <v>40.583333333333336</v>
      </c>
      <c r="B15">
        <f>VLOOKUP('2024-03-18_windows_device_0'!Q15,'2024-03-18_windows_device_0'!Q15:Q923,1,0)</f>
        <v>2183368</v>
      </c>
      <c r="C15">
        <f t="shared" si="1"/>
        <v>38.615483355300292</v>
      </c>
      <c r="D15">
        <f t="shared" si="0"/>
        <v>2180930.2473093937</v>
      </c>
    </row>
    <row r="16" spans="1:6" x14ac:dyDescent="0.25">
      <c r="A16">
        <f>VLOOKUP('2024-03-18_windows_device_0'!P16,'2024-03-18_windows_device_0'!P$2:P$912,1,0)</f>
        <v>40.961333333333336</v>
      </c>
      <c r="B16">
        <f>VLOOKUP('2024-03-18_windows_device_0'!Q16,'2024-03-18_windows_device_0'!Q16:Q924,1,0)</f>
        <v>2183397</v>
      </c>
      <c r="C16">
        <f t="shared" si="1"/>
        <v>38.975154469262598</v>
      </c>
      <c r="D16">
        <f t="shared" si="0"/>
        <v>2180943.7566082752</v>
      </c>
    </row>
    <row r="17" spans="1:4" x14ac:dyDescent="0.25">
      <c r="A17">
        <f>VLOOKUP('2024-03-18_windows_device_0'!P17,'2024-03-18_windows_device_0'!P$2:P$912,1,0)</f>
        <v>41.316000000000003</v>
      </c>
      <c r="B17">
        <f>VLOOKUP('2024-03-18_windows_device_0'!Q17,'2024-03-18_windows_device_0'!Q17:Q925,1,0)</f>
        <v>2183416</v>
      </c>
      <c r="C17">
        <f t="shared" si="1"/>
        <v>39.312623662609944</v>
      </c>
      <c r="D17">
        <f t="shared" si="0"/>
        <v>2180948.3432091605</v>
      </c>
    </row>
    <row r="18" spans="1:4" x14ac:dyDescent="0.25">
      <c r="A18">
        <f>VLOOKUP('2024-03-18_windows_device_0'!P18,'2024-03-18_windows_device_0'!P$2:P$912,1,0)</f>
        <v>41.64266666666667</v>
      </c>
      <c r="B18">
        <f>VLOOKUP('2024-03-18_windows_device_0'!Q18,'2024-03-18_windows_device_0'!Q18:Q926,1,0)</f>
        <v>2183435</v>
      </c>
      <c r="C18">
        <f t="shared" si="1"/>
        <v>39.623450551219349</v>
      </c>
      <c r="D18">
        <f t="shared" si="0"/>
        <v>2180954.1714224913</v>
      </c>
    </row>
    <row r="19" spans="1:4" x14ac:dyDescent="0.25">
      <c r="A19">
        <f>VLOOKUP('2024-03-18_windows_device_0'!P19,'2024-03-18_windows_device_0'!P$2:P$912,1,0)</f>
        <v>41.992666666666665</v>
      </c>
      <c r="B19">
        <f>VLOOKUP('2024-03-18_windows_device_0'!Q19,'2024-03-18_windows_device_0'!Q19:Q927,1,0)</f>
        <v>2183438</v>
      </c>
      <c r="C19">
        <f t="shared" si="1"/>
        <v>39.956479360443694</v>
      </c>
      <c r="D19">
        <f t="shared" si="0"/>
        <v>2180943.1691533714</v>
      </c>
    </row>
    <row r="20" spans="1:4" x14ac:dyDescent="0.25">
      <c r="A20">
        <f>VLOOKUP('2024-03-18_windows_device_0'!P20,'2024-03-18_windows_device_0'!P$2:P$912,1,0)</f>
        <v>42.326666666666668</v>
      </c>
      <c r="B20">
        <f>VLOOKUP('2024-03-18_windows_device_0'!Q20,'2024-03-18_windows_device_0'!Q20:Q928,1,0)</f>
        <v>2183454</v>
      </c>
      <c r="C20">
        <f t="shared" si="1"/>
        <v>40.274283995532087</v>
      </c>
      <c r="D20">
        <f t="shared" si="0"/>
        <v>2180945.9134437712</v>
      </c>
    </row>
    <row r="21" spans="1:4" x14ac:dyDescent="0.25">
      <c r="A21">
        <f>VLOOKUP('2024-03-18_windows_device_0'!P21,'2024-03-18_windows_device_0'!P$2:P$912,1,0)</f>
        <v>42.61866666666667</v>
      </c>
      <c r="B21">
        <f>VLOOKUP('2024-03-18_windows_device_0'!Q21,'2024-03-18_windows_device_0'!Q21:Q929,1,0)</f>
        <v>2183482</v>
      </c>
      <c r="C21">
        <f t="shared" si="1"/>
        <v>40.552125173513545</v>
      </c>
      <c r="D21">
        <f t="shared" si="0"/>
        <v>2180962.4097971148</v>
      </c>
    </row>
    <row r="22" spans="1:4" x14ac:dyDescent="0.25">
      <c r="A22">
        <f>VLOOKUP('2024-03-18_windows_device_0'!P22,'2024-03-18_windows_device_0'!P$2:P$912,1,0)</f>
        <v>42.902000000000001</v>
      </c>
      <c r="B22">
        <f>VLOOKUP('2024-03-18_windows_device_0'!Q22,'2024-03-18_windows_device_0'!Q22:Q930,1,0)</f>
        <v>2183522</v>
      </c>
      <c r="C22">
        <f t="shared" si="1"/>
        <v>40.821719923838025</v>
      </c>
      <c r="D22">
        <f t="shared" si="0"/>
        <v>2180991.3235427123</v>
      </c>
    </row>
    <row r="23" spans="1:4" x14ac:dyDescent="0.25">
      <c r="A23">
        <f>VLOOKUP('2024-03-18_windows_device_0'!P23,'2024-03-18_windows_device_0'!P$2:P$912,1,0)</f>
        <v>43.206666666666663</v>
      </c>
      <c r="B23">
        <f>VLOOKUP('2024-03-18_windows_device_0'!Q23,'2024-03-18_windows_device_0'!Q23:Q931,1,0)</f>
        <v>2183530</v>
      </c>
      <c r="C23">
        <f t="shared" si="1"/>
        <v>41.111613573010459</v>
      </c>
      <c r="D23">
        <f t="shared" si="0"/>
        <v>2180987.4860359789</v>
      </c>
    </row>
    <row r="24" spans="1:4" x14ac:dyDescent="0.25">
      <c r="A24">
        <f>VLOOKUP('2024-03-18_windows_device_0'!P24,'2024-03-18_windows_device_0'!P$2:P$912,1,0)</f>
        <v>43.488</v>
      </c>
      <c r="B24">
        <f>VLOOKUP('2024-03-18_windows_device_0'!Q24,'2024-03-18_windows_device_0'!Q24:Q932,1,0)</f>
        <v>2183570</v>
      </c>
      <c r="C24">
        <f t="shared" si="1"/>
        <v>41.379305301567946</v>
      </c>
      <c r="D24">
        <f t="shared" si="0"/>
        <v>2181016.6319436491</v>
      </c>
    </row>
    <row r="25" spans="1:4" x14ac:dyDescent="0.25">
      <c r="A25">
        <f>VLOOKUP('2024-03-18_windows_device_0'!P25,'2024-03-18_windows_device_0'!P$2:P$912,1,0)</f>
        <v>43.76</v>
      </c>
      <c r="B25">
        <f>VLOOKUP('2024-03-18_windows_device_0'!Q25,'2024-03-18_windows_device_0'!Q25:Q933,1,0)</f>
        <v>2183577</v>
      </c>
      <c r="C25">
        <f t="shared" si="1"/>
        <v>41.638116261879446</v>
      </c>
      <c r="D25">
        <f t="shared" si="0"/>
        <v>2181013.2080726963</v>
      </c>
    </row>
    <row r="26" spans="1:4" x14ac:dyDescent="0.25">
      <c r="A26">
        <f>VLOOKUP('2024-03-18_windows_device_0'!P26,'2024-03-18_windows_device_0'!P$2:P$912,1,0)</f>
        <v>44.024000000000001</v>
      </c>
      <c r="B26">
        <f>VLOOKUP('2024-03-18_windows_device_0'!Q26,'2024-03-18_windows_device_0'!Q26:Q934,1,0)</f>
        <v>2183599</v>
      </c>
      <c r="C26">
        <f t="shared" si="1"/>
        <v>41.889315135122956</v>
      </c>
      <c r="D26">
        <f t="shared" si="0"/>
        <v>2181025.1567241317</v>
      </c>
    </row>
    <row r="27" spans="1:4" x14ac:dyDescent="0.25">
      <c r="A27">
        <f>VLOOKUP('2024-03-18_windows_device_0'!P27,'2024-03-18_windows_device_0'!P$2:P$912,1,0)</f>
        <v>44.289333333333332</v>
      </c>
      <c r="B27">
        <f>VLOOKUP('2024-03-18_windows_device_0'!Q27,'2024-03-18_windows_device_0'!Q27:Q935,1,0)</f>
        <v>2183628</v>
      </c>
      <c r="C27">
        <f t="shared" si="1"/>
        <v>42.14178268954447</v>
      </c>
      <c r="D27">
        <f t="shared" si="0"/>
        <v>2181044.1200578827</v>
      </c>
    </row>
    <row r="28" spans="1:4" x14ac:dyDescent="0.25">
      <c r="A28">
        <f>VLOOKUP('2024-03-18_windows_device_0'!P28,'2024-03-18_windows_device_0'!P$2:P$912,1,0)</f>
        <v>44.60733333333333</v>
      </c>
      <c r="B28">
        <f>VLOOKUP('2024-03-18_windows_device_0'!Q28,'2024-03-18_windows_device_0'!Q28:Q936,1,0)</f>
        <v>2183644</v>
      </c>
      <c r="C28">
        <f t="shared" si="1"/>
        <v>42.444363150496883</v>
      </c>
      <c r="D28">
        <f t="shared" si="0"/>
        <v>2181048.177628214</v>
      </c>
    </row>
    <row r="29" spans="1:4" x14ac:dyDescent="0.25">
      <c r="A29">
        <f>VLOOKUP('2024-03-18_windows_device_0'!P29,'2024-03-18_windows_device_0'!P$2:P$912,1,0)</f>
        <v>44.887333333333331</v>
      </c>
      <c r="B29">
        <f>VLOOKUP('2024-03-18_windows_device_0'!Q29,'2024-03-18_windows_device_0'!Q29:Q937,1,0)</f>
        <v>2183671</v>
      </c>
      <c r="C29">
        <f t="shared" si="1"/>
        <v>42.710786197876367</v>
      </c>
      <c r="D29">
        <f t="shared" si="0"/>
        <v>2181064.7403049259</v>
      </c>
    </row>
    <row r="30" spans="1:4" x14ac:dyDescent="0.25">
      <c r="A30">
        <f>VLOOKUP('2024-03-18_windows_device_0'!P30,'2024-03-18_windows_device_0'!P$2:P$912,1,0)</f>
        <v>45.177999999999997</v>
      </c>
      <c r="B30">
        <f>VLOOKUP('2024-03-18_windows_device_0'!Q30,'2024-03-18_windows_device_0'!Q30:Q938,1,0)</f>
        <v>2183704</v>
      </c>
      <c r="C30">
        <f t="shared" si="1"/>
        <v>42.987358694679834</v>
      </c>
      <c r="D30">
        <f t="shared" si="0"/>
        <v>2181086.9826630848</v>
      </c>
    </row>
    <row r="31" spans="1:4" x14ac:dyDescent="0.25">
      <c r="A31">
        <f>VLOOKUP('2024-03-18_windows_device_0'!P31,'2024-03-18_windows_device_0'!P$2:P$912,1,0)</f>
        <v>45.426666666666662</v>
      </c>
      <c r="B31">
        <f>VLOOKUP('2024-03-18_windows_device_0'!Q31,'2024-03-18_windows_device_0'!Q31:Q939,1,0)</f>
        <v>2183716</v>
      </c>
      <c r="C31">
        <f t="shared" si="1"/>
        <v>43.223967734376373</v>
      </c>
      <c r="D31">
        <f t="shared" si="0"/>
        <v>2181089.8419456067</v>
      </c>
    </row>
    <row r="32" spans="1:4" x14ac:dyDescent="0.25">
      <c r="A32">
        <f>VLOOKUP('2024-03-18_windows_device_0'!P32,'2024-03-18_windows_device_0'!P$2:P$912,1,0)</f>
        <v>45.662666666666667</v>
      </c>
      <c r="B32">
        <f>VLOOKUP('2024-03-18_windows_device_0'!Q32,'2024-03-18_windows_device_0'!Q32:Q940,1,0)</f>
        <v>2183746</v>
      </c>
      <c r="C32">
        <f t="shared" si="1"/>
        <v>43.448524302881943</v>
      </c>
      <c r="D32">
        <f t="shared" si="0"/>
        <v>2181111.2201404278</v>
      </c>
    </row>
    <row r="33" spans="1:4" x14ac:dyDescent="0.25">
      <c r="A33">
        <f>VLOOKUP('2024-03-18_windows_device_0'!P33,'2024-03-18_windows_device_0'!P$2:P$912,1,0)</f>
        <v>45.874000000000002</v>
      </c>
      <c r="B33">
        <f>VLOOKUP('2024-03-18_windows_device_0'!Q33,'2024-03-18_windows_device_0'!Q33:Q941,1,0)</f>
        <v>2183770</v>
      </c>
      <c r="C33">
        <f t="shared" si="1"/>
        <v>43.649610269594554</v>
      </c>
      <c r="D33">
        <f t="shared" si="0"/>
        <v>2181127.543536413</v>
      </c>
    </row>
    <row r="34" spans="1:4" x14ac:dyDescent="0.25">
      <c r="A34">
        <f>VLOOKUP('2024-03-18_windows_device_0'!P34,'2024-03-18_windows_device_0'!P$2:P$912,1,0)</f>
        <v>46.12</v>
      </c>
      <c r="B34">
        <f>VLOOKUP('2024-03-18_windows_device_0'!Q34,'2024-03-18_windows_device_0'!Q34:Q942,1,0)</f>
        <v>2183758</v>
      </c>
      <c r="C34">
        <f t="shared" si="1"/>
        <v>43.883681946935098</v>
      </c>
      <c r="D34">
        <f t="shared" si="0"/>
        <v>2181106.6601032889</v>
      </c>
    </row>
    <row r="35" spans="1:4" x14ac:dyDescent="0.25">
      <c r="A35">
        <f>VLOOKUP('2024-03-18_windows_device_0'!P35,'2024-03-18_windows_device_0'!P$2:P$912,1,0)</f>
        <v>46.325333333333333</v>
      </c>
      <c r="B35">
        <f>VLOOKUP('2024-03-18_windows_device_0'!Q35,'2024-03-18_windows_device_0'!Q35:Q943,1,0)</f>
        <v>2183786</v>
      </c>
      <c r="C35">
        <f t="shared" si="1"/>
        <v>44.079058848346719</v>
      </c>
      <c r="D35">
        <f t="shared" si="0"/>
        <v>2181127.2883892502</v>
      </c>
    </row>
    <row r="36" spans="1:4" x14ac:dyDescent="0.25">
      <c r="A36">
        <f>VLOOKUP('2024-03-18_windows_device_0'!P36,'2024-03-18_windows_device_0'!P$2:P$912,1,0)</f>
        <v>46.55</v>
      </c>
      <c r="B36">
        <f>VLOOKUP('2024-03-18_windows_device_0'!Q36,'2024-03-18_windows_device_0'!Q36:Q944,1,0)</f>
        <v>2183804</v>
      </c>
      <c r="C36">
        <f t="shared" si="1"/>
        <v>44.292831626839309</v>
      </c>
      <c r="D36">
        <f t="shared" si="0"/>
        <v>2181137.2676019697</v>
      </c>
    </row>
    <row r="37" spans="1:4" x14ac:dyDescent="0.25">
      <c r="A37">
        <f>VLOOKUP('2024-03-18_windows_device_0'!P37,'2024-03-18_windows_device_0'!P$2:P$912,1,0)</f>
        <v>46.75333333333333</v>
      </c>
      <c r="B37">
        <f>VLOOKUP('2024-03-18_windows_device_0'!Q37,'2024-03-18_windows_device_0'!Q37:Q945,1,0)</f>
        <v>2183823</v>
      </c>
      <c r="C37">
        <f t="shared" si="1"/>
        <v>44.48630550648393</v>
      </c>
      <c r="D37">
        <f t="shared" si="0"/>
        <v>2181149.0489851059</v>
      </c>
    </row>
    <row r="38" spans="1:4" x14ac:dyDescent="0.25">
      <c r="A38">
        <f>VLOOKUP('2024-03-18_windows_device_0'!P38,'2024-03-18_windows_device_0'!P$2:P$912,1,0)</f>
        <v>46.927999999999997</v>
      </c>
      <c r="B38">
        <f>VLOOKUP('2024-03-18_windows_device_0'!Q38,'2024-03-18_windows_device_0'!Q38:Q946,1,0)</f>
        <v>2183854</v>
      </c>
      <c r="C38">
        <f t="shared" si="1"/>
        <v>44.652502740801609</v>
      </c>
      <c r="D38">
        <f t="shared" si="0"/>
        <v>2181173.8788407054</v>
      </c>
    </row>
    <row r="39" spans="1:4" x14ac:dyDescent="0.25">
      <c r="A39">
        <f>VLOOKUP('2024-03-18_windows_device_0'!P39,'2024-03-18_windows_device_0'!P$2:P$912,1,0)</f>
        <v>47.132666666666665</v>
      </c>
      <c r="B39">
        <f>VLOOKUP('2024-03-18_windows_device_0'!Q39,'2024-03-18_windows_device_0'!Q39:Q947,1,0)</f>
        <v>2183852</v>
      </c>
      <c r="C39">
        <f t="shared" si="1"/>
        <v>44.847245301624234</v>
      </c>
      <c r="D39">
        <f t="shared" si="0"/>
        <v>2181164.6851158696</v>
      </c>
    </row>
    <row r="40" spans="1:4" ht="15.75" thickBot="1" x14ac:dyDescent="0.3">
      <c r="A40">
        <f>VLOOKUP('2024-03-18_windows_device_0'!P40,'2024-03-18_windows_device_0'!P$2:P$912,1,0)</f>
        <v>47.329333333333331</v>
      </c>
      <c r="B40">
        <f>VLOOKUP('2024-03-18_windows_device_0'!Q40,'2024-03-18_windows_device_0'!Q40:Q948,1,0)</f>
        <v>2183882</v>
      </c>
      <c r="C40">
        <f t="shared" si="1"/>
        <v>45.034375775378869</v>
      </c>
      <c r="D40">
        <f t="shared" si="0"/>
        <v>2181187.8093582112</v>
      </c>
    </row>
    <row r="41" spans="1:4" ht="15.75" thickBot="1" x14ac:dyDescent="0.3">
      <c r="A41">
        <f>VLOOKUP('2024-03-18_windows_device_0'!P41,'2024-03-18_windows_device_0'!P$2:P$912,1,0)</f>
        <v>47.499333333333333</v>
      </c>
      <c r="B41" s="4">
        <f>VLOOKUP('2024-03-18_windows_device_0'!Q41,'2024-03-18_windows_device_0'!Q41:Q949,1,0)</f>
        <v>2183905</v>
      </c>
      <c r="C41">
        <f t="shared" si="1"/>
        <v>45.196132625573561</v>
      </c>
      <c r="D41">
        <f t="shared" si="0"/>
        <v>2181204.8949527242</v>
      </c>
    </row>
    <row r="42" spans="1:4" x14ac:dyDescent="0.25">
      <c r="A42">
        <f>VLOOKUP('2024-03-18_windows_device_0'!P42,'2024-03-18_windows_device_0'!P$2:P$912,1,0)</f>
        <v>47.667333333333332</v>
      </c>
      <c r="B42">
        <f>VLOOKUP('2024-03-18_windows_device_0'!Q42,'2024-03-18_windows_device_0'!Q42:Q950,1,0)</f>
        <v>2183915</v>
      </c>
      <c r="C42">
        <f t="shared" si="1"/>
        <v>45.355986454001247</v>
      </c>
      <c r="D42">
        <f t="shared" si="0"/>
        <v>2181209.0765886535</v>
      </c>
    </row>
    <row r="43" spans="1:4" x14ac:dyDescent="0.25">
      <c r="A43">
        <f>VLOOKUP('2024-03-18_windows_device_0'!P43,'2024-03-18_windows_device_0'!P$2:P$912,1,0)</f>
        <v>47.827333333333335</v>
      </c>
      <c r="B43">
        <f>VLOOKUP('2024-03-18_windows_device_0'!Q43,'2024-03-18_windows_device_0'!Q43:Q951,1,0)</f>
        <v>2183932</v>
      </c>
      <c r="C43">
        <f t="shared" si="1"/>
        <v>45.508228195360957</v>
      </c>
      <c r="D43">
        <f t="shared" si="0"/>
        <v>2181220.5597441359</v>
      </c>
    </row>
    <row r="44" spans="1:4" x14ac:dyDescent="0.25">
      <c r="A44">
        <f>VLOOKUP('2024-03-18_windows_device_0'!P44,'2024-03-18_windows_device_0'!P$2:P$912,1,0)</f>
        <v>47.981333333333332</v>
      </c>
      <c r="B44">
        <f>VLOOKUP('2024-03-18_windows_device_0'!Q44,'2024-03-18_windows_device_0'!Q44:Q952,1,0)</f>
        <v>2183962</v>
      </c>
      <c r="C44">
        <f t="shared" si="1"/>
        <v>45.654760871419676</v>
      </c>
      <c r="D44">
        <f t="shared" si="0"/>
        <v>2181245.2723141885</v>
      </c>
    </row>
    <row r="45" spans="1:4" x14ac:dyDescent="0.25">
      <c r="A45">
        <f>VLOOKUP('2024-03-18_windows_device_0'!P45,'2024-03-18_windows_device_0'!P$2:P$912,1,0)</f>
        <v>48.159333333333336</v>
      </c>
      <c r="B45">
        <f>VLOOKUP('2024-03-18_windows_device_0'!Q45,'2024-03-18_windows_device_0'!Q45:Q953,1,0)</f>
        <v>2183969</v>
      </c>
      <c r="C45">
        <f t="shared" si="1"/>
        <v>45.824129808682351</v>
      </c>
      <c r="D45">
        <f t="shared" si="0"/>
        <v>2181246.1884067017</v>
      </c>
    </row>
    <row r="46" spans="1:4" x14ac:dyDescent="0.25">
      <c r="A46">
        <f>VLOOKUP('2024-03-18_windows_device_0'!P46,'2024-03-18_windows_device_0'!P$2:P$912,1,0)</f>
        <v>48.321333333333335</v>
      </c>
      <c r="B46">
        <f>VLOOKUP('2024-03-18_windows_device_0'!Q46,'2024-03-18_windows_device_0'!Q46:Q954,1,0)</f>
        <v>2183987</v>
      </c>
      <c r="C46">
        <f t="shared" si="1"/>
        <v>45.978274571809052</v>
      </c>
      <c r="D46">
        <f t="shared" si="0"/>
        <v>2181258.6770334486</v>
      </c>
    </row>
    <row r="47" spans="1:4" x14ac:dyDescent="0.25">
      <c r="A47">
        <f>VLOOKUP('2024-03-18_windows_device_0'!P47,'2024-03-18_windows_device_0'!P$2:P$912,1,0)</f>
        <v>48.492000000000004</v>
      </c>
      <c r="B47">
        <f>VLOOKUP('2024-03-18_windows_device_0'!Q47,'2024-03-18_windows_device_0'!Q47:Q955,1,0)</f>
        <v>2183983</v>
      </c>
      <c r="C47">
        <f t="shared" si="1"/>
        <v>46.140665762592739</v>
      </c>
      <c r="D47">
        <f t="shared" si="0"/>
        <v>2181248.897269099</v>
      </c>
    </row>
    <row r="48" spans="1:4" x14ac:dyDescent="0.25">
      <c r="A48">
        <f>VLOOKUP('2024-03-18_windows_device_0'!P48,'2024-03-18_windows_device_0'!P$2:P$912,1,0)</f>
        <v>48.665333333333336</v>
      </c>
      <c r="B48">
        <f>VLOOKUP('2024-03-18_windows_device_0'!Q48,'2024-03-18_windows_device_0'!Q48:Q956,1,0)</f>
        <v>2184030</v>
      </c>
      <c r="C48">
        <f t="shared" si="1"/>
        <v>46.305594315732421</v>
      </c>
      <c r="D48">
        <f t="shared" si="0"/>
        <v>2181290.0549807297</v>
      </c>
    </row>
    <row r="49" spans="1:4" x14ac:dyDescent="0.25">
      <c r="A49">
        <f>VLOOKUP('2024-03-18_windows_device_0'!P49,'2024-03-18_windows_device_0'!P$2:P$912,1,0)</f>
        <v>48.838000000000001</v>
      </c>
      <c r="B49">
        <f>VLOOKUP('2024-03-18_windows_device_0'!Q49,'2024-03-18_windows_device_0'!Q49:Q957,1,0)</f>
        <v>2184043</v>
      </c>
      <c r="C49">
        <f t="shared" si="1"/>
        <v>46.4698885282831</v>
      </c>
      <c r="D49">
        <f t="shared" si="0"/>
        <v>2181297.2630015519</v>
      </c>
    </row>
    <row r="50" spans="1:4" x14ac:dyDescent="0.25">
      <c r="A50">
        <f>VLOOKUP('2024-03-18_windows_device_0'!P50,'2024-03-18_windows_device_0'!P$2:P$912,1,0)</f>
        <v>48.989333333333335</v>
      </c>
      <c r="B50">
        <f>VLOOKUP('2024-03-18_windows_device_0'!Q50,'2024-03-18_windows_device_0'!Q50:Q958,1,0)</f>
        <v>2184040</v>
      </c>
      <c r="C50">
        <f t="shared" si="1"/>
        <v>46.613883841985817</v>
      </c>
      <c r="D50">
        <f t="shared" si="0"/>
        <v>2181289.2094816021</v>
      </c>
    </row>
    <row r="51" spans="1:4" x14ac:dyDescent="0.25">
      <c r="A51">
        <f>VLOOKUP('2024-03-18_windows_device_0'!P51,'2024-03-18_windows_device_0'!P$2:P$912,1,0)</f>
        <v>49.132666666666665</v>
      </c>
      <c r="B51">
        <f>VLOOKUP('2024-03-18_windows_device_0'!Q51,'2024-03-18_windows_device_0'!Q51:Q959,1,0)</f>
        <v>2184041</v>
      </c>
      <c r="C51">
        <f t="shared" si="1"/>
        <v>46.750267068620552</v>
      </c>
      <c r="D51">
        <f t="shared" si="0"/>
        <v>2181285.4427889804</v>
      </c>
    </row>
    <row r="52" spans="1:4" x14ac:dyDescent="0.25">
      <c r="A52">
        <f>VLOOKUP('2024-03-18_windows_device_0'!P52,'2024-03-18_windows_device_0'!P$2:P$912,1,0)</f>
        <v>49.267333333333333</v>
      </c>
      <c r="B52">
        <f>VLOOKUP('2024-03-18_windows_device_0'!Q52,'2024-03-18_windows_device_0'!Q52:Q960,1,0)</f>
        <v>2184059</v>
      </c>
      <c r="C52">
        <f t="shared" si="1"/>
        <v>46.878403867598308</v>
      </c>
      <c r="D52">
        <f t="shared" si="0"/>
        <v>2181298.9817600087</v>
      </c>
    </row>
    <row r="53" spans="1:4" x14ac:dyDescent="0.25">
      <c r="A53">
        <f>VLOOKUP('2024-03-18_windows_device_0'!P53,'2024-03-18_windows_device_0'!P$2:P$912,1,0)</f>
        <v>49.385333333333335</v>
      </c>
      <c r="B53">
        <f>VLOOKUP('2024-03-18_windows_device_0'!Q53,'2024-03-18_windows_device_0'!Q53:Q961,1,0)</f>
        <v>2184071</v>
      </c>
      <c r="C53">
        <f t="shared" si="1"/>
        <v>46.99068215185109</v>
      </c>
      <c r="D53">
        <f t="shared" si="0"/>
        <v>2181307.0867316029</v>
      </c>
    </row>
    <row r="54" spans="1:4" x14ac:dyDescent="0.25">
      <c r="A54">
        <f>VLOOKUP('2024-03-18_windows_device_0'!P54,'2024-03-18_windows_device_0'!P$2:P$912,1,0)</f>
        <v>49.516666666666666</v>
      </c>
      <c r="B54">
        <f>VLOOKUP('2024-03-18_windows_device_0'!Q54,'2024-03-18_windows_device_0'!Q54:Q962,1,0)</f>
        <v>2184097</v>
      </c>
      <c r="C54">
        <f t="shared" si="1"/>
        <v>47.11564724788385</v>
      </c>
      <c r="D54">
        <f t="shared" si="0"/>
        <v>2181328.7668458507</v>
      </c>
    </row>
    <row r="55" spans="1:4" x14ac:dyDescent="0.25">
      <c r="A55">
        <f>VLOOKUP('2024-03-18_windows_device_0'!P55,'2024-03-18_windows_device_0'!P$2:P$912,1,0)</f>
        <v>49.641999999999996</v>
      </c>
      <c r="B55">
        <f>VLOOKUP('2024-03-18_windows_device_0'!Q55,'2024-03-18_windows_device_0'!Q55:Q963,1,0)</f>
        <v>2184106</v>
      </c>
      <c r="C55">
        <f t="shared" si="1"/>
        <v>47.234903278615612</v>
      </c>
      <c r="D55">
        <f t="shared" si="0"/>
        <v>2181333.6593053248</v>
      </c>
    </row>
    <row r="56" spans="1:4" x14ac:dyDescent="0.25">
      <c r="A56">
        <f>VLOOKUP('2024-03-18_windows_device_0'!P56,'2024-03-18_windows_device_0'!P$2:P$912,1,0)</f>
        <v>49.74666666666667</v>
      </c>
      <c r="B56">
        <f>VLOOKUP('2024-03-18_windows_device_0'!Q56,'2024-03-18_windows_device_0'!Q56:Q964,1,0)</f>
        <v>2184113</v>
      </c>
      <c r="C56">
        <f t="shared" si="1"/>
        <v>47.334494751088428</v>
      </c>
      <c r="D56">
        <f t="shared" si="0"/>
        <v>2181337.2402896904</v>
      </c>
    </row>
    <row r="57" spans="1:4" x14ac:dyDescent="0.25">
      <c r="A57">
        <f>VLOOKUP('2024-03-18_windows_device_0'!P57,'2024-03-18_windows_device_0'!P$2:P$912,1,0)</f>
        <v>49.867333333333335</v>
      </c>
      <c r="B57">
        <f>VLOOKUP('2024-03-18_windows_device_0'!Q57,'2024-03-18_windows_device_0'!Q57:Q965,1,0)</f>
        <v>2184128</v>
      </c>
      <c r="C57">
        <f t="shared" si="1"/>
        <v>47.449310397697204</v>
      </c>
      <c r="D57">
        <f t="shared" si="0"/>
        <v>2181348.3112920681</v>
      </c>
    </row>
    <row r="58" spans="1:4" x14ac:dyDescent="0.25">
      <c r="A58">
        <f>VLOOKUP('2024-03-18_windows_device_0'!P58,'2024-03-18_windows_device_0'!P$2:P$912,1,0)</f>
        <v>49.978666666666669</v>
      </c>
      <c r="B58">
        <f>VLOOKUP('2024-03-18_windows_device_0'!Q58,'2024-03-18_windows_device_0'!Q58:Q966,1,0)</f>
        <v>2184153</v>
      </c>
      <c r="C58">
        <f t="shared" si="1"/>
        <v>47.555245276059999</v>
      </c>
      <c r="D58">
        <f t="shared" si="0"/>
        <v>2181369.6982307509</v>
      </c>
    </row>
    <row r="59" spans="1:4" x14ac:dyDescent="0.25">
      <c r="A59">
        <f>VLOOKUP('2024-03-18_windows_device_0'!P59,'2024-03-18_windows_device_0'!P$2:P$912,1,0)</f>
        <v>50.102000000000004</v>
      </c>
      <c r="B59">
        <f>VLOOKUP('2024-03-18_windows_device_0'!Q59,'2024-03-18_windows_device_0'!Q59:Q967,1,0)</f>
        <v>2184173</v>
      </c>
      <c r="C59">
        <f t="shared" si="1"/>
        <v>47.672598285024776</v>
      </c>
      <c r="D59">
        <f t="shared" si="0"/>
        <v>2181385.7092241547</v>
      </c>
    </row>
    <row r="60" spans="1:4" x14ac:dyDescent="0.25">
      <c r="A60">
        <f>VLOOKUP('2024-03-18_windows_device_0'!P60,'2024-03-18_windows_device_0'!P$2:P$912,1,0)</f>
        <v>50.204666666666668</v>
      </c>
      <c r="B60">
        <f>VLOOKUP('2024-03-18_windows_device_0'!Q60,'2024-03-18_windows_device_0'!Q60:Q968,1,0)</f>
        <v>2184182</v>
      </c>
      <c r="C60">
        <f t="shared" si="1"/>
        <v>47.770286735730579</v>
      </c>
      <c r="D60">
        <f t="shared" si="0"/>
        <v>2181391.3994576554</v>
      </c>
    </row>
    <row r="61" spans="1:4" x14ac:dyDescent="0.25">
      <c r="A61">
        <f>VLOOKUP('2024-03-18_windows_device_0'!P61,'2024-03-18_windows_device_0'!P$2:P$912,1,0)</f>
        <v>50.315333333333335</v>
      </c>
      <c r="B61">
        <f>VLOOKUP('2024-03-18_windows_device_0'!Q61,'2024-03-18_windows_device_0'!Q61:Q969,1,0)</f>
        <v>2184184</v>
      </c>
      <c r="C61">
        <f t="shared" si="1"/>
        <v>47.875587273504379</v>
      </c>
      <c r="D61">
        <f t="shared" si="0"/>
        <v>2181389.8427885287</v>
      </c>
    </row>
    <row r="62" spans="1:4" x14ac:dyDescent="0.25">
      <c r="A62">
        <f>VLOOKUP('2024-03-18_windows_device_0'!P62,'2024-03-18_windows_device_0'!P$2:P$912,1,0)</f>
        <v>50.414000000000001</v>
      </c>
      <c r="B62">
        <f>VLOOKUP('2024-03-18_windows_device_0'!Q62,'2024-03-18_windows_device_0'!Q62:Q970,1,0)</f>
        <v>2184200</v>
      </c>
      <c r="C62">
        <f t="shared" si="1"/>
        <v>47.969469680676198</v>
      </c>
      <c r="D62">
        <f t="shared" si="0"/>
        <v>2181402.6814067611</v>
      </c>
    </row>
    <row r="63" spans="1:4" x14ac:dyDescent="0.25">
      <c r="A63">
        <f>VLOOKUP('2024-03-18_windows_device_0'!P63,'2024-03-18_windows_device_0'!P$2:P$912,1,0)</f>
        <v>50.511333333333333</v>
      </c>
      <c r="B63">
        <f>VLOOKUP('2024-03-18_windows_device_0'!Q63,'2024-03-18_windows_device_0'!Q63:Q971,1,0)</f>
        <v>2184212</v>
      </c>
      <c r="C63">
        <f t="shared" si="1"/>
        <v>48.062083406670013</v>
      </c>
      <c r="D63">
        <f t="shared" si="0"/>
        <v>2181411.5716360132</v>
      </c>
    </row>
    <row r="64" spans="1:4" x14ac:dyDescent="0.25">
      <c r="A64">
        <f>VLOOKUP('2024-03-18_windows_device_0'!P64,'2024-03-18_windows_device_0'!P$2:P$912,1,0)</f>
        <v>50.62</v>
      </c>
      <c r="B64">
        <f>VLOOKUP('2024-03-18_windows_device_0'!Q64,'2024-03-18_windows_device_0'!Q64:Q972,1,0)</f>
        <v>2184219</v>
      </c>
      <c r="C64">
        <f t="shared" si="1"/>
        <v>48.165480922676814</v>
      </c>
      <c r="D64">
        <f t="shared" si="0"/>
        <v>2181415.110199776</v>
      </c>
    </row>
    <row r="65" spans="1:4" x14ac:dyDescent="0.25">
      <c r="A65">
        <f>VLOOKUP('2024-03-18_windows_device_0'!P65,'2024-03-18_windows_device_0'!P$2:P$912,1,0)</f>
        <v>50.712666666666664</v>
      </c>
      <c r="B65">
        <f>VLOOKUP('2024-03-18_windows_device_0'!Q65,'2024-03-18_windows_device_0'!Q65:Q973,1,0)</f>
        <v>2184222</v>
      </c>
      <c r="C65">
        <f t="shared" si="1"/>
        <v>48.253654264547642</v>
      </c>
      <c r="D65">
        <f t="shared" si="0"/>
        <v>2181415.1671165871</v>
      </c>
    </row>
    <row r="66" spans="1:4" x14ac:dyDescent="0.25">
      <c r="A66">
        <f>VLOOKUP('2024-03-18_windows_device_0'!P66,'2024-03-18_windows_device_0'!P$2:P$912,1,0)</f>
        <v>50.786666666666669</v>
      </c>
      <c r="B66">
        <f>VLOOKUP('2024-03-18_windows_device_0'!Q66,'2024-03-18_windows_device_0'!Q66:Q974,1,0)</f>
        <v>2184257</v>
      </c>
      <c r="C66">
        <f t="shared" si="1"/>
        <v>48.324066069926509</v>
      </c>
      <c r="D66">
        <f t="shared" ref="D66:D129" si="2">B66-C66*E$4+E$3*C66^2</f>
        <v>2181447.8226317675</v>
      </c>
    </row>
    <row r="67" spans="1:4" x14ac:dyDescent="0.25">
      <c r="A67">
        <f>VLOOKUP('2024-03-18_windows_device_0'!P67,'2024-03-18_windows_device_0'!P$2:P$912,1,0)</f>
        <v>50.852666666666664</v>
      </c>
      <c r="B67">
        <f>VLOOKUP('2024-03-18_windows_device_0'!Q67,'2024-03-18_windows_device_0'!Q67:Q975,1,0)</f>
        <v>2184255</v>
      </c>
      <c r="C67">
        <f t="shared" ref="C67:C130" si="3">A67*(1-EXP(-E$5))</f>
        <v>48.386865788237387</v>
      </c>
      <c r="D67">
        <f t="shared" si="2"/>
        <v>2181443.7359104156</v>
      </c>
    </row>
    <row r="68" spans="1:4" x14ac:dyDescent="0.25">
      <c r="A68">
        <f>VLOOKUP('2024-03-18_windows_device_0'!P68,'2024-03-18_windows_device_0'!P$2:P$912,1,0)</f>
        <v>50.945999999999998</v>
      </c>
      <c r="B68">
        <f>VLOOKUP('2024-03-18_windows_device_0'!Q68,'2024-03-18_windows_device_0'!Q68:Q976,1,0)</f>
        <v>2184260</v>
      </c>
      <c r="C68">
        <f t="shared" si="3"/>
        <v>48.475673470697217</v>
      </c>
      <c r="D68">
        <f t="shared" si="2"/>
        <v>2181445.7919209641</v>
      </c>
    </row>
    <row r="69" spans="1:4" x14ac:dyDescent="0.25">
      <c r="A69">
        <f>VLOOKUP('2024-03-18_windows_device_0'!P69,'2024-03-18_windows_device_0'!P$2:P$912,1,0)</f>
        <v>51.036000000000001</v>
      </c>
      <c r="B69">
        <f>VLOOKUP('2024-03-18_windows_device_0'!Q69,'2024-03-18_windows_device_0'!Q69:Q977,1,0)</f>
        <v>2184267</v>
      </c>
      <c r="C69">
        <f t="shared" si="3"/>
        <v>48.56130945021205</v>
      </c>
      <c r="D69">
        <f t="shared" si="2"/>
        <v>2181449.9607626526</v>
      </c>
    </row>
    <row r="70" spans="1:4" x14ac:dyDescent="0.25">
      <c r="A70">
        <f>VLOOKUP('2024-03-18_windows_device_0'!P70,'2024-03-18_windows_device_0'!P$2:P$912,1,0)</f>
        <v>51.106666666666669</v>
      </c>
      <c r="B70">
        <f>VLOOKUP('2024-03-18_windows_device_0'!Q70,'2024-03-18_windows_device_0'!Q70:Q978,1,0)</f>
        <v>2184297</v>
      </c>
      <c r="C70">
        <f t="shared" si="3"/>
        <v>48.628549552645921</v>
      </c>
      <c r="D70">
        <f t="shared" si="2"/>
        <v>2181477.7430697163</v>
      </c>
    </row>
    <row r="71" spans="1:4" x14ac:dyDescent="0.25">
      <c r="A71">
        <f>VLOOKUP('2024-03-18_windows_device_0'!P71,'2024-03-18_windows_device_0'!P$2:P$912,1,0)</f>
        <v>51.19</v>
      </c>
      <c r="B71">
        <f>VLOOKUP('2024-03-18_windows_device_0'!Q71,'2024-03-18_windows_device_0'!Q71:Q979,1,0)</f>
        <v>2184303</v>
      </c>
      <c r="C71">
        <f t="shared" si="3"/>
        <v>48.707842126270762</v>
      </c>
      <c r="D71">
        <f t="shared" si="2"/>
        <v>2181481.1338458504</v>
      </c>
    </row>
    <row r="72" spans="1:4" x14ac:dyDescent="0.25">
      <c r="A72">
        <f>VLOOKUP('2024-03-18_windows_device_0'!P72,'2024-03-18_windows_device_0'!P$2:P$912,1,0)</f>
        <v>51.274000000000001</v>
      </c>
      <c r="B72">
        <f>VLOOKUP('2024-03-18_windows_device_0'!Q72,'2024-03-18_windows_device_0'!Q72:Q980,1,0)</f>
        <v>2184302</v>
      </c>
      <c r="C72">
        <f t="shared" si="3"/>
        <v>48.787769040484612</v>
      </c>
      <c r="D72">
        <f t="shared" si="2"/>
        <v>2181477.5102980002</v>
      </c>
    </row>
    <row r="73" spans="1:4" x14ac:dyDescent="0.25">
      <c r="A73">
        <f>VLOOKUP('2024-03-18_windows_device_0'!P73,'2024-03-18_windows_device_0'!P$2:P$912,1,0)</f>
        <v>51.332000000000001</v>
      </c>
      <c r="B73">
        <f>VLOOKUP('2024-03-18_windows_device_0'!Q73,'2024-03-18_windows_device_0'!Q73:Q981,1,0)</f>
        <v>2184302</v>
      </c>
      <c r="C73">
        <f t="shared" si="3"/>
        <v>48.842956671727507</v>
      </c>
      <c r="D73">
        <f t="shared" si="2"/>
        <v>2181475.7026384813</v>
      </c>
    </row>
    <row r="74" spans="1:4" x14ac:dyDescent="0.25">
      <c r="A74">
        <f>VLOOKUP('2024-03-18_windows_device_0'!P74,'2024-03-18_windows_device_0'!P$2:P$912,1,0)</f>
        <v>51.421333333333337</v>
      </c>
      <c r="B74">
        <f>VLOOKUP('2024-03-18_windows_device_0'!Q74,'2024-03-18_windows_device_0'!Q74:Q982,1,0)</f>
        <v>2184322</v>
      </c>
      <c r="C74">
        <f t="shared" si="3"/>
        <v>48.927958310653345</v>
      </c>
      <c r="D74">
        <f t="shared" si="2"/>
        <v>2181492.9245603853</v>
      </c>
    </row>
    <row r="75" spans="1:4" x14ac:dyDescent="0.25">
      <c r="A75">
        <f>VLOOKUP('2024-03-18_windows_device_0'!P75,'2024-03-18_windows_device_0'!P$2:P$912,1,0)</f>
        <v>51.488</v>
      </c>
      <c r="B75">
        <f>VLOOKUP('2024-03-18_windows_device_0'!Q75,'2024-03-18_windows_device_0'!Q75:Q983,1,0)</f>
        <v>2184310</v>
      </c>
      <c r="C75">
        <f t="shared" si="3"/>
        <v>48.991392369553218</v>
      </c>
      <c r="D75">
        <f t="shared" si="2"/>
        <v>2181478.8562139627</v>
      </c>
    </row>
    <row r="76" spans="1:4" x14ac:dyDescent="0.25">
      <c r="A76">
        <f>VLOOKUP('2024-03-18_windows_device_0'!P76,'2024-03-18_windows_device_0'!P$2:P$912,1,0)</f>
        <v>51.542666666666662</v>
      </c>
      <c r="B76">
        <f>VLOOKUP('2024-03-18_windows_device_0'!Q76,'2024-03-18_windows_device_0'!Q76:Q984,1,0)</f>
        <v>2184320</v>
      </c>
      <c r="C76">
        <f t="shared" si="3"/>
        <v>49.043408297851116</v>
      </c>
      <c r="D76">
        <f t="shared" si="2"/>
        <v>2181487.1632606853</v>
      </c>
    </row>
    <row r="77" spans="1:4" x14ac:dyDescent="0.25">
      <c r="A77">
        <f>VLOOKUP('2024-03-18_windows_device_0'!P77,'2024-03-18_windows_device_0'!P$2:P$912,1,0)</f>
        <v>51.632666666666665</v>
      </c>
      <c r="B77">
        <f>VLOOKUP('2024-03-18_windows_device_0'!Q77,'2024-03-18_windows_device_0'!Q77:Q985,1,0)</f>
        <v>2184320</v>
      </c>
      <c r="C77">
        <f t="shared" si="3"/>
        <v>49.129044277365949</v>
      </c>
      <c r="D77">
        <f t="shared" si="2"/>
        <v>2181484.3821485611</v>
      </c>
    </row>
    <row r="78" spans="1:4" x14ac:dyDescent="0.25">
      <c r="A78">
        <f>VLOOKUP('2024-03-18_windows_device_0'!P78,'2024-03-18_windows_device_0'!P$2:P$912,1,0)</f>
        <v>51.667999999999999</v>
      </c>
      <c r="B78">
        <f>VLOOKUP('2024-03-18_windows_device_0'!Q78,'2024-03-18_windows_device_0'!Q78:Q986,1,0)</f>
        <v>2184353</v>
      </c>
      <c r="C78">
        <f t="shared" si="3"/>
        <v>49.162664328582885</v>
      </c>
      <c r="D78">
        <f t="shared" si="2"/>
        <v>2181516.2923681056</v>
      </c>
    </row>
    <row r="79" spans="1:4" x14ac:dyDescent="0.25">
      <c r="A79">
        <f>VLOOKUP('2024-03-18_windows_device_0'!P79,'2024-03-18_windows_device_0'!P$2:P$912,1,0)</f>
        <v>51.763999999999996</v>
      </c>
      <c r="B79">
        <f>VLOOKUP('2024-03-18_windows_device_0'!Q79,'2024-03-18_windows_device_0'!Q79:Q987,1,0)</f>
        <v>2184341</v>
      </c>
      <c r="C79">
        <f t="shared" si="3"/>
        <v>49.254009373398709</v>
      </c>
      <c r="D79">
        <f t="shared" si="2"/>
        <v>2181501.3373302384</v>
      </c>
    </row>
    <row r="80" spans="1:4" x14ac:dyDescent="0.25">
      <c r="A80">
        <f>VLOOKUP('2024-03-18_windows_device_0'!P80,'2024-03-18_windows_device_0'!P$2:P$912,1,0)</f>
        <v>51.816000000000003</v>
      </c>
      <c r="B80">
        <f>VLOOKUP('2024-03-18_windows_device_0'!Q80,'2024-03-18_windows_device_0'!Q80:Q988,1,0)</f>
        <v>2184344</v>
      </c>
      <c r="C80">
        <f t="shared" si="3"/>
        <v>49.30348793934062</v>
      </c>
      <c r="D80">
        <f t="shared" si="2"/>
        <v>2181502.7402709047</v>
      </c>
    </row>
    <row r="81" spans="1:4" x14ac:dyDescent="0.25">
      <c r="A81">
        <f>VLOOKUP('2024-03-18_windows_device_0'!P81,'2024-03-18_windows_device_0'!P$2:P$912,1,0)</f>
        <v>51.87466666666667</v>
      </c>
      <c r="B81">
        <f>VLOOKUP('2024-03-18_windows_device_0'!Q81,'2024-03-18_windows_device_0'!Q81:Q989,1,0)</f>
        <v>2184388</v>
      </c>
      <c r="C81">
        <f t="shared" si="3"/>
        <v>49.35930991117251</v>
      </c>
      <c r="D81">
        <f t="shared" si="2"/>
        <v>2181544.9414857193</v>
      </c>
    </row>
    <row r="82" spans="1:4" x14ac:dyDescent="0.25">
      <c r="A82">
        <f>VLOOKUP('2024-03-18_windows_device_0'!P82,'2024-03-18_windows_device_0'!P$2:P$912,1,0)</f>
        <v>51.941333333333333</v>
      </c>
      <c r="B82">
        <f>VLOOKUP('2024-03-18_windows_device_0'!Q82,'2024-03-18_windows_device_0'!Q82:Q990,1,0)</f>
        <v>2184409</v>
      </c>
      <c r="C82">
        <f t="shared" si="3"/>
        <v>49.422743970072382</v>
      </c>
      <c r="D82">
        <f t="shared" si="2"/>
        <v>2181563.9013051619</v>
      </c>
    </row>
    <row r="83" spans="1:4" x14ac:dyDescent="0.25">
      <c r="A83">
        <f>VLOOKUP('2024-03-18_windows_device_0'!P83,'2024-03-18_windows_device_0'!P$2:P$912,1,0)</f>
        <v>52.00266666666667</v>
      </c>
      <c r="B83">
        <f>VLOOKUP('2024-03-18_windows_device_0'!Q83,'2024-03-18_windows_device_0'!Q83:Q991,1,0)</f>
        <v>2184413</v>
      </c>
      <c r="C83">
        <f t="shared" si="3"/>
        <v>49.481103304260273</v>
      </c>
      <c r="D83">
        <f t="shared" si="2"/>
        <v>2181566.0279972982</v>
      </c>
    </row>
    <row r="84" spans="1:4" x14ac:dyDescent="0.25">
      <c r="A84">
        <f>VLOOKUP('2024-03-18_windows_device_0'!P84,'2024-03-18_windows_device_0'!P$2:P$912,1,0)</f>
        <v>52.081333333333333</v>
      </c>
      <c r="B84">
        <f>VLOOKUP('2024-03-18_windows_device_0'!Q84,'2024-03-18_windows_device_0'!Q84:Q992,1,0)</f>
        <v>2184411</v>
      </c>
      <c r="C84">
        <f t="shared" si="3"/>
        <v>49.555955493762127</v>
      </c>
      <c r="D84">
        <f t="shared" si="2"/>
        <v>2181561.6304083285</v>
      </c>
    </row>
    <row r="85" spans="1:4" x14ac:dyDescent="0.25">
      <c r="A85">
        <f>VLOOKUP('2024-03-18_windows_device_0'!P85,'2024-03-18_windows_device_0'!P$2:P$912,1,0)</f>
        <v>52.14</v>
      </c>
      <c r="B85">
        <f>VLOOKUP('2024-03-18_windows_device_0'!Q85,'2024-03-18_windows_device_0'!Q85:Q993,1,0)</f>
        <v>2184418</v>
      </c>
      <c r="C85">
        <f t="shared" si="3"/>
        <v>49.611777465594017</v>
      </c>
      <c r="D85">
        <f t="shared" si="2"/>
        <v>2181566.8461302212</v>
      </c>
    </row>
    <row r="86" spans="1:4" x14ac:dyDescent="0.25">
      <c r="A86">
        <f>VLOOKUP('2024-03-18_windows_device_0'!P86,'2024-03-18_windows_device_0'!P$2:P$912,1,0)</f>
        <v>52.212000000000003</v>
      </c>
      <c r="B86">
        <f>VLOOKUP('2024-03-18_windows_device_0'!Q86,'2024-03-18_windows_device_0'!Q86:Q994,1,0)</f>
        <v>2184421</v>
      </c>
      <c r="C86">
        <f t="shared" si="3"/>
        <v>49.680286249205892</v>
      </c>
      <c r="D86">
        <f t="shared" si="2"/>
        <v>2181567.6607182957</v>
      </c>
    </row>
    <row r="87" spans="1:4" x14ac:dyDescent="0.25">
      <c r="A87">
        <f>VLOOKUP('2024-03-18_windows_device_0'!P87,'2024-03-18_windows_device_0'!P$2:P$912,1,0)</f>
        <v>52.274000000000001</v>
      </c>
      <c r="B87">
        <f>VLOOKUP('2024-03-18_windows_device_0'!Q87,'2024-03-18_windows_device_0'!Q87:Q995,1,0)</f>
        <v>2184446</v>
      </c>
      <c r="C87">
        <f t="shared" si="3"/>
        <v>49.739279923982771</v>
      </c>
      <c r="D87">
        <f t="shared" si="2"/>
        <v>2181590.7827071613</v>
      </c>
    </row>
    <row r="88" spans="1:4" x14ac:dyDescent="0.25">
      <c r="A88">
        <f>VLOOKUP('2024-03-18_windows_device_0'!P88,'2024-03-18_windows_device_0'!P$2:P$912,1,0)</f>
        <v>52.327333333333328</v>
      </c>
      <c r="B88">
        <f>VLOOKUP('2024-03-18_windows_device_0'!Q88,'2024-03-18_windows_device_0'!Q88:Q996,1,0)</f>
        <v>2184446</v>
      </c>
      <c r="C88">
        <f t="shared" si="3"/>
        <v>49.790027171102672</v>
      </c>
      <c r="D88">
        <f t="shared" si="2"/>
        <v>2181589.1700800038</v>
      </c>
    </row>
    <row r="89" spans="1:4" x14ac:dyDescent="0.25">
      <c r="A89">
        <f>VLOOKUP('2024-03-18_windows_device_0'!P89,'2024-03-18_windows_device_0'!P$2:P$912,1,0)</f>
        <v>52.38666666666667</v>
      </c>
      <c r="B89">
        <f>VLOOKUP('2024-03-18_windows_device_0'!Q89,'2024-03-18_windows_device_0'!Q89:Q997,1,0)</f>
        <v>2184432</v>
      </c>
      <c r="C89">
        <f t="shared" si="3"/>
        <v>49.846483483523571</v>
      </c>
      <c r="D89">
        <f t="shared" si="2"/>
        <v>2181573.3791473112</v>
      </c>
    </row>
    <row r="90" spans="1:4" x14ac:dyDescent="0.25">
      <c r="A90">
        <f>VLOOKUP('2024-03-18_windows_device_0'!P90,'2024-03-18_windows_device_0'!P$2:P$912,1,0)</f>
        <v>52.448666666666668</v>
      </c>
      <c r="B90">
        <f>VLOOKUP('2024-03-18_windows_device_0'!Q90,'2024-03-18_windows_device_0'!Q90:Q998,1,0)</f>
        <v>2184442</v>
      </c>
      <c r="C90">
        <f t="shared" si="3"/>
        <v>49.90547715830045</v>
      </c>
      <c r="D90">
        <f t="shared" si="2"/>
        <v>2181581.5112286694</v>
      </c>
    </row>
    <row r="91" spans="1:4" x14ac:dyDescent="0.25">
      <c r="A91">
        <f>VLOOKUP('2024-03-18_windows_device_0'!P91,'2024-03-18_windows_device_0'!P$2:P$912,1,0)</f>
        <v>52.504666666666665</v>
      </c>
      <c r="B91">
        <f>VLOOKUP('2024-03-18_windows_device_0'!Q91,'2024-03-18_windows_device_0'!Q91:Q999,1,0)</f>
        <v>2184473</v>
      </c>
      <c r="C91">
        <f t="shared" si="3"/>
        <v>49.958761767776345</v>
      </c>
      <c r="D91">
        <f t="shared" si="2"/>
        <v>2181610.8271555393</v>
      </c>
    </row>
    <row r="92" spans="1:4" x14ac:dyDescent="0.25">
      <c r="A92">
        <f>VLOOKUP('2024-03-18_windows_device_0'!P92,'2024-03-18_windows_device_0'!P$2:P$912,1,0)</f>
        <v>52.541333333333334</v>
      </c>
      <c r="B92">
        <f>VLOOKUP('2024-03-18_windows_device_0'!Q92,'2024-03-18_windows_device_0'!Q92:Q1000,1,0)</f>
        <v>2184472</v>
      </c>
      <c r="C92">
        <f t="shared" si="3"/>
        <v>49.993650500171277</v>
      </c>
      <c r="D92">
        <f t="shared" si="2"/>
        <v>2181608.7260719035</v>
      </c>
    </row>
    <row r="93" spans="1:4" x14ac:dyDescent="0.25">
      <c r="A93">
        <f>VLOOKUP('2024-03-18_windows_device_0'!P93,'2024-03-18_windows_device_0'!P$2:P$912,1,0)</f>
        <v>52.602666666666664</v>
      </c>
      <c r="B93">
        <f>VLOOKUP('2024-03-18_windows_device_0'!Q93,'2024-03-18_windows_device_0'!Q93:Q1001,1,0)</f>
        <v>2184469</v>
      </c>
      <c r="C93">
        <f t="shared" si="3"/>
        <v>50.052009834359161</v>
      </c>
      <c r="D93">
        <f t="shared" si="2"/>
        <v>2181603.8870601226</v>
      </c>
    </row>
    <row r="94" spans="1:4" x14ac:dyDescent="0.25">
      <c r="A94">
        <f>VLOOKUP('2024-03-18_windows_device_0'!P94,'2024-03-18_windows_device_0'!P$2:P$912,1,0)</f>
        <v>52.63066666666667</v>
      </c>
      <c r="B94">
        <f>VLOOKUP('2024-03-18_windows_device_0'!Q94,'2024-03-18_windows_device_0'!Q94:Q1002,1,0)</f>
        <v>2184473</v>
      </c>
      <c r="C94">
        <f t="shared" si="3"/>
        <v>50.078652139097116</v>
      </c>
      <c r="D94">
        <f t="shared" si="2"/>
        <v>2181607.0486768363</v>
      </c>
    </row>
    <row r="95" spans="1:4" x14ac:dyDescent="0.25">
      <c r="A95">
        <f>VLOOKUP('2024-03-18_windows_device_0'!P95,'2024-03-18_windows_device_0'!P$2:P$912,1,0)</f>
        <v>52.68</v>
      </c>
      <c r="B95">
        <f>VLOOKUP('2024-03-18_windows_device_0'!Q95,'2024-03-18_windows_device_0'!Q95:Q1003,1,0)</f>
        <v>2184483</v>
      </c>
      <c r="C95">
        <f t="shared" si="3"/>
        <v>50.125593342683025</v>
      </c>
      <c r="D95">
        <f t="shared" si="2"/>
        <v>2181615.5733030951</v>
      </c>
    </row>
    <row r="96" spans="1:4" x14ac:dyDescent="0.25">
      <c r="A96">
        <f>VLOOKUP('2024-03-18_windows_device_0'!P96,'2024-03-18_windows_device_0'!P$2:P$912,1,0)</f>
        <v>52.75266666666667</v>
      </c>
      <c r="B96">
        <f>VLOOKUP('2024-03-18_windows_device_0'!Q96,'2024-03-18_windows_device_0'!Q96:Q1004,1,0)</f>
        <v>2184506</v>
      </c>
      <c r="C96">
        <f t="shared" si="3"/>
        <v>50.194736466883896</v>
      </c>
      <c r="D96">
        <f t="shared" si="2"/>
        <v>2181636.4042485114</v>
      </c>
    </row>
    <row r="97" spans="1:4" x14ac:dyDescent="0.25">
      <c r="A97">
        <f>VLOOKUP('2024-03-18_windows_device_0'!P97,'2024-03-18_windows_device_0'!P$2:P$912,1,0)</f>
        <v>52.777999999999999</v>
      </c>
      <c r="B97">
        <f>VLOOKUP('2024-03-18_windows_device_0'!Q97,'2024-03-18_windows_device_0'!Q97:Q1005,1,0)</f>
        <v>2184504</v>
      </c>
      <c r="C97">
        <f t="shared" si="3"/>
        <v>50.218841409265842</v>
      </c>
      <c r="D97">
        <f t="shared" si="2"/>
        <v>2181633.6492212154</v>
      </c>
    </row>
    <row r="98" spans="1:4" x14ac:dyDescent="0.25">
      <c r="A98">
        <f>VLOOKUP('2024-03-18_windows_device_0'!P98,'2024-03-18_windows_device_0'!P$2:P$912,1,0)</f>
        <v>52.839333333333329</v>
      </c>
      <c r="B98">
        <f>VLOOKUP('2024-03-18_windows_device_0'!Q98,'2024-03-18_windows_device_0'!Q98:Q1006,1,0)</f>
        <v>2184501</v>
      </c>
      <c r="C98">
        <f t="shared" si="3"/>
        <v>50.277200743453726</v>
      </c>
      <c r="D98">
        <f t="shared" si="2"/>
        <v>2181628.8237373349</v>
      </c>
    </row>
    <row r="99" spans="1:4" x14ac:dyDescent="0.25">
      <c r="A99">
        <f>VLOOKUP('2024-03-18_windows_device_0'!P99,'2024-03-18_windows_device_0'!P$2:P$912,1,0)</f>
        <v>52.872666666666667</v>
      </c>
      <c r="B99">
        <f>VLOOKUP('2024-03-18_windows_device_0'!Q99,'2024-03-18_windows_device_0'!Q99:Q1007,1,0)</f>
        <v>2184526</v>
      </c>
      <c r="C99">
        <f t="shared" si="3"/>
        <v>50.308917772903669</v>
      </c>
      <c r="D99">
        <f t="shared" si="2"/>
        <v>2181652.8330969536</v>
      </c>
    </row>
    <row r="100" spans="1:4" x14ac:dyDescent="0.25">
      <c r="A100">
        <f>VLOOKUP('2024-03-18_windows_device_0'!P100,'2024-03-18_windows_device_0'!P$2:P$912,1,0)</f>
        <v>52.908000000000001</v>
      </c>
      <c r="B100">
        <f>VLOOKUP('2024-03-18_windows_device_0'!Q100,'2024-03-18_windows_device_0'!Q100:Q1008,1,0)</f>
        <v>2184530</v>
      </c>
      <c r="C100">
        <f t="shared" si="3"/>
        <v>50.342537824120605</v>
      </c>
      <c r="D100">
        <f t="shared" si="2"/>
        <v>2181655.7841487196</v>
      </c>
    </row>
    <row r="101" spans="1:4" x14ac:dyDescent="0.25">
      <c r="A101">
        <f>VLOOKUP('2024-03-18_windows_device_0'!P101,'2024-03-18_windows_device_0'!P$2:P$912,1,0)</f>
        <v>52.944666666666663</v>
      </c>
      <c r="B101">
        <f>VLOOKUP('2024-03-18_windows_device_0'!Q101,'2024-03-18_windows_device_0'!Q101:Q1009,1,0)</f>
        <v>2184534</v>
      </c>
      <c r="C101">
        <f t="shared" si="3"/>
        <v>50.37742655651553</v>
      </c>
      <c r="D101">
        <f t="shared" si="2"/>
        <v>2181658.6968477187</v>
      </c>
    </row>
    <row r="102" spans="1:4" x14ac:dyDescent="0.25">
      <c r="A102">
        <f>VLOOKUP('2024-03-18_windows_device_0'!P102,'2024-03-18_windows_device_0'!P$2:P$912,1,0)</f>
        <v>52.988666666666667</v>
      </c>
      <c r="B102">
        <f>VLOOKUP('2024-03-18_windows_device_0'!Q102,'2024-03-18_windows_device_0'!Q102:Q1010,1,0)</f>
        <v>2184525</v>
      </c>
      <c r="C102">
        <f t="shared" si="3"/>
        <v>50.419293035389458</v>
      </c>
      <c r="D102">
        <f t="shared" si="2"/>
        <v>2181648.3937404342</v>
      </c>
    </row>
    <row r="103" spans="1:4" x14ac:dyDescent="0.25">
      <c r="A103">
        <f>VLOOKUP('2024-03-18_windows_device_0'!P103,'2024-03-18_windows_device_0'!P$2:P$912,1,0)</f>
        <v>53.033333333333331</v>
      </c>
      <c r="B103">
        <f>VLOOKUP('2024-03-18_windows_device_0'!Q103,'2024-03-18_windows_device_0'!Q103:Q1011,1,0)</f>
        <v>2184521</v>
      </c>
      <c r="C103">
        <f t="shared" si="3"/>
        <v>50.461793854852374</v>
      </c>
      <c r="D103">
        <f t="shared" si="2"/>
        <v>2181643.0727345846</v>
      </c>
    </row>
    <row r="104" spans="1:4" x14ac:dyDescent="0.25">
      <c r="A104">
        <f>VLOOKUP('2024-03-18_windows_device_0'!P104,'2024-03-18_windows_device_0'!P$2:P$912,1,0)</f>
        <v>53.067999999999998</v>
      </c>
      <c r="B104">
        <f>VLOOKUP('2024-03-18_windows_device_0'!Q104,'2024-03-18_windows_device_0'!Q104:Q1012,1,0)</f>
        <v>2184534</v>
      </c>
      <c r="C104">
        <f t="shared" si="3"/>
        <v>50.494779565480307</v>
      </c>
      <c r="D104">
        <f t="shared" si="2"/>
        <v>2181655.0487578609</v>
      </c>
    </row>
    <row r="105" spans="1:4" x14ac:dyDescent="0.25">
      <c r="A105">
        <f>VLOOKUP('2024-03-18_windows_device_0'!P105,'2024-03-18_windows_device_0'!P$2:P$912,1,0)</f>
        <v>53.101333333333329</v>
      </c>
      <c r="B105">
        <f>VLOOKUP('2024-03-18_windows_device_0'!Q105,'2024-03-18_windows_device_0'!Q105:Q1013,1,0)</f>
        <v>2184531</v>
      </c>
      <c r="C105">
        <f t="shared" si="3"/>
        <v>50.526496594930244</v>
      </c>
      <c r="D105">
        <f t="shared" si="2"/>
        <v>2181651.0652210768</v>
      </c>
    </row>
    <row r="106" spans="1:4" x14ac:dyDescent="0.25">
      <c r="A106">
        <f>VLOOKUP('2024-03-18_windows_device_0'!P106,'2024-03-18_windows_device_0'!P$2:P$912,1,0)</f>
        <v>53.143333333333331</v>
      </c>
      <c r="B106">
        <f>VLOOKUP('2024-03-18_windows_device_0'!Q106,'2024-03-18_windows_device_0'!Q106:Q1014,1,0)</f>
        <v>2184550</v>
      </c>
      <c r="C106">
        <f t="shared" si="3"/>
        <v>50.566460052037172</v>
      </c>
      <c r="D106">
        <f t="shared" si="2"/>
        <v>2181668.8274390879</v>
      </c>
    </row>
    <row r="107" spans="1:4" x14ac:dyDescent="0.25">
      <c r="A107">
        <f>VLOOKUP('2024-03-18_windows_device_0'!P107,'2024-03-18_windows_device_0'!P$2:P$912,1,0)</f>
        <v>53.171333333333337</v>
      </c>
      <c r="B107">
        <f>VLOOKUP('2024-03-18_windows_device_0'!Q107,'2024-03-18_windows_device_0'!Q107:Q1015,1,0)</f>
        <v>2184524</v>
      </c>
      <c r="C107">
        <f t="shared" si="3"/>
        <v>50.59310235677512</v>
      </c>
      <c r="D107">
        <f t="shared" si="2"/>
        <v>2181642.0031644148</v>
      </c>
    </row>
    <row r="108" spans="1:4" x14ac:dyDescent="0.25">
      <c r="A108">
        <f>VLOOKUP('2024-03-18_windows_device_0'!P108,'2024-03-18_windows_device_0'!P$2:P$912,1,0)</f>
        <v>53.195999999999998</v>
      </c>
      <c r="B108">
        <f>VLOOKUP('2024-03-18_windows_device_0'!Q108,'2024-03-18_windows_device_0'!Q108:Q1016,1,0)</f>
        <v>2184550</v>
      </c>
      <c r="C108">
        <f t="shared" si="3"/>
        <v>50.616572958568071</v>
      </c>
      <c r="D108">
        <f t="shared" si="2"/>
        <v>2181667.2776230383</v>
      </c>
    </row>
    <row r="109" spans="1:4" x14ac:dyDescent="0.25">
      <c r="A109">
        <f>VLOOKUP('2024-03-18_windows_device_0'!P109,'2024-03-18_windows_device_0'!P$2:P$912,1,0)</f>
        <v>53.225999999999999</v>
      </c>
      <c r="B109">
        <f>VLOOKUP('2024-03-18_windows_device_0'!Q109,'2024-03-18_windows_device_0'!Q109:Q1017,1,0)</f>
        <v>2184569</v>
      </c>
      <c r="C109">
        <f t="shared" si="3"/>
        <v>50.645118285073018</v>
      </c>
      <c r="D109">
        <f t="shared" si="2"/>
        <v>2181685.3959720563</v>
      </c>
    </row>
    <row r="110" spans="1:4" x14ac:dyDescent="0.25">
      <c r="A110">
        <f>VLOOKUP('2024-03-18_windows_device_0'!P110,'2024-03-18_windows_device_0'!P$2:P$912,1,0)</f>
        <v>53.275999999999996</v>
      </c>
      <c r="B110">
        <f>VLOOKUP('2024-03-18_windows_device_0'!Q110,'2024-03-18_windows_device_0'!Q110:Q1018,1,0)</f>
        <v>2184569</v>
      </c>
      <c r="C110">
        <f t="shared" si="3"/>
        <v>50.692693829247922</v>
      </c>
      <c r="D110">
        <f t="shared" si="2"/>
        <v>2181683.928417671</v>
      </c>
    </row>
    <row r="111" spans="1:4" x14ac:dyDescent="0.25">
      <c r="A111">
        <f>VLOOKUP('2024-03-18_windows_device_0'!P111,'2024-03-18_windows_device_0'!P$2:P$912,1,0)</f>
        <v>53.296666666666667</v>
      </c>
      <c r="B111">
        <f>VLOOKUP('2024-03-18_windows_device_0'!Q111,'2024-03-18_windows_device_0'!Q111:Q1019,1,0)</f>
        <v>2184571</v>
      </c>
      <c r="C111">
        <f t="shared" si="3"/>
        <v>50.712358387506889</v>
      </c>
      <c r="D111">
        <f t="shared" si="2"/>
        <v>2181685.322509062</v>
      </c>
    </row>
    <row r="112" spans="1:4" x14ac:dyDescent="0.25">
      <c r="A112">
        <f>VLOOKUP('2024-03-18_windows_device_0'!P112,'2024-03-18_windows_device_0'!P$2:P$912,1,0)</f>
        <v>53.355333333333334</v>
      </c>
      <c r="B112">
        <f>VLOOKUP('2024-03-18_windows_device_0'!Q112,'2024-03-18_windows_device_0'!Q112:Q1020,1,0)</f>
        <v>2184578</v>
      </c>
      <c r="C112">
        <f t="shared" si="3"/>
        <v>50.768180359338778</v>
      </c>
      <c r="D112">
        <f t="shared" si="2"/>
        <v>2181690.6046792022</v>
      </c>
    </row>
    <row r="113" spans="1:4" x14ac:dyDescent="0.25">
      <c r="A113">
        <f>VLOOKUP('2024-03-18_windows_device_0'!P113,'2024-03-18_windows_device_0'!P$2:P$912,1,0)</f>
        <v>53.385333333333335</v>
      </c>
      <c r="B113">
        <f>VLOOKUP('2024-03-18_windows_device_0'!Q113,'2024-03-18_windows_device_0'!Q113:Q1021,1,0)</f>
        <v>2184588</v>
      </c>
      <c r="C113">
        <f t="shared" si="3"/>
        <v>50.796725685843725</v>
      </c>
      <c r="D113">
        <f t="shared" si="2"/>
        <v>2181699.7274829834</v>
      </c>
    </row>
    <row r="114" spans="1:4" x14ac:dyDescent="0.25">
      <c r="A114">
        <f>VLOOKUP('2024-03-18_windows_device_0'!P114,'2024-03-18_windows_device_0'!P$2:P$912,1,0)</f>
        <v>53.409333333333336</v>
      </c>
      <c r="B114">
        <f>VLOOKUP('2024-03-18_windows_device_0'!Q114,'2024-03-18_windows_device_0'!Q114:Q1022,1,0)</f>
        <v>2184582</v>
      </c>
      <c r="C114">
        <f t="shared" si="3"/>
        <v>50.819561947047681</v>
      </c>
      <c r="D114">
        <f t="shared" si="2"/>
        <v>2181693.0263299174</v>
      </c>
    </row>
    <row r="115" spans="1:4" x14ac:dyDescent="0.25">
      <c r="A115">
        <f>VLOOKUP('2024-03-18_windows_device_0'!P115,'2024-03-18_windows_device_0'!P$2:P$912,1,0)</f>
        <v>53.432000000000002</v>
      </c>
      <c r="B115">
        <f>VLOOKUP('2024-03-18_windows_device_0'!Q115,'2024-03-18_windows_device_0'!Q115:Q1023,1,0)</f>
        <v>2184570</v>
      </c>
      <c r="C115">
        <f t="shared" si="3"/>
        <v>50.84112952707364</v>
      </c>
      <c r="D115">
        <f t="shared" si="2"/>
        <v>2181680.3646227028</v>
      </c>
    </row>
    <row r="116" spans="1:4" x14ac:dyDescent="0.25">
      <c r="A116">
        <f>VLOOKUP('2024-03-18_windows_device_0'!P116,'2024-03-18_windows_device_0'!P$2:P$912,1,0)</f>
        <v>53.459333333333333</v>
      </c>
      <c r="B116">
        <f>VLOOKUP('2024-03-18_windows_device_0'!Q116,'2024-03-18_windows_device_0'!Q116:Q1024,1,0)</f>
        <v>2184593</v>
      </c>
      <c r="C116">
        <f t="shared" si="3"/>
        <v>50.867137491222593</v>
      </c>
      <c r="D116">
        <f t="shared" si="2"/>
        <v>2181702.5673184874</v>
      </c>
    </row>
    <row r="117" spans="1:4" x14ac:dyDescent="0.25">
      <c r="A117">
        <f>VLOOKUP('2024-03-18_windows_device_0'!P117,'2024-03-18_windows_device_0'!P$2:P$912,1,0)</f>
        <v>53.506666666666668</v>
      </c>
      <c r="B117">
        <f>VLOOKUP('2024-03-18_windows_device_0'!Q117,'2024-03-18_windows_device_0'!Q117:Q1025,1,0)</f>
        <v>2184590</v>
      </c>
      <c r="C117">
        <f t="shared" si="3"/>
        <v>50.912175673041503</v>
      </c>
      <c r="D117">
        <f t="shared" si="2"/>
        <v>2181698.1882678196</v>
      </c>
    </row>
    <row r="118" spans="1:4" x14ac:dyDescent="0.25">
      <c r="A118">
        <f>VLOOKUP('2024-03-18_windows_device_0'!P118,'2024-03-18_windows_device_0'!P$2:P$912,1,0)</f>
        <v>53.525999999999996</v>
      </c>
      <c r="B118">
        <f>VLOOKUP('2024-03-18_windows_device_0'!Q118,'2024-03-18_windows_device_0'!Q118:Q1026,1,0)</f>
        <v>2184582</v>
      </c>
      <c r="C118">
        <f t="shared" si="3"/>
        <v>50.930571550122465</v>
      </c>
      <c r="D118">
        <f t="shared" si="2"/>
        <v>2181689.6255941987</v>
      </c>
    </row>
    <row r="119" spans="1:4" x14ac:dyDescent="0.25">
      <c r="A119">
        <f>VLOOKUP('2024-03-18_windows_device_0'!P119,'2024-03-18_windows_device_0'!P$2:P$912,1,0)</f>
        <v>53.556666666666672</v>
      </c>
      <c r="B119">
        <f>VLOOKUP('2024-03-18_windows_device_0'!Q119,'2024-03-18_windows_device_0'!Q119:Q1027,1,0)</f>
        <v>2184589</v>
      </c>
      <c r="C119">
        <f t="shared" si="3"/>
        <v>50.959751217216414</v>
      </c>
      <c r="D119">
        <f t="shared" si="2"/>
        <v>2181695.7337919227</v>
      </c>
    </row>
    <row r="120" spans="1:4" x14ac:dyDescent="0.25">
      <c r="A120">
        <f>VLOOKUP('2024-03-18_windows_device_0'!P120,'2024-03-18_windows_device_0'!P$2:P$912,1,0)</f>
        <v>53.566666666666663</v>
      </c>
      <c r="B120">
        <f>VLOOKUP('2024-03-18_windows_device_0'!Q120,'2024-03-18_windows_device_0'!Q120:Q1028,1,0)</f>
        <v>2184605</v>
      </c>
      <c r="C120">
        <f t="shared" si="3"/>
        <v>50.96926632605139</v>
      </c>
      <c r="D120">
        <f t="shared" si="2"/>
        <v>2181711.443176331</v>
      </c>
    </row>
    <row r="121" spans="1:4" x14ac:dyDescent="0.25">
      <c r="A121">
        <f>VLOOKUP('2024-03-18_windows_device_0'!P121,'2024-03-18_windows_device_0'!P$2:P$912,1,0)</f>
        <v>53.626000000000005</v>
      </c>
      <c r="B121">
        <f>VLOOKUP('2024-03-18_windows_device_0'!Q121,'2024-03-18_windows_device_0'!Q121:Q1029,1,0)</f>
        <v>2184623</v>
      </c>
      <c r="C121">
        <f t="shared" si="3"/>
        <v>51.025722638472288</v>
      </c>
      <c r="D121">
        <f t="shared" si="2"/>
        <v>2181727.720774089</v>
      </c>
    </row>
    <row r="122" spans="1:4" x14ac:dyDescent="0.25">
      <c r="A122">
        <f>VLOOKUP('2024-03-18_windows_device_0'!P122,'2024-03-18_windows_device_0'!P$2:P$912,1,0)</f>
        <v>53.616666666666667</v>
      </c>
      <c r="B122">
        <f>VLOOKUP('2024-03-18_windows_device_0'!Q122,'2024-03-18_windows_device_0'!Q122:Q1030,1,0)</f>
        <v>2184630</v>
      </c>
      <c r="C122">
        <f t="shared" si="3"/>
        <v>51.016841870226301</v>
      </c>
      <c r="D122">
        <f t="shared" si="2"/>
        <v>2181734.9914963106</v>
      </c>
    </row>
    <row r="123" spans="1:4" x14ac:dyDescent="0.25">
      <c r="A123">
        <f>VLOOKUP('2024-03-18_windows_device_0'!P123,'2024-03-18_windows_device_0'!P$2:P$912,1,0)</f>
        <v>53.653999999999996</v>
      </c>
      <c r="B123">
        <f>VLOOKUP('2024-03-18_windows_device_0'!Q123,'2024-03-18_windows_device_0'!Q123:Q1031,1,0)</f>
        <v>2184647</v>
      </c>
      <c r="C123">
        <f t="shared" si="3"/>
        <v>51.052364943210229</v>
      </c>
      <c r="D123">
        <f t="shared" si="2"/>
        <v>2181750.9090945283</v>
      </c>
    </row>
    <row r="124" spans="1:4" x14ac:dyDescent="0.25">
      <c r="A124">
        <f>VLOOKUP('2024-03-18_windows_device_0'!P124,'2024-03-18_windows_device_0'!P$2:P$912,1,0)</f>
        <v>53.688666666666663</v>
      </c>
      <c r="B124">
        <f>VLOOKUP('2024-03-18_windows_device_0'!Q124,'2024-03-18_windows_device_0'!Q124:Q1032,1,0)</f>
        <v>2184634</v>
      </c>
      <c r="C124">
        <f t="shared" si="3"/>
        <v>51.085350653838162</v>
      </c>
      <c r="D124">
        <f t="shared" si="2"/>
        <v>2181736.9051702437</v>
      </c>
    </row>
    <row r="125" spans="1:4" x14ac:dyDescent="0.25">
      <c r="A125">
        <f>VLOOKUP('2024-03-18_windows_device_0'!P125,'2024-03-18_windows_device_0'!P$2:P$912,1,0)</f>
        <v>53.695333333333338</v>
      </c>
      <c r="B125">
        <f>VLOOKUP('2024-03-18_windows_device_0'!Q125,'2024-03-18_windows_device_0'!Q125:Q1033,1,0)</f>
        <v>2184623</v>
      </c>
      <c r="C125">
        <f t="shared" si="3"/>
        <v>51.091694059728162</v>
      </c>
      <c r="D125">
        <f t="shared" si="2"/>
        <v>2181725.7122362843</v>
      </c>
    </row>
    <row r="126" spans="1:4" x14ac:dyDescent="0.25">
      <c r="A126">
        <f>VLOOKUP('2024-03-18_windows_device_0'!P126,'2024-03-18_windows_device_0'!P$2:P$912,1,0)</f>
        <v>53.739999999999995</v>
      </c>
      <c r="B126">
        <f>VLOOKUP('2024-03-18_windows_device_0'!Q126,'2024-03-18_windows_device_0'!Q126:Q1034,1,0)</f>
        <v>2184624</v>
      </c>
      <c r="C126">
        <f t="shared" si="3"/>
        <v>51.134194879191071</v>
      </c>
      <c r="D126">
        <f t="shared" si="2"/>
        <v>2181725.4206471969</v>
      </c>
    </row>
    <row r="127" spans="1:4" x14ac:dyDescent="0.25">
      <c r="A127">
        <f>VLOOKUP('2024-03-18_windows_device_0'!P127,'2024-03-18_windows_device_0'!P$2:P$912,1,0)</f>
        <v>53.778666666666666</v>
      </c>
      <c r="B127">
        <f>VLOOKUP('2024-03-18_windows_device_0'!Q127,'2024-03-18_windows_device_0'!Q127:Q1035,1,0)</f>
        <v>2184631</v>
      </c>
      <c r="C127">
        <f t="shared" si="3"/>
        <v>51.170986633353003</v>
      </c>
      <c r="D127">
        <f t="shared" si="2"/>
        <v>2181731.3040566402</v>
      </c>
    </row>
    <row r="128" spans="1:4" x14ac:dyDescent="0.25">
      <c r="A128">
        <f>VLOOKUP('2024-03-18_windows_device_0'!P128,'2024-03-18_windows_device_0'!P$2:P$912,1,0)</f>
        <v>53.795333333333332</v>
      </c>
      <c r="B128">
        <f>VLOOKUP('2024-03-18_windows_device_0'!Q128,'2024-03-18_windows_device_0'!Q128:Q1036,1,0)</f>
        <v>2184627</v>
      </c>
      <c r="C128">
        <f t="shared" si="3"/>
        <v>51.186845148077971</v>
      </c>
      <c r="D128">
        <f t="shared" si="2"/>
        <v>2181726.8231973439</v>
      </c>
    </row>
    <row r="129" spans="1:4" x14ac:dyDescent="0.25">
      <c r="A129">
        <f>VLOOKUP('2024-03-18_windows_device_0'!P129,'2024-03-18_windows_device_0'!P$2:P$912,1,0)</f>
        <v>53.814</v>
      </c>
      <c r="B129">
        <f>VLOOKUP('2024-03-18_windows_device_0'!Q129,'2024-03-18_windows_device_0'!Q129:Q1037,1,0)</f>
        <v>2184626</v>
      </c>
      <c r="C129">
        <f t="shared" si="3"/>
        <v>51.204606684569939</v>
      </c>
      <c r="D129">
        <f t="shared" si="2"/>
        <v>2181725.2849422707</v>
      </c>
    </row>
    <row r="130" spans="1:4" x14ac:dyDescent="0.25">
      <c r="A130">
        <f>VLOOKUP('2024-03-18_windows_device_0'!P130,'2024-03-18_windows_device_0'!P$2:P$912,1,0)</f>
        <v>53.856666666666669</v>
      </c>
      <c r="B130">
        <f>VLOOKUP('2024-03-18_windows_device_0'!Q130,'2024-03-18_windows_device_0'!Q130:Q1038,1,0)</f>
        <v>2184651</v>
      </c>
      <c r="C130">
        <f t="shared" si="3"/>
        <v>51.245204482265862</v>
      </c>
      <c r="D130">
        <f t="shared" ref="D130:D193" si="4">B130-C130*E$4+E$3*C130^2</f>
        <v>2181749.0558643774</v>
      </c>
    </row>
    <row r="131" spans="1:4" x14ac:dyDescent="0.25">
      <c r="A131">
        <f>VLOOKUP('2024-03-18_windows_device_0'!P131,'2024-03-18_windows_device_0'!P$2:P$912,1,0)</f>
        <v>53.867333333333335</v>
      </c>
      <c r="B131">
        <f>VLOOKUP('2024-03-18_windows_device_0'!Q131,'2024-03-18_windows_device_0'!Q131:Q1039,1,0)</f>
        <v>2184644</v>
      </c>
      <c r="C131">
        <f t="shared" ref="C131:C194" si="5">A131*(1-EXP(-E$5))</f>
        <v>51.255353931689839</v>
      </c>
      <c r="D131">
        <f t="shared" si="4"/>
        <v>2181741.7488599946</v>
      </c>
    </row>
    <row r="132" spans="1:4" x14ac:dyDescent="0.25">
      <c r="A132">
        <f>VLOOKUP('2024-03-18_windows_device_0'!P132,'2024-03-18_windows_device_0'!P$2:P$912,1,0)</f>
        <v>53.897333333333336</v>
      </c>
      <c r="B132">
        <f>VLOOKUP('2024-03-18_windows_device_0'!Q132,'2024-03-18_windows_device_0'!Q132:Q1040,1,0)</f>
        <v>2184667</v>
      </c>
      <c r="C132">
        <f t="shared" si="5"/>
        <v>51.283899258194786</v>
      </c>
      <c r="D132">
        <f t="shared" si="4"/>
        <v>2181763.8859786629</v>
      </c>
    </row>
    <row r="133" spans="1:4" x14ac:dyDescent="0.25">
      <c r="A133">
        <f>VLOOKUP('2024-03-18_windows_device_0'!P133,'2024-03-18_windows_device_0'!P$2:P$912,1,0)</f>
        <v>53.91</v>
      </c>
      <c r="B133">
        <f>VLOOKUP('2024-03-18_windows_device_0'!Q133,'2024-03-18_windows_device_0'!Q133:Q1041,1,0)</f>
        <v>2184677</v>
      </c>
      <c r="C133">
        <f t="shared" si="5"/>
        <v>51.295951729385756</v>
      </c>
      <c r="D133">
        <f t="shared" si="4"/>
        <v>2181773.5219028257</v>
      </c>
    </row>
    <row r="134" spans="1:4" x14ac:dyDescent="0.25">
      <c r="A134">
        <f>VLOOKUP('2024-03-18_windows_device_0'!P134,'2024-03-18_windows_device_0'!P$2:P$912,1,0)</f>
        <v>53.961333333333329</v>
      </c>
      <c r="B134">
        <f>VLOOKUP('2024-03-18_windows_device_0'!Q134,'2024-03-18_windows_device_0'!Q134:Q1042,1,0)</f>
        <v>2184677</v>
      </c>
      <c r="C134">
        <f t="shared" si="5"/>
        <v>51.344795954738665</v>
      </c>
      <c r="D134">
        <f t="shared" si="4"/>
        <v>2181772.0479684873</v>
      </c>
    </row>
    <row r="135" spans="1:4" x14ac:dyDescent="0.25">
      <c r="A135">
        <f>VLOOKUP('2024-03-18_windows_device_0'!P135,'2024-03-18_windows_device_0'!P$2:P$912,1,0)</f>
        <v>53.959333333333333</v>
      </c>
      <c r="B135">
        <f>VLOOKUP('2024-03-18_windows_device_0'!Q135,'2024-03-18_windows_device_0'!Q135:Q1043,1,0)</f>
        <v>2184668</v>
      </c>
      <c r="C135">
        <f t="shared" si="5"/>
        <v>51.342892932971672</v>
      </c>
      <c r="D135">
        <f t="shared" si="4"/>
        <v>2181763.1053485237</v>
      </c>
    </row>
    <row r="136" spans="1:4" x14ac:dyDescent="0.25">
      <c r="A136">
        <f>VLOOKUP('2024-03-18_windows_device_0'!P136,'2024-03-18_windows_device_0'!P$2:P$912,1,0)</f>
        <v>53.989999999999995</v>
      </c>
      <c r="B136">
        <f>VLOOKUP('2024-03-18_windows_device_0'!Q136,'2024-03-18_windows_device_0'!Q136:Q1044,1,0)</f>
        <v>2184659</v>
      </c>
      <c r="C136">
        <f t="shared" si="5"/>
        <v>51.372072600065607</v>
      </c>
      <c r="D136">
        <f t="shared" si="4"/>
        <v>2181753.2259309446</v>
      </c>
    </row>
    <row r="137" spans="1:4" x14ac:dyDescent="0.25">
      <c r="A137">
        <f>VLOOKUP('2024-03-18_windows_device_0'!P137,'2024-03-18_windows_device_0'!P$2:P$912,1,0)</f>
        <v>54</v>
      </c>
      <c r="B137">
        <f>VLOOKUP('2024-03-18_windows_device_0'!Q137,'2024-03-18_windows_device_0'!Q137:Q1045,1,0)</f>
        <v>2184658</v>
      </c>
      <c r="C137">
        <f t="shared" si="5"/>
        <v>51.381587708900597</v>
      </c>
      <c r="D137">
        <f t="shared" si="4"/>
        <v>2181751.9393538409</v>
      </c>
    </row>
    <row r="138" spans="1:4" x14ac:dyDescent="0.25">
      <c r="A138">
        <f>VLOOKUP('2024-03-18_windows_device_0'!P138,'2024-03-18_windows_device_0'!P$2:P$912,1,0)</f>
        <v>54.031999999999996</v>
      </c>
      <c r="B138">
        <f>VLOOKUP('2024-03-18_windows_device_0'!Q138,'2024-03-18_windows_device_0'!Q138:Q1046,1,0)</f>
        <v>2184673</v>
      </c>
      <c r="C138">
        <f t="shared" si="5"/>
        <v>51.412036057172529</v>
      </c>
      <c r="D138">
        <f t="shared" si="4"/>
        <v>2181766.0229333853</v>
      </c>
    </row>
    <row r="139" spans="1:4" x14ac:dyDescent="0.25">
      <c r="A139">
        <f>VLOOKUP('2024-03-18_windows_device_0'!P139,'2024-03-18_windows_device_0'!P$2:P$912,1,0)</f>
        <v>54.048666666666662</v>
      </c>
      <c r="B139">
        <f>VLOOKUP('2024-03-18_windows_device_0'!Q139,'2024-03-18_windows_device_0'!Q139:Q1047,1,0)</f>
        <v>2184674</v>
      </c>
      <c r="C139">
        <f t="shared" si="5"/>
        <v>51.427894571897504</v>
      </c>
      <c r="D139">
        <f t="shared" si="4"/>
        <v>2181766.546009026</v>
      </c>
    </row>
    <row r="140" spans="1:4" x14ac:dyDescent="0.25">
      <c r="A140">
        <f>VLOOKUP('2024-03-18_windows_device_0'!P140,'2024-03-18_windows_device_0'!P$2:P$912,1,0)</f>
        <v>54.084000000000003</v>
      </c>
      <c r="B140">
        <f>VLOOKUP('2024-03-18_windows_device_0'!Q140,'2024-03-18_windows_device_0'!Q140:Q1048,1,0)</f>
        <v>2184691</v>
      </c>
      <c r="C140">
        <f t="shared" si="5"/>
        <v>51.461514623114439</v>
      </c>
      <c r="D140">
        <f t="shared" si="4"/>
        <v>2181782.5357855433</v>
      </c>
    </row>
    <row r="141" spans="1:4" x14ac:dyDescent="0.25">
      <c r="A141">
        <f>VLOOKUP('2024-03-18_windows_device_0'!P141,'2024-03-18_windows_device_0'!P$2:P$912,1,0)</f>
        <v>54.098666666666666</v>
      </c>
      <c r="B141">
        <f>VLOOKUP('2024-03-18_windows_device_0'!Q141,'2024-03-18_windows_device_0'!Q141:Q1049,1,0)</f>
        <v>2184689</v>
      </c>
      <c r="C141">
        <f t="shared" si="5"/>
        <v>51.475470116072415</v>
      </c>
      <c r="D141">
        <f t="shared" si="4"/>
        <v>2181780.116789212</v>
      </c>
    </row>
    <row r="142" spans="1:4" x14ac:dyDescent="0.25">
      <c r="A142">
        <f>VLOOKUP('2024-03-18_windows_device_0'!P142,'2024-03-18_windows_device_0'!P$2:P$912,1,0)</f>
        <v>54.114666666666665</v>
      </c>
      <c r="B142">
        <f>VLOOKUP('2024-03-18_windows_device_0'!Q142,'2024-03-18_windows_device_0'!Q142:Q1050,1,0)</f>
        <v>2184674</v>
      </c>
      <c r="C142">
        <f t="shared" si="5"/>
        <v>51.490694290208381</v>
      </c>
      <c r="D142">
        <f t="shared" si="4"/>
        <v>2181764.6599309458</v>
      </c>
    </row>
    <row r="143" spans="1:4" x14ac:dyDescent="0.25">
      <c r="A143">
        <f>VLOOKUP('2024-03-18_windows_device_0'!P143,'2024-03-18_windows_device_0'!P$2:P$912,1,0)</f>
        <v>54.15</v>
      </c>
      <c r="B143">
        <f>VLOOKUP('2024-03-18_windows_device_0'!Q143,'2024-03-18_windows_device_0'!Q143:Q1051,1,0)</f>
        <v>2184684</v>
      </c>
      <c r="C143">
        <f t="shared" si="5"/>
        <v>51.524314341425317</v>
      </c>
      <c r="D143">
        <f t="shared" si="4"/>
        <v>2181773.6518807914</v>
      </c>
    </row>
    <row r="144" spans="1:4" x14ac:dyDescent="0.25">
      <c r="A144">
        <f>VLOOKUP('2024-03-18_windows_device_0'!P144,'2024-03-18_windows_device_0'!P$2:P$912,1,0)</f>
        <v>54.153999999999996</v>
      </c>
      <c r="B144">
        <f>VLOOKUP('2024-03-18_windows_device_0'!Q144,'2024-03-18_windows_device_0'!Q144:Q1052,1,0)</f>
        <v>2184687</v>
      </c>
      <c r="C144">
        <f t="shared" si="5"/>
        <v>51.528120384959308</v>
      </c>
      <c r="D144">
        <f t="shared" si="4"/>
        <v>2181776.5378352199</v>
      </c>
    </row>
    <row r="145" spans="1:4" x14ac:dyDescent="0.25">
      <c r="A145">
        <f>VLOOKUP('2024-03-18_windows_device_0'!P145,'2024-03-18_windows_device_0'!P$2:P$912,1,0)</f>
        <v>54.186</v>
      </c>
      <c r="B145">
        <f>VLOOKUP('2024-03-18_windows_device_0'!Q145,'2024-03-18_windows_device_0'!Q145:Q1053,1,0)</f>
        <v>2184661</v>
      </c>
      <c r="C145">
        <f t="shared" si="5"/>
        <v>51.558568733231255</v>
      </c>
      <c r="D145">
        <f t="shared" si="4"/>
        <v>2181749.6260074577</v>
      </c>
    </row>
    <row r="146" spans="1:4" x14ac:dyDescent="0.25">
      <c r="A146">
        <f>VLOOKUP('2024-03-18_windows_device_0'!P146,'2024-03-18_windows_device_0'!P$2:P$912,1,0)</f>
        <v>54.212000000000003</v>
      </c>
      <c r="B146">
        <f>VLOOKUP('2024-03-18_windows_device_0'!Q146,'2024-03-18_windows_device_0'!Q146:Q1054,1,0)</f>
        <v>2184672</v>
      </c>
      <c r="C146">
        <f t="shared" si="5"/>
        <v>51.58330801620221</v>
      </c>
      <c r="D146">
        <f t="shared" si="4"/>
        <v>2181759.8858500971</v>
      </c>
    </row>
    <row r="147" spans="1:4" x14ac:dyDescent="0.25">
      <c r="A147">
        <f>VLOOKUP('2024-03-18_windows_device_0'!P147,'2024-03-18_windows_device_0'!P$2:P$912,1,0)</f>
        <v>54.229333333333329</v>
      </c>
      <c r="B147">
        <f>VLOOKUP('2024-03-18_windows_device_0'!Q147,'2024-03-18_windows_device_0'!Q147:Q1055,1,0)</f>
        <v>2184691</v>
      </c>
      <c r="C147">
        <f t="shared" si="5"/>
        <v>51.599800871516166</v>
      </c>
      <c r="D147">
        <f t="shared" si="4"/>
        <v>2181778.3927618591</v>
      </c>
    </row>
    <row r="148" spans="1:4" x14ac:dyDescent="0.25">
      <c r="A148">
        <f>VLOOKUP('2024-03-18_windows_device_0'!P148,'2024-03-18_windows_device_0'!P$2:P$912,1,0)</f>
        <v>54.24666666666667</v>
      </c>
      <c r="B148">
        <f>VLOOKUP('2024-03-18_windows_device_0'!Q148,'2024-03-18_windows_device_0'!Q148:Q1056,1,0)</f>
        <v>2184705</v>
      </c>
      <c r="C148">
        <f t="shared" si="5"/>
        <v>51.616293726830143</v>
      </c>
      <c r="D148">
        <f t="shared" si="4"/>
        <v>2181791.8999536238</v>
      </c>
    </row>
    <row r="149" spans="1:4" x14ac:dyDescent="0.25">
      <c r="A149">
        <f>VLOOKUP('2024-03-18_windows_device_0'!P149,'2024-03-18_windows_device_0'!P$2:P$912,1,0)</f>
        <v>54.271999999999998</v>
      </c>
      <c r="B149">
        <f>VLOOKUP('2024-03-18_windows_device_0'!Q149,'2024-03-18_windows_device_0'!Q149:Q1057,1,0)</f>
        <v>2184719</v>
      </c>
      <c r="C149">
        <f t="shared" si="5"/>
        <v>51.64039866921209</v>
      </c>
      <c r="D149">
        <f t="shared" si="4"/>
        <v>2181805.1801991044</v>
      </c>
    </row>
    <row r="150" spans="1:4" x14ac:dyDescent="0.25">
      <c r="A150">
        <f>VLOOKUP('2024-03-18_windows_device_0'!P150,'2024-03-18_windows_device_0'!P$2:P$912,1,0)</f>
        <v>54.272666666666666</v>
      </c>
      <c r="B150">
        <f>VLOOKUP('2024-03-18_windows_device_0'!Q150,'2024-03-18_windows_device_0'!Q150:Q1058,1,0)</f>
        <v>2184707</v>
      </c>
      <c r="C150">
        <f t="shared" si="5"/>
        <v>51.641033009801092</v>
      </c>
      <c r="D150">
        <f t="shared" si="4"/>
        <v>2181793.1612662729</v>
      </c>
    </row>
    <row r="151" spans="1:4" x14ac:dyDescent="0.25">
      <c r="A151">
        <f>VLOOKUP('2024-03-18_windows_device_0'!P151,'2024-03-18_windows_device_0'!P$2:P$912,1,0)</f>
        <v>54.3</v>
      </c>
      <c r="B151">
        <f>VLOOKUP('2024-03-18_windows_device_0'!Q151,'2024-03-18_windows_device_0'!Q151:Q1059,1,0)</f>
        <v>2184694</v>
      </c>
      <c r="C151">
        <f t="shared" si="5"/>
        <v>51.667040973950037</v>
      </c>
      <c r="D151">
        <f t="shared" si="4"/>
        <v>2181779.3853768143</v>
      </c>
    </row>
    <row r="152" spans="1:4" x14ac:dyDescent="0.25">
      <c r="A152">
        <f>VLOOKUP('2024-03-18_windows_device_0'!P152,'2024-03-18_windows_device_0'!P$2:P$912,1,0)</f>
        <v>54.316000000000003</v>
      </c>
      <c r="B152">
        <f>VLOOKUP('2024-03-18_windows_device_0'!Q152,'2024-03-18_windows_device_0'!Q152:Q1060,1,0)</f>
        <v>2184659</v>
      </c>
      <c r="C152">
        <f t="shared" si="5"/>
        <v>51.682265148086017</v>
      </c>
      <c r="D152">
        <f t="shared" si="4"/>
        <v>2181743.9315206986</v>
      </c>
    </row>
    <row r="153" spans="1:4" x14ac:dyDescent="0.25">
      <c r="A153">
        <f>VLOOKUP('2024-03-18_windows_device_0'!P153,'2024-03-18_windows_device_0'!P$2:P$912,1,0)</f>
        <v>54.328000000000003</v>
      </c>
      <c r="B153">
        <f>VLOOKUP('2024-03-18_windows_device_0'!Q153,'2024-03-18_windows_device_0'!Q153:Q1061,1,0)</f>
        <v>2184649</v>
      </c>
      <c r="C153">
        <f t="shared" si="5"/>
        <v>51.693683278687992</v>
      </c>
      <c r="D153">
        <f t="shared" si="4"/>
        <v>2181733.5912851798</v>
      </c>
    </row>
    <row r="154" spans="1:4" x14ac:dyDescent="0.25">
      <c r="A154">
        <f>VLOOKUP('2024-03-18_windows_device_0'!P154,'2024-03-18_windows_device_0'!P$2:P$912,1,0)</f>
        <v>54.333333333333329</v>
      </c>
      <c r="B154">
        <f>VLOOKUP('2024-03-18_windows_device_0'!Q154,'2024-03-18_windows_device_0'!Q154:Q1062,1,0)</f>
        <v>2184653</v>
      </c>
      <c r="C154">
        <f t="shared" si="5"/>
        <v>51.698758003399973</v>
      </c>
      <c r="D154">
        <f t="shared" si="4"/>
        <v>2181737.4401124716</v>
      </c>
    </row>
    <row r="155" spans="1:4" x14ac:dyDescent="0.25">
      <c r="A155">
        <f>VLOOKUP('2024-03-18_windows_device_0'!P155,'2024-03-18_windows_device_0'!P$2:P$912,1,0)</f>
        <v>54.350666666666669</v>
      </c>
      <c r="B155">
        <f>VLOOKUP('2024-03-18_windows_device_0'!Q155,'2024-03-18_windows_device_0'!Q155:Q1063,1,0)</f>
        <v>2184653</v>
      </c>
      <c r="C155">
        <f t="shared" si="5"/>
        <v>51.715250858713951</v>
      </c>
      <c r="D155">
        <f t="shared" si="4"/>
        <v>2181736.9489842467</v>
      </c>
    </row>
    <row r="156" spans="1:4" x14ac:dyDescent="0.25">
      <c r="A156">
        <f>VLOOKUP('2024-03-18_windows_device_0'!P156,'2024-03-18_windows_device_0'!P$2:P$912,1,0)</f>
        <v>54.37533333333333</v>
      </c>
      <c r="B156">
        <f>VLOOKUP('2024-03-18_windows_device_0'!Q156,'2024-03-18_windows_device_0'!Q156:Q1064,1,0)</f>
        <v>2184661</v>
      </c>
      <c r="C156">
        <f t="shared" si="5"/>
        <v>51.738721460506902</v>
      </c>
      <c r="D156">
        <f t="shared" si="4"/>
        <v>2181744.2505537579</v>
      </c>
    </row>
    <row r="157" spans="1:4" x14ac:dyDescent="0.25">
      <c r="A157">
        <f>VLOOKUP('2024-03-18_windows_device_0'!P157,'2024-03-18_windows_device_0'!P$2:P$912,1,0)</f>
        <v>54.395333333333333</v>
      </c>
      <c r="B157">
        <f>VLOOKUP('2024-03-18_windows_device_0'!Q157,'2024-03-18_windows_device_0'!Q157:Q1065,1,0)</f>
        <v>2184662</v>
      </c>
      <c r="C157">
        <f t="shared" si="5"/>
        <v>51.757751678176867</v>
      </c>
      <c r="D157">
        <f t="shared" si="4"/>
        <v>2181744.6846750425</v>
      </c>
    </row>
    <row r="158" spans="1:4" x14ac:dyDescent="0.25">
      <c r="A158">
        <f>VLOOKUP('2024-03-18_windows_device_0'!P158,'2024-03-18_windows_device_0'!P$2:P$912,1,0)</f>
        <v>54.377333333333333</v>
      </c>
      <c r="B158">
        <f>VLOOKUP('2024-03-18_windows_device_0'!Q158,'2024-03-18_windows_device_0'!Q158:Q1066,1,0)</f>
        <v>2184663</v>
      </c>
      <c r="C158">
        <f t="shared" si="5"/>
        <v>51.740624482273901</v>
      </c>
      <c r="D158">
        <f t="shared" si="4"/>
        <v>2181746.1939491113</v>
      </c>
    </row>
    <row r="159" spans="1:4" ht="15.75" thickBot="1" x14ac:dyDescent="0.3">
      <c r="A159">
        <f>VLOOKUP('2024-03-18_windows_device_0'!P159,'2024-03-18_windows_device_0'!P$2:P$912,1,0)</f>
        <v>54.4</v>
      </c>
      <c r="B159">
        <f>VLOOKUP('2024-03-18_windows_device_0'!Q159,'2024-03-18_windows_device_0'!Q159:Q1067,1,0)</f>
        <v>2184674</v>
      </c>
      <c r="C159">
        <f t="shared" si="5"/>
        <v>51.76219206229986</v>
      </c>
      <c r="D159">
        <f t="shared" si="4"/>
        <v>2181756.5526903151</v>
      </c>
    </row>
    <row r="160" spans="1:4" ht="15.75" thickBot="1" x14ac:dyDescent="0.3">
      <c r="A160">
        <f>VLOOKUP('2024-03-18_windows_device_0'!P160,'2024-03-18_windows_device_0'!P$2:P$912,1,0)</f>
        <v>54.406666666666666</v>
      </c>
      <c r="B160" s="3">
        <f>VLOOKUP('2024-03-18_windows_device_0'!Q160,'2024-03-18_windows_device_0'!Q160:Q1068,1,0)</f>
        <v>2184674</v>
      </c>
      <c r="C160">
        <f t="shared" si="5"/>
        <v>51.768535468189846</v>
      </c>
      <c r="D160">
        <f t="shared" si="4"/>
        <v>2181756.3641759111</v>
      </c>
    </row>
    <row r="161" spans="1:4" x14ac:dyDescent="0.25">
      <c r="A161">
        <f>VLOOKUP('2024-03-18_windows_device_0'!P161,'2024-03-18_windows_device_0'!P$2:P$912,1,0)</f>
        <v>54.408000000000001</v>
      </c>
      <c r="B161">
        <f>VLOOKUP('2024-03-18_windows_device_0'!Q161,'2024-03-18_windows_device_0'!Q161:Q1069,1,0)</f>
        <v>2184673</v>
      </c>
      <c r="C161">
        <f t="shared" si="5"/>
        <v>51.769804149367843</v>
      </c>
      <c r="D161">
        <f t="shared" si="4"/>
        <v>2181755.3264780007</v>
      </c>
    </row>
    <row r="162" spans="1:4" x14ac:dyDescent="0.25">
      <c r="A162">
        <f>VLOOKUP('2024-03-18_windows_device_0'!P162,'2024-03-18_windows_device_0'!P$2:P$912,1,0)</f>
        <v>54.424666666666667</v>
      </c>
      <c r="B162">
        <f>VLOOKUP('2024-03-18_windows_device_0'!Q162,'2024-03-18_windows_device_0'!Q162:Q1070,1,0)</f>
        <v>2184683</v>
      </c>
      <c r="C162">
        <f t="shared" si="5"/>
        <v>51.785662664092811</v>
      </c>
      <c r="D162">
        <f t="shared" si="4"/>
        <v>2181764.8553939168</v>
      </c>
    </row>
    <row r="163" spans="1:4" x14ac:dyDescent="0.25">
      <c r="A163">
        <f>VLOOKUP('2024-03-18_windows_device_0'!P163,'2024-03-18_windows_device_0'!P$2:P$912,1,0)</f>
        <v>54.424666666666667</v>
      </c>
      <c r="B163">
        <f>VLOOKUP('2024-03-18_windows_device_0'!Q163,'2024-03-18_windows_device_0'!Q163:Q1071,1,0)</f>
        <v>2184687</v>
      </c>
      <c r="C163">
        <f t="shared" si="5"/>
        <v>51.785662664092811</v>
      </c>
      <c r="D163">
        <f t="shared" si="4"/>
        <v>2181768.8553939168</v>
      </c>
    </row>
    <row r="164" spans="1:4" x14ac:dyDescent="0.25">
      <c r="A164">
        <f>VLOOKUP('2024-03-18_windows_device_0'!P164,'2024-03-18_windows_device_0'!P$2:P$912,1,0)</f>
        <v>54.426000000000002</v>
      </c>
      <c r="B164">
        <f>VLOOKUP('2024-03-18_windows_device_0'!Q164,'2024-03-18_windows_device_0'!Q164:Q1072,1,0)</f>
        <v>2184698</v>
      </c>
      <c r="C164">
        <f t="shared" si="5"/>
        <v>51.786931345270808</v>
      </c>
      <c r="D164">
        <f t="shared" si="4"/>
        <v>2181779.8177183731</v>
      </c>
    </row>
    <row r="165" spans="1:4" x14ac:dyDescent="0.25">
      <c r="A165">
        <f>VLOOKUP('2024-03-18_windows_device_0'!P165,'2024-03-18_windows_device_0'!P$2:P$912,1,0)</f>
        <v>54.405333333333331</v>
      </c>
      <c r="B165">
        <f>VLOOKUP('2024-03-18_windows_device_0'!Q165,'2024-03-18_windows_device_0'!Q165:Q1073,1,0)</f>
        <v>2184703</v>
      </c>
      <c r="C165">
        <f t="shared" si="5"/>
        <v>51.767266787011849</v>
      </c>
      <c r="D165">
        <f t="shared" si="4"/>
        <v>2181785.4018754782</v>
      </c>
    </row>
    <row r="166" spans="1:4" x14ac:dyDescent="0.25">
      <c r="A166">
        <f>VLOOKUP('2024-03-18_windows_device_0'!P166,'2024-03-18_windows_device_0'!P$2:P$912,1,0)</f>
        <v>54.433333333333337</v>
      </c>
      <c r="B166">
        <f>VLOOKUP('2024-03-18_windows_device_0'!Q166,'2024-03-18_windows_device_0'!Q166:Q1074,1,0)</f>
        <v>2184703</v>
      </c>
      <c r="C166">
        <f t="shared" si="5"/>
        <v>51.793909091749804</v>
      </c>
      <c r="D166">
        <f t="shared" si="4"/>
        <v>2181784.6105325012</v>
      </c>
    </row>
    <row r="167" spans="1:4" x14ac:dyDescent="0.25">
      <c r="A167">
        <f>VLOOKUP('2024-03-18_windows_device_0'!P167,'2024-03-18_windows_device_0'!P$2:P$912,1,0)</f>
        <v>54.433333333333337</v>
      </c>
      <c r="B167">
        <f>VLOOKUP('2024-03-18_windows_device_0'!Q167,'2024-03-18_windows_device_0'!Q167:Q1075,1,0)</f>
        <v>2184704</v>
      </c>
      <c r="C167">
        <f t="shared" si="5"/>
        <v>51.793909091749804</v>
      </c>
      <c r="D167">
        <f t="shared" si="4"/>
        <v>2181785.6105325012</v>
      </c>
    </row>
    <row r="168" spans="1:4" x14ac:dyDescent="0.25">
      <c r="A168">
        <f>VLOOKUP('2024-03-18_windows_device_0'!P168,'2024-03-18_windows_device_0'!P$2:P$912,1,0)</f>
        <v>54.441333333333333</v>
      </c>
      <c r="B168">
        <f>VLOOKUP('2024-03-18_windows_device_0'!Q168,'2024-03-18_windows_device_0'!Q168:Q1076,1,0)</f>
        <v>2184711</v>
      </c>
      <c r="C168">
        <f t="shared" si="5"/>
        <v>51.801521178817779</v>
      </c>
      <c r="D168">
        <f t="shared" si="4"/>
        <v>2181792.3845687099</v>
      </c>
    </row>
    <row r="169" spans="1:4" x14ac:dyDescent="0.25">
      <c r="A169">
        <f>VLOOKUP('2024-03-18_windows_device_0'!P169,'2024-03-18_windows_device_0'!P$2:P$912,1,0)</f>
        <v>54.428666666666672</v>
      </c>
      <c r="B169">
        <f>VLOOKUP('2024-03-18_windows_device_0'!Q169,'2024-03-18_windows_device_0'!Q169:Q1077,1,0)</f>
        <v>2184717</v>
      </c>
      <c r="C169">
        <f t="shared" si="5"/>
        <v>51.78946870762681</v>
      </c>
      <c r="D169">
        <f t="shared" si="4"/>
        <v>2181798.7423722572</v>
      </c>
    </row>
    <row r="170" spans="1:4" x14ac:dyDescent="0.25">
      <c r="A170">
        <f>VLOOKUP('2024-03-18_windows_device_0'!P170,'2024-03-18_windows_device_0'!P$2:P$912,1,0)</f>
        <v>54.429333333333332</v>
      </c>
      <c r="B170">
        <f>VLOOKUP('2024-03-18_windows_device_0'!Q170,'2024-03-18_windows_device_0'!Q170:Q1078,1,0)</f>
        <v>2184718</v>
      </c>
      <c r="C170">
        <f t="shared" si="5"/>
        <v>51.790103048215805</v>
      </c>
      <c r="D170">
        <f t="shared" si="4"/>
        <v>2181799.7235367638</v>
      </c>
    </row>
    <row r="171" spans="1:4" x14ac:dyDescent="0.25">
      <c r="A171">
        <f>VLOOKUP('2024-03-18_windows_device_0'!P171,'2024-03-18_windows_device_0'!P$2:P$912,1,0)</f>
        <v>54.42</v>
      </c>
      <c r="B171">
        <f>VLOOKUP('2024-03-18_windows_device_0'!Q171,'2024-03-18_windows_device_0'!Q171:Q1079,1,0)</f>
        <v>2184720</v>
      </c>
      <c r="C171">
        <f t="shared" si="5"/>
        <v>51.781222279969825</v>
      </c>
      <c r="D171">
        <f t="shared" si="4"/>
        <v>2181801.9872713652</v>
      </c>
    </row>
    <row r="172" spans="1:4" x14ac:dyDescent="0.25">
      <c r="A172">
        <f>VLOOKUP('2024-03-18_windows_device_0'!P172,'2024-03-18_windows_device_0'!P$2:P$912,1,0)</f>
        <v>54.417333333333332</v>
      </c>
      <c r="B172">
        <f>VLOOKUP('2024-03-18_windows_device_0'!Q172,'2024-03-18_windows_device_0'!Q172:Q1080,1,0)</f>
        <v>2184718</v>
      </c>
      <c r="C172">
        <f t="shared" si="5"/>
        <v>51.778684917613823</v>
      </c>
      <c r="D172">
        <f t="shared" si="4"/>
        <v>2181800.0626390199</v>
      </c>
    </row>
    <row r="173" spans="1:4" x14ac:dyDescent="0.25">
      <c r="A173">
        <f>VLOOKUP('2024-03-18_windows_device_0'!P173,'2024-03-18_windows_device_0'!P$2:P$912,1,0)</f>
        <v>54.405999999999999</v>
      </c>
      <c r="B173">
        <f>VLOOKUP('2024-03-18_windows_device_0'!Q173,'2024-03-18_windows_device_0'!Q173:Q1081,1,0)</f>
        <v>2184720</v>
      </c>
      <c r="C173">
        <f t="shared" si="5"/>
        <v>51.767901127600844</v>
      </c>
      <c r="D173">
        <f t="shared" si="4"/>
        <v>2181802.3830254879</v>
      </c>
    </row>
    <row r="174" spans="1:4" x14ac:dyDescent="0.25">
      <c r="A174">
        <f>VLOOKUP('2024-03-18_windows_device_0'!P174,'2024-03-18_windows_device_0'!P$2:P$912,1,0)</f>
        <v>54.396000000000001</v>
      </c>
      <c r="B174">
        <f>VLOOKUP('2024-03-18_windows_device_0'!Q174,'2024-03-18_windows_device_0'!Q174:Q1082,1,0)</f>
        <v>2184724</v>
      </c>
      <c r="C174">
        <f t="shared" si="5"/>
        <v>51.758386018765869</v>
      </c>
      <c r="D174">
        <f t="shared" si="4"/>
        <v>2181806.6658188384</v>
      </c>
    </row>
    <row r="175" spans="1:4" x14ac:dyDescent="0.25">
      <c r="A175">
        <f>VLOOKUP('2024-03-18_windows_device_0'!P175,'2024-03-18_windows_device_0'!P$2:P$912,1,0)</f>
        <v>54.399333333333331</v>
      </c>
      <c r="B175">
        <f>VLOOKUP('2024-03-18_windows_device_0'!Q175,'2024-03-18_windows_device_0'!Q175:Q1083,1,0)</f>
        <v>2184727</v>
      </c>
      <c r="C175">
        <f t="shared" si="5"/>
        <v>51.761557721710858</v>
      </c>
      <c r="D175">
        <f t="shared" si="4"/>
        <v>2181809.571544033</v>
      </c>
    </row>
    <row r="176" spans="1:4" x14ac:dyDescent="0.25">
      <c r="A176">
        <f>VLOOKUP('2024-03-18_windows_device_0'!P176,'2024-03-18_windows_device_0'!P$2:P$912,1,0)</f>
        <v>54.37533333333333</v>
      </c>
      <c r="B176">
        <f>VLOOKUP('2024-03-18_windows_device_0'!Q176,'2024-03-18_windows_device_0'!Q176:Q1084,1,0)</f>
        <v>2184732</v>
      </c>
      <c r="C176">
        <f t="shared" si="5"/>
        <v>51.738721460506902</v>
      </c>
      <c r="D176">
        <f t="shared" si="4"/>
        <v>2181815.2505537579</v>
      </c>
    </row>
    <row r="177" spans="1:4" x14ac:dyDescent="0.25">
      <c r="A177">
        <f>VLOOKUP('2024-03-18_windows_device_0'!P177,'2024-03-18_windows_device_0'!P$2:P$912,1,0)</f>
        <v>54.36866666666667</v>
      </c>
      <c r="B177">
        <f>VLOOKUP('2024-03-18_windows_device_0'!Q177,'2024-03-18_windows_device_0'!Q177:Q1085,1,0)</f>
        <v>2184732</v>
      </c>
      <c r="C177">
        <f t="shared" si="5"/>
        <v>51.732378054616916</v>
      </c>
      <c r="D177">
        <f t="shared" si="4"/>
        <v>2181815.4392628376</v>
      </c>
    </row>
    <row r="178" spans="1:4" x14ac:dyDescent="0.25">
      <c r="A178">
        <f>VLOOKUP('2024-03-18_windows_device_0'!P178,'2024-03-18_windows_device_0'!P$2:P$912,1,0)</f>
        <v>54.366</v>
      </c>
      <c r="B178">
        <f>VLOOKUP('2024-03-18_windows_device_0'!Q178,'2024-03-18_windows_device_0'!Q178:Q1086,1,0)</f>
        <v>2184734</v>
      </c>
      <c r="C178">
        <f t="shared" si="5"/>
        <v>51.729840692260922</v>
      </c>
      <c r="D178">
        <f t="shared" si="4"/>
        <v>2181817.5147580672</v>
      </c>
    </row>
    <row r="179" spans="1:4" x14ac:dyDescent="0.25">
      <c r="A179">
        <f>VLOOKUP('2024-03-18_windows_device_0'!P179,'2024-03-18_windows_device_0'!P$2:P$912,1,0)</f>
        <v>54.332000000000001</v>
      </c>
      <c r="B179">
        <f>VLOOKUP('2024-03-18_windows_device_0'!Q179,'2024-03-18_windows_device_0'!Q179:Q1087,1,0)</f>
        <v>2184740</v>
      </c>
      <c r="C179">
        <f t="shared" si="5"/>
        <v>51.697489322221983</v>
      </c>
      <c r="D179">
        <f t="shared" si="4"/>
        <v>2181824.4779031635</v>
      </c>
    </row>
    <row r="180" spans="1:4" x14ac:dyDescent="0.25">
      <c r="A180">
        <f>VLOOKUP('2024-03-18_windows_device_0'!P180,'2024-03-18_windows_device_0'!P$2:P$912,1,0)</f>
        <v>54.326000000000001</v>
      </c>
      <c r="B180">
        <f>VLOOKUP('2024-03-18_windows_device_0'!Q180,'2024-03-18_windows_device_0'!Q180:Q1088,1,0)</f>
        <v>2184736</v>
      </c>
      <c r="C180">
        <f t="shared" si="5"/>
        <v>51.691780256920993</v>
      </c>
      <c r="D180">
        <f t="shared" si="4"/>
        <v>2181820.6479817801</v>
      </c>
    </row>
    <row r="181" spans="1:4" x14ac:dyDescent="0.25">
      <c r="A181">
        <f>VLOOKUP('2024-03-18_windows_device_0'!P181,'2024-03-18_windows_device_0'!P$2:P$912,1,0)</f>
        <v>54.324666666666666</v>
      </c>
      <c r="B181">
        <f>VLOOKUP('2024-03-18_windows_device_0'!Q181,'2024-03-18_windows_device_0'!Q181:Q1089,1,0)</f>
        <v>2184735</v>
      </c>
      <c r="C181">
        <f t="shared" si="5"/>
        <v>51.690511575742995</v>
      </c>
      <c r="D181">
        <f t="shared" si="4"/>
        <v>2181819.6857815846</v>
      </c>
    </row>
    <row r="182" spans="1:4" x14ac:dyDescent="0.25">
      <c r="A182">
        <f>VLOOKUP('2024-03-18_windows_device_0'!P182,'2024-03-18_windows_device_0'!P$2:P$912,1,0)</f>
        <v>54.295333333333332</v>
      </c>
      <c r="B182">
        <f>VLOOKUP('2024-03-18_windows_device_0'!Q182,'2024-03-18_windows_device_0'!Q182:Q1090,1,0)</f>
        <v>2184742</v>
      </c>
      <c r="C182">
        <f t="shared" si="5"/>
        <v>51.662600589827051</v>
      </c>
      <c r="D182">
        <f t="shared" si="4"/>
        <v>2181827.5177964563</v>
      </c>
    </row>
    <row r="183" spans="1:4" x14ac:dyDescent="0.25">
      <c r="A183">
        <f>VLOOKUP('2024-03-18_windows_device_0'!P183,'2024-03-18_windows_device_0'!P$2:P$912,1,0)</f>
        <v>54.289333333333332</v>
      </c>
      <c r="B183">
        <f>VLOOKUP('2024-03-18_windows_device_0'!Q183,'2024-03-18_windows_device_0'!Q183:Q1091,1,0)</f>
        <v>2184747</v>
      </c>
      <c r="C183">
        <f t="shared" si="5"/>
        <v>51.65689152452606</v>
      </c>
      <c r="D183">
        <f t="shared" si="4"/>
        <v>2181832.6880801041</v>
      </c>
    </row>
    <row r="184" spans="1:4" x14ac:dyDescent="0.25">
      <c r="A184">
        <f>VLOOKUP('2024-03-18_windows_device_0'!P184,'2024-03-18_windows_device_0'!P$2:P$912,1,0)</f>
        <v>54.271333333333331</v>
      </c>
      <c r="B184">
        <f>VLOOKUP('2024-03-18_windows_device_0'!Q184,'2024-03-18_windows_device_0'!Q184:Q1092,1,0)</f>
        <v>2184744</v>
      </c>
      <c r="C184">
        <f t="shared" si="5"/>
        <v>51.639764328623095</v>
      </c>
      <c r="D184">
        <f t="shared" si="4"/>
        <v>2181830.1991323503</v>
      </c>
    </row>
    <row r="185" spans="1:4" x14ac:dyDescent="0.25">
      <c r="A185">
        <f>VLOOKUP('2024-03-18_windows_device_0'!P185,'2024-03-18_windows_device_0'!P$2:P$912,1,0)</f>
        <v>54.223333333333329</v>
      </c>
      <c r="B185">
        <f>VLOOKUP('2024-03-18_windows_device_0'!Q185,'2024-03-18_windows_device_0'!Q185:Q1093,1,0)</f>
        <v>2184746</v>
      </c>
      <c r="C185">
        <f t="shared" si="5"/>
        <v>51.594091806215182</v>
      </c>
      <c r="D185">
        <f t="shared" si="4"/>
        <v>2181833.5634145625</v>
      </c>
    </row>
    <row r="186" spans="1:4" x14ac:dyDescent="0.25">
      <c r="A186">
        <f>VLOOKUP('2024-03-18_windows_device_0'!P186,'2024-03-18_windows_device_0'!P$2:P$912,1,0)</f>
        <v>54.195999999999998</v>
      </c>
      <c r="B186">
        <f>VLOOKUP('2024-03-18_windows_device_0'!Q186,'2024-03-18_windows_device_0'!Q186:Q1094,1,0)</f>
        <v>2184744</v>
      </c>
      <c r="C186">
        <f t="shared" si="5"/>
        <v>51.56808384206623</v>
      </c>
      <c r="D186">
        <f t="shared" si="4"/>
        <v>2181832.3412569929</v>
      </c>
    </row>
    <row r="187" spans="1:4" x14ac:dyDescent="0.25">
      <c r="A187">
        <f>VLOOKUP('2024-03-18_windows_device_0'!P187,'2024-03-18_windows_device_0'!P$2:P$912,1,0)</f>
        <v>54.178666666666672</v>
      </c>
      <c r="B187">
        <f>VLOOKUP('2024-03-18_windows_device_0'!Q187,'2024-03-18_windows_device_0'!Q187:Q1095,1,0)</f>
        <v>2184749</v>
      </c>
      <c r="C187">
        <f t="shared" si="5"/>
        <v>51.551590986752274</v>
      </c>
      <c r="D187">
        <f t="shared" si="4"/>
        <v>2181837.8348836959</v>
      </c>
    </row>
    <row r="188" spans="1:4" x14ac:dyDescent="0.25">
      <c r="A188">
        <f>VLOOKUP('2024-03-18_windows_device_0'!P188,'2024-03-18_windows_device_0'!P$2:P$912,1,0)</f>
        <v>54.168666666666667</v>
      </c>
      <c r="B188">
        <f>VLOOKUP('2024-03-18_windows_device_0'!Q188,'2024-03-18_windows_device_0'!Q188:Q1096,1,0)</f>
        <v>2184753</v>
      </c>
      <c r="C188">
        <f t="shared" si="5"/>
        <v>51.542075877917284</v>
      </c>
      <c r="D188">
        <f t="shared" si="4"/>
        <v>2181842.1197957001</v>
      </c>
    </row>
    <row r="189" spans="1:4" x14ac:dyDescent="0.25">
      <c r="A189">
        <f>VLOOKUP('2024-03-18_windows_device_0'!P189,'2024-03-18_windows_device_0'!P$2:P$912,1,0)</f>
        <v>54.134</v>
      </c>
      <c r="B189">
        <f>VLOOKUP('2024-03-18_windows_device_0'!Q189,'2024-03-18_windows_device_0'!Q189:Q1097,1,0)</f>
        <v>2184756</v>
      </c>
      <c r="C189">
        <f t="shared" si="5"/>
        <v>51.509090167289351</v>
      </c>
      <c r="D189">
        <f t="shared" si="4"/>
        <v>2181846.1082121902</v>
      </c>
    </row>
    <row r="190" spans="1:4" x14ac:dyDescent="0.25">
      <c r="A190">
        <f>VLOOKUP('2024-03-18_windows_device_0'!P190,'2024-03-18_windows_device_0'!P$2:P$912,1,0)</f>
        <v>54.100666666666669</v>
      </c>
      <c r="B190">
        <f>VLOOKUP('2024-03-18_windows_device_0'!Q190,'2024-03-18_windows_device_0'!Q190:Q1098,1,0)</f>
        <v>2184760</v>
      </c>
      <c r="C190">
        <f t="shared" si="5"/>
        <v>51.477373137839415</v>
      </c>
      <c r="D190">
        <f t="shared" si="4"/>
        <v>2181851.0596688818</v>
      </c>
    </row>
    <row r="191" spans="1:4" x14ac:dyDescent="0.25">
      <c r="A191">
        <f>VLOOKUP('2024-03-18_windows_device_0'!P191,'2024-03-18_windows_device_0'!P$2:P$912,1,0)</f>
        <v>54.094666666666669</v>
      </c>
      <c r="B191">
        <f>VLOOKUP('2024-03-18_windows_device_0'!Q191,'2024-03-18_windows_device_0'!Q191:Q1099,1,0)</f>
        <v>2184760</v>
      </c>
      <c r="C191">
        <f t="shared" si="5"/>
        <v>51.471664072538424</v>
      </c>
      <c r="D191">
        <f t="shared" si="4"/>
        <v>2181851.231041057</v>
      </c>
    </row>
    <row r="192" spans="1:4" x14ac:dyDescent="0.25">
      <c r="A192">
        <f>VLOOKUP('2024-03-18_windows_device_0'!P192,'2024-03-18_windows_device_0'!P$2:P$912,1,0)</f>
        <v>54.050666666666672</v>
      </c>
      <c r="B192">
        <f>VLOOKUP('2024-03-18_windows_device_0'!Q192,'2024-03-18_windows_device_0'!Q192:Q1100,1,0)</f>
        <v>2184764</v>
      </c>
      <c r="C192">
        <f t="shared" si="5"/>
        <v>51.429797593664503</v>
      </c>
      <c r="D192">
        <f t="shared" si="4"/>
        <v>2181856.4887954998</v>
      </c>
    </row>
    <row r="193" spans="1:4" x14ac:dyDescent="0.25">
      <c r="A193">
        <f>VLOOKUP('2024-03-18_windows_device_0'!P193,'2024-03-18_windows_device_0'!P$2:P$912,1,0)</f>
        <v>54.032666666666671</v>
      </c>
      <c r="B193">
        <f>VLOOKUP('2024-03-18_windows_device_0'!Q193,'2024-03-18_windows_device_0'!Q193:Q1101,1,0)</f>
        <v>2184765</v>
      </c>
      <c r="C193">
        <f t="shared" si="5"/>
        <v>51.412670397761538</v>
      </c>
      <c r="D193">
        <f t="shared" si="4"/>
        <v>2181858.0038514407</v>
      </c>
    </row>
    <row r="194" spans="1:4" x14ac:dyDescent="0.25">
      <c r="A194">
        <f>VLOOKUP('2024-03-18_windows_device_0'!P194,'2024-03-18_windows_device_0'!P$2:P$912,1,0)</f>
        <v>54.012666666666668</v>
      </c>
      <c r="B194">
        <f>VLOOKUP('2024-03-18_windows_device_0'!Q194,'2024-03-18_windows_device_0'!Q194:Q1102,1,0)</f>
        <v>2184764</v>
      </c>
      <c r="C194">
        <f t="shared" si="5"/>
        <v>51.393640180091573</v>
      </c>
      <c r="D194">
        <f t="shared" ref="D194:D257" si="6">B194-C194*E$4+E$3*C194^2</f>
        <v>2181857.576489964</v>
      </c>
    </row>
    <row r="195" spans="1:4" x14ac:dyDescent="0.25">
      <c r="A195">
        <f>VLOOKUP('2024-03-18_windows_device_0'!P195,'2024-03-18_windows_device_0'!P$2:P$912,1,0)</f>
        <v>53.973333333333329</v>
      </c>
      <c r="B195">
        <f>VLOOKUP('2024-03-18_windows_device_0'!Q195,'2024-03-18_windows_device_0'!Q195:Q1103,1,0)</f>
        <v>2184764</v>
      </c>
      <c r="C195">
        <f t="shared" ref="C195:C258" si="7">A195*(1-EXP(-E$5))</f>
        <v>51.356214085340639</v>
      </c>
      <c r="D195">
        <f t="shared" si="6"/>
        <v>2181858.7037665527</v>
      </c>
    </row>
    <row r="196" spans="1:4" x14ac:dyDescent="0.25">
      <c r="A196">
        <f>VLOOKUP('2024-03-18_windows_device_0'!P196,'2024-03-18_windows_device_0'!P$2:P$912,1,0)</f>
        <v>53.957999999999998</v>
      </c>
      <c r="B196">
        <f>VLOOKUP('2024-03-18_windows_device_0'!Q196,'2024-03-18_windows_device_0'!Q196:Q1104,1,0)</f>
        <v>2184763</v>
      </c>
      <c r="C196">
        <f t="shared" si="7"/>
        <v>51.341624251793668</v>
      </c>
      <c r="D196">
        <f t="shared" si="6"/>
        <v>2181858.1436039526</v>
      </c>
    </row>
    <row r="197" spans="1:4" x14ac:dyDescent="0.25">
      <c r="A197">
        <f>VLOOKUP('2024-03-18_windows_device_0'!P197,'2024-03-18_windows_device_0'!P$2:P$912,1,0)</f>
        <v>53.911999999999999</v>
      </c>
      <c r="B197">
        <f>VLOOKUP('2024-03-18_windows_device_0'!Q197,'2024-03-18_windows_device_0'!Q197:Q1105,1,0)</f>
        <v>2184767</v>
      </c>
      <c r="C197">
        <f t="shared" si="7"/>
        <v>51.297854751152755</v>
      </c>
      <c r="D197">
        <f t="shared" si="6"/>
        <v>2181863.464430836</v>
      </c>
    </row>
    <row r="198" spans="1:4" x14ac:dyDescent="0.25">
      <c r="A198">
        <f>VLOOKUP('2024-03-18_windows_device_0'!P198,'2024-03-18_windows_device_0'!P$2:P$912,1,0)</f>
        <v>53.912666666666667</v>
      </c>
      <c r="B198">
        <f>VLOOKUP('2024-03-18_windows_device_0'!Q198,'2024-03-18_windows_device_0'!Q198:Q1106,1,0)</f>
        <v>2184770</v>
      </c>
      <c r="C198">
        <f t="shared" si="7"/>
        <v>51.298489091741757</v>
      </c>
      <c r="D198">
        <f t="shared" si="6"/>
        <v>2181866.4452743339</v>
      </c>
    </row>
    <row r="199" spans="1:4" x14ac:dyDescent="0.25">
      <c r="A199">
        <f>VLOOKUP('2024-03-18_windows_device_0'!P199,'2024-03-18_windows_device_0'!P$2:P$912,1,0)</f>
        <v>53.853333333333332</v>
      </c>
      <c r="B199">
        <f>VLOOKUP('2024-03-18_windows_device_0'!Q199,'2024-03-18_windows_device_0'!Q199:Q1107,1,0)</f>
        <v>2184769</v>
      </c>
      <c r="C199">
        <f t="shared" si="7"/>
        <v>51.242032779320866</v>
      </c>
      <c r="D199">
        <f t="shared" si="6"/>
        <v>2181867.1518249926</v>
      </c>
    </row>
    <row r="200" spans="1:4" x14ac:dyDescent="0.25">
      <c r="A200">
        <f>VLOOKUP('2024-03-18_windows_device_0'!P200,'2024-03-18_windows_device_0'!P$2:P$912,1,0)</f>
        <v>53.829333333333338</v>
      </c>
      <c r="B200">
        <f>VLOOKUP('2024-03-18_windows_device_0'!Q200,'2024-03-18_windows_device_0'!Q200:Q1108,1,0)</f>
        <v>2184767</v>
      </c>
      <c r="C200">
        <f t="shared" si="7"/>
        <v>51.21919651811691</v>
      </c>
      <c r="D200">
        <f t="shared" si="6"/>
        <v>2181865.8430471057</v>
      </c>
    </row>
    <row r="201" spans="1:4" x14ac:dyDescent="0.25">
      <c r="A201">
        <f>VLOOKUP('2024-03-18_windows_device_0'!P201,'2024-03-18_windows_device_0'!P$2:P$912,1,0)</f>
        <v>53.789333333333332</v>
      </c>
      <c r="B201">
        <f>VLOOKUP('2024-03-18_windows_device_0'!Q201,'2024-03-18_windows_device_0'!Q201:Q1109,1,0)</f>
        <v>2184769</v>
      </c>
      <c r="C201">
        <f t="shared" si="7"/>
        <v>51.18113608277698</v>
      </c>
      <c r="D201">
        <f t="shared" si="6"/>
        <v>2181868.9962768676</v>
      </c>
    </row>
    <row r="202" spans="1:4" x14ac:dyDescent="0.25">
      <c r="A202">
        <f>VLOOKUP('2024-03-18_windows_device_0'!P202,'2024-03-18_windows_device_0'!P$2:P$912,1,0)</f>
        <v>53.762</v>
      </c>
      <c r="B202">
        <f>VLOOKUP('2024-03-18_windows_device_0'!Q202,'2024-03-18_windows_device_0'!Q202:Q1110,1,0)</f>
        <v>2184763</v>
      </c>
      <c r="C202">
        <f t="shared" si="7"/>
        <v>51.155128118628035</v>
      </c>
      <c r="D202">
        <f t="shared" si="6"/>
        <v>2181863.7851748141</v>
      </c>
    </row>
    <row r="203" spans="1:4" x14ac:dyDescent="0.25">
      <c r="A203">
        <f>VLOOKUP('2024-03-18_windows_device_0'!P203,'2024-03-18_windows_device_0'!P$2:P$912,1,0)</f>
        <v>53.730000000000004</v>
      </c>
      <c r="B203">
        <f>VLOOKUP('2024-03-18_windows_device_0'!Q203,'2024-03-18_windows_device_0'!Q203:Q1111,1,0)</f>
        <v>2184768</v>
      </c>
      <c r="C203">
        <f t="shared" si="7"/>
        <v>51.124679770356096</v>
      </c>
      <c r="D203">
        <f t="shared" si="6"/>
        <v>2181869.7096473933</v>
      </c>
    </row>
    <row r="204" spans="1:4" ht="15.75" thickBot="1" x14ac:dyDescent="0.3">
      <c r="A204">
        <f>VLOOKUP('2024-03-18_windows_device_0'!P204,'2024-03-18_windows_device_0'!P$2:P$912,1,0)</f>
        <v>53.689333333333337</v>
      </c>
      <c r="B204">
        <f>VLOOKUP('2024-03-18_windows_device_0'!Q204,'2024-03-18_windows_device_0'!Q204:Q1112,1,0)</f>
        <v>2184768</v>
      </c>
      <c r="C204">
        <f t="shared" si="7"/>
        <v>51.085984994427172</v>
      </c>
      <c r="D204">
        <f t="shared" si="6"/>
        <v>2181870.8858749843</v>
      </c>
    </row>
    <row r="205" spans="1:4" ht="15.75" thickBot="1" x14ac:dyDescent="0.3">
      <c r="A205">
        <f>VLOOKUP('2024-03-18_windows_device_0'!P205,'2024-03-18_windows_device_0'!P$2:P$912,1,0)</f>
        <v>53.667333333333332</v>
      </c>
      <c r="B205" s="4">
        <f>VLOOKUP('2024-03-18_windows_device_0'!Q205,'2024-03-18_windows_device_0'!Q205:Q1113,1,0)</f>
        <v>2184767</v>
      </c>
      <c r="C205">
        <f t="shared" si="7"/>
        <v>51.065051754990208</v>
      </c>
      <c r="D205">
        <f t="shared" si="6"/>
        <v>2181870.5228372579</v>
      </c>
    </row>
    <row r="206" spans="1:4" x14ac:dyDescent="0.25">
      <c r="A206">
        <f>VLOOKUP('2024-03-18_windows_device_0'!P206,'2024-03-18_windows_device_0'!P$2:P$912,1,0)</f>
        <v>53.629333333333335</v>
      </c>
      <c r="B206" s="5">
        <f>VLOOKUP('2024-03-18_windows_device_0'!Q206,'2024-03-18_windows_device_0'!Q206:Q1114,1,0)</f>
        <v>2184766</v>
      </c>
      <c r="C206">
        <f t="shared" si="7"/>
        <v>51.028894341417278</v>
      </c>
      <c r="D206">
        <f t="shared" si="6"/>
        <v>2181870.6241072561</v>
      </c>
    </row>
    <row r="207" spans="1:4" x14ac:dyDescent="0.25">
      <c r="A207">
        <f>VLOOKUP('2024-03-18_windows_device_0'!P207,'2024-03-18_windows_device_0'!P$2:P$912,1,0)</f>
        <v>53.597999999999999</v>
      </c>
      <c r="B207" s="5">
        <f>VLOOKUP('2024-03-18_windows_device_0'!Q207,'2024-03-18_windows_device_0'!Q207:Q1115,1,0)</f>
        <v>2184768</v>
      </c>
      <c r="C207">
        <f t="shared" si="7"/>
        <v>50.999080333734334</v>
      </c>
      <c r="D207">
        <f t="shared" si="6"/>
        <v>2181873.5331843053</v>
      </c>
    </row>
    <row r="208" spans="1:4" x14ac:dyDescent="0.25">
      <c r="A208">
        <f>VLOOKUP('2024-03-18_windows_device_0'!P208,'2024-03-18_windows_device_0'!P$2:P$912,1,0)</f>
        <v>53.561333333333337</v>
      </c>
      <c r="B208" s="5">
        <f>VLOOKUP('2024-03-18_windows_device_0'!Q208,'2024-03-18_windows_device_0'!Q208:Q1116,1,0)</f>
        <v>2184765</v>
      </c>
      <c r="C208">
        <f t="shared" si="7"/>
        <v>50.964191601339408</v>
      </c>
      <c r="D208">
        <f t="shared" si="6"/>
        <v>2181871.5981597155</v>
      </c>
    </row>
    <row r="209" spans="1:4" x14ac:dyDescent="0.25">
      <c r="A209">
        <f>VLOOKUP('2024-03-18_windows_device_0'!P209,'2024-03-18_windows_device_0'!P$2:P$912,1,0)</f>
        <v>53.530666666666662</v>
      </c>
      <c r="B209" s="5">
        <f>VLOOKUP('2024-03-18_windows_device_0'!Q209,'2024-03-18_windows_device_0'!Q209:Q1117,1,0)</f>
        <v>2184764</v>
      </c>
      <c r="C209">
        <f t="shared" si="7"/>
        <v>50.935011934245452</v>
      </c>
      <c r="D209">
        <f t="shared" si="6"/>
        <v>2181871.4898286182</v>
      </c>
    </row>
    <row r="210" spans="1:4" x14ac:dyDescent="0.25">
      <c r="A210">
        <f>VLOOKUP('2024-03-18_windows_device_0'!P210,'2024-03-18_windows_device_0'!P$2:P$912,1,0)</f>
        <v>53.501999999999995</v>
      </c>
      <c r="B210" s="5">
        <f>VLOOKUP('2024-03-18_windows_device_0'!Q210,'2024-03-18_windows_device_0'!Q210:Q1118,1,0)</f>
        <v>2184766</v>
      </c>
      <c r="C210">
        <f t="shared" si="7"/>
        <v>50.907735288918509</v>
      </c>
      <c r="D210">
        <f t="shared" si="6"/>
        <v>2181874.3241377803</v>
      </c>
    </row>
    <row r="211" spans="1:4" x14ac:dyDescent="0.25">
      <c r="A211">
        <f>VLOOKUP('2024-03-18_windows_device_0'!P211,'2024-03-18_windows_device_0'!P$2:P$912,1,0)</f>
        <v>53.448666666666668</v>
      </c>
      <c r="B211" s="5">
        <f>VLOOKUP('2024-03-18_windows_device_0'!Q211,'2024-03-18_windows_device_0'!Q211:Q1119,1,0)</f>
        <v>2184766</v>
      </c>
      <c r="C211">
        <f t="shared" si="7"/>
        <v>50.856988041798608</v>
      </c>
      <c r="D211">
        <f t="shared" si="6"/>
        <v>2181875.8783787554</v>
      </c>
    </row>
    <row r="212" spans="1:4" x14ac:dyDescent="0.25">
      <c r="A212">
        <f>VLOOKUP('2024-03-18_windows_device_0'!P212,'2024-03-18_windows_device_0'!P$2:P$912,1,0)</f>
        <v>53.413333333333334</v>
      </c>
      <c r="B212" s="5">
        <f>VLOOKUP('2024-03-18_windows_device_0'!Q212,'2024-03-18_windows_device_0'!Q212:Q1120,1,0)</f>
        <v>2184765</v>
      </c>
      <c r="C212">
        <f t="shared" si="7"/>
        <v>50.823367990581673</v>
      </c>
      <c r="D212">
        <f t="shared" si="6"/>
        <v>2181875.9095232631</v>
      </c>
    </row>
    <row r="213" spans="1:4" x14ac:dyDescent="0.25">
      <c r="A213">
        <f>VLOOKUP('2024-03-18_windows_device_0'!P213,'2024-03-18_windows_device_0'!P$2:P$912,1,0)</f>
        <v>53.389333333333333</v>
      </c>
      <c r="B213" s="5">
        <f>VLOOKUP('2024-03-18_windows_device_0'!Q213,'2024-03-18_windows_device_0'!Q213:Q1121,1,0)</f>
        <v>2184763</v>
      </c>
      <c r="C213">
        <f t="shared" si="7"/>
        <v>50.800531729377717</v>
      </c>
      <c r="D213">
        <f t="shared" si="6"/>
        <v>2181874.6105868607</v>
      </c>
    </row>
    <row r="214" spans="1:4" x14ac:dyDescent="0.25">
      <c r="A214">
        <f>VLOOKUP('2024-03-18_windows_device_0'!P214,'2024-03-18_windows_device_0'!P$2:P$912,1,0)</f>
        <v>53.338666666666668</v>
      </c>
      <c r="B214" s="5">
        <f>VLOOKUP('2024-03-18_windows_device_0'!Q214,'2024-03-18_windows_device_0'!Q214:Q1122,1,0)</f>
        <v>2184761</v>
      </c>
      <c r="C214">
        <f t="shared" si="7"/>
        <v>50.75232184461381</v>
      </c>
      <c r="D214">
        <f t="shared" si="6"/>
        <v>2181874.0923728631</v>
      </c>
    </row>
    <row r="215" spans="1:4" x14ac:dyDescent="0.25">
      <c r="A215">
        <f>VLOOKUP('2024-03-18_windows_device_0'!P215,'2024-03-18_windows_device_0'!P$2:P$912,1,0)</f>
        <v>53.311999999999998</v>
      </c>
      <c r="B215" s="5">
        <f>VLOOKUP('2024-03-18_windows_device_0'!Q215,'2024-03-18_windows_device_0'!Q215:Q1123,1,0)</f>
        <v>2184758</v>
      </c>
      <c r="C215">
        <f t="shared" si="7"/>
        <v>50.72694822105386</v>
      </c>
      <c r="D215">
        <f t="shared" si="6"/>
        <v>2181871.8732211855</v>
      </c>
    </row>
    <row r="216" spans="1:4" x14ac:dyDescent="0.25">
      <c r="A216">
        <f>VLOOKUP('2024-03-18_windows_device_0'!P216,'2024-03-18_windows_device_0'!P$2:P$912,1,0)</f>
        <v>53.270666666666671</v>
      </c>
      <c r="B216" s="5">
        <f>VLOOKUP('2024-03-18_windows_device_0'!Q216,'2024-03-18_windows_device_0'!Q216:Q1124,1,0)</f>
        <v>2184762</v>
      </c>
      <c r="C216">
        <f t="shared" si="7"/>
        <v>50.687619104535941</v>
      </c>
      <c r="D216">
        <f t="shared" si="6"/>
        <v>2181877.0848457986</v>
      </c>
    </row>
    <row r="217" spans="1:4" x14ac:dyDescent="0.25">
      <c r="A217">
        <f>VLOOKUP('2024-03-18_windows_device_0'!P217,'2024-03-18_windows_device_0'!P$2:P$912,1,0)</f>
        <v>53.219333333333338</v>
      </c>
      <c r="B217" s="5">
        <f>VLOOKUP('2024-03-18_windows_device_0'!Q217,'2024-03-18_windows_device_0'!Q217:Q1125,1,0)</f>
        <v>2184763</v>
      </c>
      <c r="C217">
        <f t="shared" si="7"/>
        <v>50.638774879183039</v>
      </c>
      <c r="D217">
        <f t="shared" si="6"/>
        <v>2181879.5918220109</v>
      </c>
    </row>
    <row r="218" spans="1:4" x14ac:dyDescent="0.25">
      <c r="A218">
        <f>VLOOKUP('2024-03-18_windows_device_0'!P218,'2024-03-18_windows_device_0'!P$2:P$912,1,0)</f>
        <v>53.192</v>
      </c>
      <c r="B218" s="5">
        <f>VLOOKUP('2024-03-18_windows_device_0'!Q218,'2024-03-18_windows_device_0'!Q218:Q1126,1,0)</f>
        <v>2184760</v>
      </c>
      <c r="C218">
        <f t="shared" si="7"/>
        <v>50.612766915034079</v>
      </c>
      <c r="D218">
        <f t="shared" si="6"/>
        <v>2181877.3952398757</v>
      </c>
    </row>
    <row r="219" spans="1:4" x14ac:dyDescent="0.25">
      <c r="A219">
        <f>VLOOKUP('2024-03-18_windows_device_0'!P219,'2024-03-18_windows_device_0'!P$2:P$912,1,0)</f>
        <v>53.160666666666671</v>
      </c>
      <c r="B219" s="5">
        <f>VLOOKUP('2024-03-18_windows_device_0'!Q219,'2024-03-18_windows_device_0'!Q219:Q1127,1,0)</f>
        <v>2184758</v>
      </c>
      <c r="C219">
        <f t="shared" si="7"/>
        <v>50.582952907351142</v>
      </c>
      <c r="D219">
        <f t="shared" si="6"/>
        <v>2181876.3170876596</v>
      </c>
    </row>
    <row r="220" spans="1:4" x14ac:dyDescent="0.25">
      <c r="A220">
        <f>VLOOKUP('2024-03-18_windows_device_0'!P220,'2024-03-18_windows_device_0'!P$2:P$912,1,0)</f>
        <v>53.103999999999999</v>
      </c>
      <c r="B220" s="5">
        <f>VLOOKUP('2024-03-18_windows_device_0'!Q220,'2024-03-18_windows_device_0'!Q220:Q1128,1,0)</f>
        <v>2184757</v>
      </c>
      <c r="C220">
        <f t="shared" si="7"/>
        <v>50.529033957286245</v>
      </c>
      <c r="D220">
        <f t="shared" si="6"/>
        <v>2181876.9865828678</v>
      </c>
    </row>
    <row r="221" spans="1:4" x14ac:dyDescent="0.25">
      <c r="A221">
        <f>VLOOKUP('2024-03-18_windows_device_0'!P221,'2024-03-18_windows_device_0'!P$2:P$912,1,0)</f>
        <v>53.076000000000001</v>
      </c>
      <c r="B221" s="5">
        <f>VLOOKUP('2024-03-18_windows_device_0'!Q221,'2024-03-18_windows_device_0'!Q221:Q1129,1,0)</f>
        <v>2184756</v>
      </c>
      <c r="C221">
        <f t="shared" si="7"/>
        <v>50.502391652548297</v>
      </c>
      <c r="D221">
        <f t="shared" si="6"/>
        <v>2181876.8126145941</v>
      </c>
    </row>
    <row r="222" spans="1:4" x14ac:dyDescent="0.25">
      <c r="A222">
        <f>VLOOKUP('2024-03-18_windows_device_0'!P222,'2024-03-18_windows_device_0'!P$2:P$912,1,0)</f>
        <v>53.025999999999996</v>
      </c>
      <c r="B222" s="5">
        <f>VLOOKUP('2024-03-18_windows_device_0'!Q222,'2024-03-18_windows_device_0'!Q222:Q1130,1,0)</f>
        <v>2184763</v>
      </c>
      <c r="C222">
        <f t="shared" si="7"/>
        <v>50.454816108373386</v>
      </c>
      <c r="D222">
        <f t="shared" si="6"/>
        <v>2181885.289488567</v>
      </c>
    </row>
    <row r="223" spans="1:4" x14ac:dyDescent="0.25">
      <c r="A223">
        <f>VLOOKUP('2024-03-18_windows_device_0'!P223,'2024-03-18_windows_device_0'!P$2:P$912,1,0)</f>
        <v>52.981999999999999</v>
      </c>
      <c r="B223" s="5">
        <f>VLOOKUP('2024-03-18_windows_device_0'!Q223,'2024-03-18_windows_device_0'!Q223:Q1131,1,0)</f>
        <v>2184765</v>
      </c>
      <c r="C223">
        <f t="shared" si="7"/>
        <v>50.412949629499465</v>
      </c>
      <c r="D223">
        <f t="shared" si="6"/>
        <v>2181888.5910649546</v>
      </c>
    </row>
    <row r="224" spans="1:4" x14ac:dyDescent="0.25">
      <c r="A224">
        <f>VLOOKUP('2024-03-18_windows_device_0'!P224,'2024-03-18_windows_device_0'!P$2:P$912,1,0)</f>
        <v>52.948</v>
      </c>
      <c r="B224" s="5">
        <f>VLOOKUP('2024-03-18_windows_device_0'!Q224,'2024-03-18_windows_device_0'!Q224:Q1132,1,0)</f>
        <v>2184766</v>
      </c>
      <c r="C224">
        <f t="shared" si="7"/>
        <v>50.380598259460534</v>
      </c>
      <c r="D224">
        <f t="shared" si="6"/>
        <v>2181890.5980643039</v>
      </c>
    </row>
    <row r="225" spans="1:4" x14ac:dyDescent="0.25">
      <c r="A225">
        <f>VLOOKUP('2024-03-18_windows_device_0'!P225,'2024-03-18_windows_device_0'!P$2:P$912,1,0)</f>
        <v>52.905333333333331</v>
      </c>
      <c r="B225" s="5">
        <f>VLOOKUP('2024-03-18_windows_device_0'!Q225,'2024-03-18_windows_device_0'!Q225:Q1133,1,0)</f>
        <v>2184764</v>
      </c>
      <c r="C225">
        <f t="shared" si="7"/>
        <v>50.34000046176461</v>
      </c>
      <c r="D225">
        <f t="shared" si="6"/>
        <v>2181889.8632740323</v>
      </c>
    </row>
    <row r="226" spans="1:4" x14ac:dyDescent="0.25">
      <c r="A226">
        <f>VLOOKUP('2024-03-18_windows_device_0'!P226,'2024-03-18_windows_device_0'!P$2:P$912,1,0)</f>
        <v>52.86</v>
      </c>
      <c r="B226" s="5">
        <f>VLOOKUP('2024-03-18_windows_device_0'!Q226,'2024-03-18_windows_device_0'!Q226:Q1134,1,0)</f>
        <v>2184758</v>
      </c>
      <c r="C226">
        <f t="shared" si="7"/>
        <v>50.296865301712693</v>
      </c>
      <c r="D226">
        <f t="shared" si="6"/>
        <v>2181885.2094183159</v>
      </c>
    </row>
    <row r="227" spans="1:4" x14ac:dyDescent="0.25">
      <c r="A227">
        <f>VLOOKUP('2024-03-18_windows_device_0'!P227,'2024-03-18_windows_device_0'!P$2:P$912,1,0)</f>
        <v>52.832666666666668</v>
      </c>
      <c r="B227" s="5">
        <f>VLOOKUP('2024-03-18_windows_device_0'!Q227,'2024-03-18_windows_device_0'!Q227:Q1135,1,0)</f>
        <v>2184754</v>
      </c>
      <c r="C227">
        <f t="shared" si="7"/>
        <v>50.270857337563747</v>
      </c>
      <c r="D227">
        <f t="shared" si="6"/>
        <v>2181882.021989672</v>
      </c>
    </row>
    <row r="228" spans="1:4" x14ac:dyDescent="0.25">
      <c r="A228">
        <f>VLOOKUP('2024-03-18_windows_device_0'!P228,'2024-03-18_windows_device_0'!P$2:P$912,1,0)</f>
        <v>52.779333333333334</v>
      </c>
      <c r="B228" s="5">
        <f>VLOOKUP('2024-03-18_windows_device_0'!Q228,'2024-03-18_windows_device_0'!Q228:Q1136,1,0)</f>
        <v>2184754</v>
      </c>
      <c r="C228">
        <f t="shared" si="7"/>
        <v>50.220110090443839</v>
      </c>
      <c r="D228">
        <f t="shared" si="6"/>
        <v>2181883.6094995048</v>
      </c>
    </row>
    <row r="229" spans="1:4" x14ac:dyDescent="0.25">
      <c r="A229">
        <f>VLOOKUP('2024-03-18_windows_device_0'!P229,'2024-03-18_windows_device_0'!P$2:P$912,1,0)</f>
        <v>52.74133333333333</v>
      </c>
      <c r="B229" s="5">
        <f>VLOOKUP('2024-03-18_windows_device_0'!Q229,'2024-03-18_windows_device_0'!Q229:Q1137,1,0)</f>
        <v>2184754</v>
      </c>
      <c r="C229">
        <f t="shared" si="7"/>
        <v>50.183952676870909</v>
      </c>
      <c r="D229">
        <f t="shared" si="6"/>
        <v>2181884.7422175203</v>
      </c>
    </row>
    <row r="230" spans="1:4" x14ac:dyDescent="0.25">
      <c r="A230">
        <f>VLOOKUP('2024-03-18_windows_device_0'!P230,'2024-03-18_windows_device_0'!P$2:P$912,1,0)</f>
        <v>52.681333333333335</v>
      </c>
      <c r="B230" s="5">
        <f>VLOOKUP('2024-03-18_windows_device_0'!Q230,'2024-03-18_windows_device_0'!Q230:Q1138,1,0)</f>
        <v>2184745</v>
      </c>
      <c r="C230">
        <f t="shared" si="7"/>
        <v>50.126862023861023</v>
      </c>
      <c r="D230">
        <f t="shared" si="6"/>
        <v>2181877.5334596084</v>
      </c>
    </row>
    <row r="231" spans="1:4" x14ac:dyDescent="0.25">
      <c r="A231">
        <f>VLOOKUP('2024-03-18_windows_device_0'!P231,'2024-03-18_windows_device_0'!P$2:P$912,1,0)</f>
        <v>52.654666666666671</v>
      </c>
      <c r="B231" s="5">
        <f>VLOOKUP('2024-03-18_windows_device_0'!Q231,'2024-03-18_windows_device_0'!Q231:Q1139,1,0)</f>
        <v>2184752</v>
      </c>
      <c r="C231">
        <f t="shared" si="7"/>
        <v>50.101488400301072</v>
      </c>
      <c r="D231">
        <f t="shared" si="6"/>
        <v>2181885.330644133</v>
      </c>
    </row>
    <row r="232" spans="1:4" x14ac:dyDescent="0.25">
      <c r="A232">
        <f>VLOOKUP('2024-03-18_windows_device_0'!P232,'2024-03-18_windows_device_0'!P$2:P$912,1,0)</f>
        <v>52.609333333333332</v>
      </c>
      <c r="B232" s="5">
        <f>VLOOKUP('2024-03-18_windows_device_0'!Q232,'2024-03-18_windows_device_0'!Q232:Q1140,1,0)</f>
        <v>2184749</v>
      </c>
      <c r="C232">
        <f t="shared" si="7"/>
        <v>50.058353240249154</v>
      </c>
      <c r="D232">
        <f t="shared" si="6"/>
        <v>2181883.6873787823</v>
      </c>
    </row>
    <row r="233" spans="1:4" x14ac:dyDescent="0.25">
      <c r="A233">
        <f>VLOOKUP('2024-03-18_windows_device_0'!P233,'2024-03-18_windows_device_0'!P$2:P$912,1,0)</f>
        <v>52.556666666666672</v>
      </c>
      <c r="B233" s="5">
        <f>VLOOKUP('2024-03-18_windows_device_0'!Q233,'2024-03-18_windows_device_0'!Q233:Q1141,1,0)</f>
        <v>2184746</v>
      </c>
      <c r="C233">
        <f t="shared" si="7"/>
        <v>50.008240333718255</v>
      </c>
      <c r="D233">
        <f t="shared" si="6"/>
        <v>2181882.2659902871</v>
      </c>
    </row>
    <row r="234" spans="1:4" x14ac:dyDescent="0.25">
      <c r="A234">
        <f>VLOOKUP('2024-03-18_windows_device_0'!P234,'2024-03-18_windows_device_0'!P$2:P$912,1,0)</f>
        <v>52.50333333333333</v>
      </c>
      <c r="B234" s="5">
        <f>VLOOKUP('2024-03-18_windows_device_0'!Q234,'2024-03-18_windows_device_0'!Q234:Q1142,1,0)</f>
        <v>2184747</v>
      </c>
      <c r="C234">
        <f t="shared" si="7"/>
        <v>49.957493086598348</v>
      </c>
      <c r="D234">
        <f t="shared" si="6"/>
        <v>2181884.867218554</v>
      </c>
    </row>
    <row r="235" spans="1:4" x14ac:dyDescent="0.25">
      <c r="A235">
        <f>VLOOKUP('2024-03-18_windows_device_0'!P235,'2024-03-18_windows_device_0'!P$2:P$912,1,0)</f>
        <v>52.462666666666664</v>
      </c>
      <c r="B235" s="5">
        <f>VLOOKUP('2024-03-18_windows_device_0'!Q235,'2024-03-18_windows_device_0'!Q235:Q1143,1,0)</f>
        <v>2184749</v>
      </c>
      <c r="C235">
        <f t="shared" si="7"/>
        <v>49.918798310669423</v>
      </c>
      <c r="D235">
        <f t="shared" si="6"/>
        <v>2181888.0899363905</v>
      </c>
    </row>
    <row r="236" spans="1:4" x14ac:dyDescent="0.25">
      <c r="A236">
        <f>VLOOKUP('2024-03-18_windows_device_0'!P236,'2024-03-18_windows_device_0'!P$2:P$912,1,0)</f>
        <v>52.418666666666667</v>
      </c>
      <c r="B236" s="5">
        <f>VLOOKUP('2024-03-18_windows_device_0'!Q236,'2024-03-18_windows_device_0'!Q236:Q1144,1,0)</f>
        <v>2184748</v>
      </c>
      <c r="C236">
        <f t="shared" si="7"/>
        <v>49.876931831795503</v>
      </c>
      <c r="D236">
        <f t="shared" si="6"/>
        <v>2181888.4146129298</v>
      </c>
    </row>
    <row r="237" spans="1:4" x14ac:dyDescent="0.25">
      <c r="A237">
        <f>VLOOKUP('2024-03-18_windows_device_0'!P237,'2024-03-18_windows_device_0'!P$2:P$912,1,0)</f>
        <v>52.354666666666667</v>
      </c>
      <c r="B237" s="5">
        <f>VLOOKUP('2024-03-18_windows_device_0'!Q237,'2024-03-18_windows_device_0'!Q237:Q1145,1,0)</f>
        <v>2184748</v>
      </c>
      <c r="C237">
        <f t="shared" si="7"/>
        <v>49.816035135251624</v>
      </c>
      <c r="D237">
        <f t="shared" si="6"/>
        <v>2181890.3446360179</v>
      </c>
    </row>
    <row r="238" spans="1:4" x14ac:dyDescent="0.25">
      <c r="A238">
        <f>VLOOKUP('2024-03-18_windows_device_0'!P238,'2024-03-18_windows_device_0'!P$2:P$912,1,0)</f>
        <v>52.309333333333335</v>
      </c>
      <c r="B238" s="5">
        <f>VLOOKUP('2024-03-18_windows_device_0'!Q238,'2024-03-18_windows_device_0'!Q238:Q1146,1,0)</f>
        <v>2184748</v>
      </c>
      <c r="C238">
        <f t="shared" si="7"/>
        <v>49.772899975199707</v>
      </c>
      <c r="D238">
        <f t="shared" si="6"/>
        <v>2181891.7140453062</v>
      </c>
    </row>
    <row r="239" spans="1:4" x14ac:dyDescent="0.25">
      <c r="A239">
        <f>VLOOKUP('2024-03-18_windows_device_0'!P239,'2024-03-18_windows_device_0'!P$2:P$912,1,0)</f>
        <v>52.257999999999996</v>
      </c>
      <c r="B239" s="5">
        <f>VLOOKUP('2024-03-18_windows_device_0'!Q239,'2024-03-18_windows_device_0'!Q239:Q1147,1,0)</f>
        <v>2184749</v>
      </c>
      <c r="C239">
        <f t="shared" si="7"/>
        <v>49.724055749846798</v>
      </c>
      <c r="D239">
        <f t="shared" si="6"/>
        <v>2181894.2670122352</v>
      </c>
    </row>
    <row r="240" spans="1:4" x14ac:dyDescent="0.25">
      <c r="A240">
        <f>VLOOKUP('2024-03-18_windows_device_0'!P240,'2024-03-18_windows_device_0'!P$2:P$912,1,0)</f>
        <v>52.214666666666666</v>
      </c>
      <c r="B240" s="5">
        <f>VLOOKUP('2024-03-18_windows_device_0'!Q240,'2024-03-18_windows_device_0'!Q240:Q1148,1,0)</f>
        <v>2184750</v>
      </c>
      <c r="C240">
        <f t="shared" si="7"/>
        <v>49.682823611561879</v>
      </c>
      <c r="D240">
        <f t="shared" si="6"/>
        <v>2181896.5798698948</v>
      </c>
    </row>
    <row r="241" spans="1:4" x14ac:dyDescent="0.25">
      <c r="A241">
        <f>VLOOKUP('2024-03-18_windows_device_0'!P241,'2024-03-18_windows_device_0'!P$2:P$912,1,0)</f>
        <v>52.162666666666667</v>
      </c>
      <c r="B241" s="5">
        <f>VLOOKUP('2024-03-18_windows_device_0'!Q241,'2024-03-18_windows_device_0'!Q241:Q1149,1,0)</f>
        <v>2184748</v>
      </c>
      <c r="C241">
        <f t="shared" si="7"/>
        <v>49.633345045619976</v>
      </c>
      <c r="D241">
        <f t="shared" si="6"/>
        <v>2181896.1576091023</v>
      </c>
    </row>
    <row r="242" spans="1:4" x14ac:dyDescent="0.25">
      <c r="A242">
        <f>VLOOKUP('2024-03-18_windows_device_0'!P242,'2024-03-18_windows_device_0'!P$2:P$912,1,0)</f>
        <v>52.096000000000004</v>
      </c>
      <c r="B242" s="5">
        <f>VLOOKUP('2024-03-18_windows_device_0'!Q242,'2024-03-18_windows_device_0'!Q242:Q1150,1,0)</f>
        <v>2184750</v>
      </c>
      <c r="C242">
        <f t="shared" si="7"/>
        <v>49.569910986720103</v>
      </c>
      <c r="D242">
        <f t="shared" si="6"/>
        <v>2181900.1840380896</v>
      </c>
    </row>
    <row r="243" spans="1:4" x14ac:dyDescent="0.25">
      <c r="A243">
        <f>VLOOKUP('2024-03-18_windows_device_0'!P243,'2024-03-18_windows_device_0'!P$2:P$912,1,0)</f>
        <v>52.052666666666667</v>
      </c>
      <c r="B243" s="5">
        <f>VLOOKUP('2024-03-18_windows_device_0'!Q243,'2024-03-18_windows_device_0'!Q243:Q1151,1,0)</f>
        <v>2184751</v>
      </c>
      <c r="C243">
        <f t="shared" si="7"/>
        <v>49.528678848435177</v>
      </c>
      <c r="D243">
        <f t="shared" si="6"/>
        <v>2181902.5034381002</v>
      </c>
    </row>
    <row r="244" spans="1:4" x14ac:dyDescent="0.25">
      <c r="A244">
        <f>VLOOKUP('2024-03-18_windows_device_0'!P244,'2024-03-18_windows_device_0'!P$2:P$912,1,0)</f>
        <v>52.012</v>
      </c>
      <c r="B244" s="5">
        <f>VLOOKUP('2024-03-18_windows_device_0'!Q244,'2024-03-18_windows_device_0'!Q244:Q1152,1,0)</f>
        <v>2184751</v>
      </c>
      <c r="C244">
        <f t="shared" si="7"/>
        <v>49.489984072506253</v>
      </c>
      <c r="D244">
        <f t="shared" si="6"/>
        <v>2181903.7432360495</v>
      </c>
    </row>
    <row r="245" spans="1:4" x14ac:dyDescent="0.25">
      <c r="A245">
        <f>VLOOKUP('2024-03-18_windows_device_0'!P245,'2024-03-18_windows_device_0'!P$2:P$912,1,0)</f>
        <v>51.951333333333338</v>
      </c>
      <c r="B245" s="5">
        <f>VLOOKUP('2024-03-18_windows_device_0'!Q245,'2024-03-18_windows_device_0'!Q245:Q1153,1,0)</f>
        <v>2184746</v>
      </c>
      <c r="C245">
        <f t="shared" si="7"/>
        <v>49.432259078907371</v>
      </c>
      <c r="D245">
        <f t="shared" si="6"/>
        <v>2181900.5956353294</v>
      </c>
    </row>
    <row r="246" spans="1:4" x14ac:dyDescent="0.25">
      <c r="A246">
        <f>VLOOKUP('2024-03-18_windows_device_0'!P246,'2024-03-18_windows_device_0'!P$2:P$912,1,0)</f>
        <v>51.89266666666667</v>
      </c>
      <c r="B246" s="5">
        <f>VLOOKUP('2024-03-18_windows_device_0'!Q246,'2024-03-18_windows_device_0'!Q246:Q1154,1,0)</f>
        <v>2184746</v>
      </c>
      <c r="C246">
        <f t="shared" si="7"/>
        <v>49.376437107075475</v>
      </c>
      <c r="D246">
        <f t="shared" si="6"/>
        <v>2181902.3902287711</v>
      </c>
    </row>
    <row r="247" spans="1:4" x14ac:dyDescent="0.25">
      <c r="A247">
        <f>VLOOKUP('2024-03-18_windows_device_0'!P247,'2024-03-18_windows_device_0'!P$2:P$912,1,0)</f>
        <v>51.856666666666669</v>
      </c>
      <c r="B247" s="5">
        <f>VLOOKUP('2024-03-18_windows_device_0'!Q247,'2024-03-18_windows_device_0'!Q247:Q1155,1,0)</f>
        <v>2184747</v>
      </c>
      <c r="C247">
        <f t="shared" si="7"/>
        <v>49.342182715269544</v>
      </c>
      <c r="D247">
        <f t="shared" si="6"/>
        <v>2181904.4930446222</v>
      </c>
    </row>
    <row r="248" spans="1:4" x14ac:dyDescent="0.25">
      <c r="A248">
        <f>VLOOKUP('2024-03-18_windows_device_0'!P248,'2024-03-18_windows_device_0'!P$2:P$912,1,0)</f>
        <v>51.811333333333337</v>
      </c>
      <c r="B248" s="5">
        <f>VLOOKUP('2024-03-18_windows_device_0'!Q248,'2024-03-18_windows_device_0'!Q248:Q1156,1,0)</f>
        <v>2184747</v>
      </c>
      <c r="C248">
        <f t="shared" si="7"/>
        <v>49.299047555217626</v>
      </c>
      <c r="D248">
        <f t="shared" si="6"/>
        <v>2181905.8834938128</v>
      </c>
    </row>
    <row r="249" spans="1:4" x14ac:dyDescent="0.25">
      <c r="A249">
        <f>VLOOKUP('2024-03-18_windows_device_0'!P249,'2024-03-18_windows_device_0'!P$2:P$912,1,0)</f>
        <v>51.762</v>
      </c>
      <c r="B249" s="5">
        <f>VLOOKUP('2024-03-18_windows_device_0'!Q249,'2024-03-18_windows_device_0'!Q249:Q1157,1,0)</f>
        <v>2184743</v>
      </c>
      <c r="C249">
        <f t="shared" si="7"/>
        <v>49.252106351631717</v>
      </c>
      <c r="D249">
        <f t="shared" si="6"/>
        <v>2181903.3988059233</v>
      </c>
    </row>
    <row r="250" spans="1:4" x14ac:dyDescent="0.25">
      <c r="A250">
        <f>VLOOKUP('2024-03-18_windows_device_0'!P250,'2024-03-18_windows_device_0'!P$2:P$912,1,0)</f>
        <v>51.712666666666664</v>
      </c>
      <c r="B250" s="5">
        <f>VLOOKUP('2024-03-18_windows_device_0'!Q250,'2024-03-18_windows_device_0'!Q250:Q1158,1,0)</f>
        <v>2184741</v>
      </c>
      <c r="C250">
        <f t="shared" si="7"/>
        <v>49.205165148045801</v>
      </c>
      <c r="D250">
        <f t="shared" si="6"/>
        <v>2181902.9163862146</v>
      </c>
    </row>
    <row r="251" spans="1:4" x14ac:dyDescent="0.25">
      <c r="A251">
        <f>VLOOKUP('2024-03-18_windows_device_0'!P251,'2024-03-18_windows_device_0'!P$2:P$912,1,0)</f>
        <v>51.665999999999997</v>
      </c>
      <c r="B251" s="5">
        <f>VLOOKUP('2024-03-18_windows_device_0'!Q251,'2024-03-18_windows_device_0'!Q251:Q1159,1,0)</f>
        <v>2184742</v>
      </c>
      <c r="C251">
        <f t="shared" si="7"/>
        <v>49.160761306815886</v>
      </c>
      <c r="D251">
        <f t="shared" si="6"/>
        <v>2181905.3540227264</v>
      </c>
    </row>
    <row r="252" spans="1:4" x14ac:dyDescent="0.25">
      <c r="A252">
        <f>VLOOKUP('2024-03-18_windows_device_0'!P252,'2024-03-18_windows_device_0'!P$2:P$912,1,0)</f>
        <v>51.633333333333333</v>
      </c>
      <c r="B252" s="5">
        <f>VLOOKUP('2024-03-18_windows_device_0'!Q252,'2024-03-18_windows_device_0'!Q252:Q1160,1,0)</f>
        <v>2184739</v>
      </c>
      <c r="C252">
        <f t="shared" si="7"/>
        <v>49.129678617954951</v>
      </c>
      <c r="D252">
        <f t="shared" si="6"/>
        <v>2181903.3615758964</v>
      </c>
    </row>
    <row r="253" spans="1:4" x14ac:dyDescent="0.25">
      <c r="A253">
        <f>VLOOKUP('2024-03-18_windows_device_0'!P253,'2024-03-18_windows_device_0'!P$2:P$912,1,0)</f>
        <v>51.584666666666664</v>
      </c>
      <c r="B253" s="5">
        <f>VLOOKUP('2024-03-18_windows_device_0'!Q253,'2024-03-18_windows_device_0'!Q253:Q1161,1,0)</f>
        <v>2184738</v>
      </c>
      <c r="C253">
        <f t="shared" si="7"/>
        <v>49.083371754958037</v>
      </c>
      <c r="D253">
        <f t="shared" si="6"/>
        <v>2181903.8644689461</v>
      </c>
    </row>
    <row r="254" spans="1:4" x14ac:dyDescent="0.25">
      <c r="A254">
        <f>VLOOKUP('2024-03-18_windows_device_0'!P254,'2024-03-18_windows_device_0'!P$2:P$912,1,0)</f>
        <v>51.535333333333334</v>
      </c>
      <c r="B254" s="5">
        <f>VLOOKUP('2024-03-18_windows_device_0'!Q254,'2024-03-18_windows_device_0'!Q254:Q1162,1,0)</f>
        <v>2184736</v>
      </c>
      <c r="C254">
        <f t="shared" si="7"/>
        <v>49.036430551372135</v>
      </c>
      <c r="D254">
        <f t="shared" si="6"/>
        <v>2181903.3902024268</v>
      </c>
    </row>
    <row r="255" spans="1:4" x14ac:dyDescent="0.25">
      <c r="A255">
        <f>VLOOKUP('2024-03-18_windows_device_0'!P255,'2024-03-18_windows_device_0'!P$2:P$912,1,0)</f>
        <v>51.492666666666665</v>
      </c>
      <c r="B255" s="5">
        <f>VLOOKUP('2024-03-18_windows_device_0'!Q255,'2024-03-18_windows_device_0'!Q255:Q1163,1,0)</f>
        <v>2184738</v>
      </c>
      <c r="C255">
        <f t="shared" si="7"/>
        <v>48.995832753676211</v>
      </c>
      <c r="D255">
        <f t="shared" si="6"/>
        <v>2181906.7115848325</v>
      </c>
    </row>
    <row r="256" spans="1:4" x14ac:dyDescent="0.25">
      <c r="A256">
        <f>VLOOKUP('2024-03-18_windows_device_0'!P256,'2024-03-18_windows_device_0'!P$2:P$912,1,0)</f>
        <v>51.448</v>
      </c>
      <c r="B256" s="5">
        <f>VLOOKUP('2024-03-18_windows_device_0'!Q256,'2024-03-18_windows_device_0'!Q256:Q1164,1,0)</f>
        <v>2184735</v>
      </c>
      <c r="C256">
        <f t="shared" si="7"/>
        <v>48.953331934213296</v>
      </c>
      <c r="D256">
        <f t="shared" si="6"/>
        <v>2181905.0967247714</v>
      </c>
    </row>
    <row r="257" spans="1:4" x14ac:dyDescent="0.25">
      <c r="A257">
        <f>VLOOKUP('2024-03-18_windows_device_0'!P257,'2024-03-18_windows_device_0'!P$2:P$912,1,0)</f>
        <v>51.390666666666668</v>
      </c>
      <c r="B257" s="5">
        <f>VLOOKUP('2024-03-18_windows_device_0'!Q257,'2024-03-18_windows_device_0'!Q257:Q1165,1,0)</f>
        <v>2184736</v>
      </c>
      <c r="C257">
        <f t="shared" si="7"/>
        <v>48.898778643559396</v>
      </c>
      <c r="D257">
        <f t="shared" si="6"/>
        <v>2181907.8773906371</v>
      </c>
    </row>
    <row r="258" spans="1:4" x14ac:dyDescent="0.25">
      <c r="A258">
        <f>VLOOKUP('2024-03-18_windows_device_0'!P258,'2024-03-18_windows_device_0'!P$2:P$912,1,0)</f>
        <v>51.349333333333334</v>
      </c>
      <c r="B258" s="5">
        <f>VLOOKUP('2024-03-18_windows_device_0'!Q258,'2024-03-18_windows_device_0'!Q258:Q1166,1,0)</f>
        <v>2184740</v>
      </c>
      <c r="C258">
        <f t="shared" si="7"/>
        <v>48.859449527041477</v>
      </c>
      <c r="D258">
        <f t="shared" ref="D258:D321" si="8">B258-C258*E$4+E$3*C258^2</f>
        <v>2181913.1630268609</v>
      </c>
    </row>
    <row r="259" spans="1:4" x14ac:dyDescent="0.25">
      <c r="A259">
        <f>VLOOKUP('2024-03-18_windows_device_0'!P259,'2024-03-18_windows_device_0'!P$2:P$912,1,0)</f>
        <v>51.3</v>
      </c>
      <c r="B259" s="5">
        <f>VLOOKUP('2024-03-18_windows_device_0'!Q259,'2024-03-18_windows_device_0'!Q259:Q1167,1,0)</f>
        <v>2184734</v>
      </c>
      <c r="C259">
        <f t="shared" ref="C259:C322" si="9">A259*(1-EXP(-E$5))</f>
        <v>48.81250832345556</v>
      </c>
      <c r="D259">
        <f t="shared" si="8"/>
        <v>2181908.6995801763</v>
      </c>
    </row>
    <row r="260" spans="1:4" x14ac:dyDescent="0.25">
      <c r="A260">
        <f>VLOOKUP('2024-03-18_windows_device_0'!P260,'2024-03-18_windows_device_0'!P$2:P$912,1,0)</f>
        <v>51.245333333333335</v>
      </c>
      <c r="B260" s="5">
        <f>VLOOKUP('2024-03-18_windows_device_0'!Q260,'2024-03-18_windows_device_0'!Q260:Q1168,1,0)</f>
        <v>2184728</v>
      </c>
      <c r="C260">
        <f t="shared" si="9"/>
        <v>48.760492395157669</v>
      </c>
      <c r="D260">
        <f t="shared" si="8"/>
        <v>2181904.4048966118</v>
      </c>
    </row>
    <row r="261" spans="1:4" x14ac:dyDescent="0.25">
      <c r="A261">
        <f>VLOOKUP('2024-03-18_windows_device_0'!P261,'2024-03-18_windows_device_0'!P$2:P$912,1,0)</f>
        <v>51.221333333333334</v>
      </c>
      <c r="B261" s="5">
        <f>VLOOKUP('2024-03-18_windows_device_0'!Q261,'2024-03-18_windows_device_0'!Q261:Q1169,1,0)</f>
        <v>2184729</v>
      </c>
      <c r="C261">
        <f t="shared" si="9"/>
        <v>48.737656133953713</v>
      </c>
      <c r="D261">
        <f t="shared" si="8"/>
        <v>2181906.154451889</v>
      </c>
    </row>
    <row r="262" spans="1:4" x14ac:dyDescent="0.25">
      <c r="A262">
        <f>VLOOKUP('2024-03-18_windows_device_0'!P262,'2024-03-18_windows_device_0'!P$2:P$912,1,0)</f>
        <v>51.162666666666667</v>
      </c>
      <c r="B262" s="5">
        <f>VLOOKUP('2024-03-18_windows_device_0'!Q262,'2024-03-18_windows_device_0'!Q262:Q1170,1,0)</f>
        <v>2184724</v>
      </c>
      <c r="C262">
        <f t="shared" si="9"/>
        <v>48.681834162121817</v>
      </c>
      <c r="D262">
        <f t="shared" si="8"/>
        <v>2181902.9889580193</v>
      </c>
    </row>
    <row r="263" spans="1:4" x14ac:dyDescent="0.25">
      <c r="A263">
        <f>VLOOKUP('2024-03-18_windows_device_0'!P263,'2024-03-18_windows_device_0'!P$2:P$912,1,0)</f>
        <v>51.111999999999995</v>
      </c>
      <c r="B263" s="5">
        <f>VLOOKUP('2024-03-18_windows_device_0'!Q263,'2024-03-18_windows_device_0'!Q263:Q1171,1,0)</f>
        <v>2184719</v>
      </c>
      <c r="C263">
        <f t="shared" si="9"/>
        <v>48.633624277357903</v>
      </c>
      <c r="D263">
        <f t="shared" si="8"/>
        <v>2181899.5758855413</v>
      </c>
    </row>
    <row r="264" spans="1:4" x14ac:dyDescent="0.25">
      <c r="A264">
        <f>VLOOKUP('2024-03-18_windows_device_0'!P264,'2024-03-18_windows_device_0'!P$2:P$912,1,0)</f>
        <v>51.064</v>
      </c>
      <c r="B264" s="5">
        <f>VLOOKUP('2024-03-18_windows_device_0'!Q264,'2024-03-18_windows_device_0'!Q264:Q1172,1,0)</f>
        <v>2184719</v>
      </c>
      <c r="C264">
        <f t="shared" si="9"/>
        <v>48.587951754949998</v>
      </c>
      <c r="D264">
        <f t="shared" si="8"/>
        <v>2181901.0814974406</v>
      </c>
    </row>
    <row r="265" spans="1:4" x14ac:dyDescent="0.25">
      <c r="A265">
        <f>VLOOKUP('2024-03-18_windows_device_0'!P265,'2024-03-18_windows_device_0'!P$2:P$912,1,0)</f>
        <v>51.018666666666668</v>
      </c>
      <c r="B265" s="5">
        <f>VLOOKUP('2024-03-18_windows_device_0'!Q265,'2024-03-18_windows_device_0'!Q265:Q1173,1,0)</f>
        <v>2184716</v>
      </c>
      <c r="C265">
        <f t="shared" si="9"/>
        <v>48.544816594898087</v>
      </c>
      <c r="D265">
        <f t="shared" si="8"/>
        <v>2181899.5054358449</v>
      </c>
    </row>
    <row r="266" spans="1:4" x14ac:dyDescent="0.25">
      <c r="A266">
        <f>VLOOKUP('2024-03-18_windows_device_0'!P266,'2024-03-18_windows_device_0'!P$2:P$912,1,0)</f>
        <v>50.963333333333331</v>
      </c>
      <c r="B266" s="5">
        <f>VLOOKUP('2024-03-18_windows_device_0'!Q266,'2024-03-18_windows_device_0'!Q266:Q1174,1,0)</f>
        <v>2184715</v>
      </c>
      <c r="C266">
        <f t="shared" si="9"/>
        <v>48.49216632601118</v>
      </c>
      <c r="D266">
        <f t="shared" si="8"/>
        <v>2181900.246073918</v>
      </c>
    </row>
    <row r="267" spans="1:4" x14ac:dyDescent="0.25">
      <c r="A267">
        <f>VLOOKUP('2024-03-18_windows_device_0'!P267,'2024-03-18_windows_device_0'!P$2:P$912,1,0)</f>
        <v>50.908000000000001</v>
      </c>
      <c r="B267" s="5">
        <f>VLOOKUP('2024-03-18_windows_device_0'!Q267,'2024-03-18_windows_device_0'!Q267:Q1175,1,0)</f>
        <v>2184713</v>
      </c>
      <c r="C267">
        <f t="shared" si="9"/>
        <v>48.439516057124287</v>
      </c>
      <c r="D267">
        <f t="shared" si="8"/>
        <v>2181899.9895654414</v>
      </c>
    </row>
    <row r="268" spans="1:4" x14ac:dyDescent="0.25">
      <c r="A268">
        <f>VLOOKUP('2024-03-18_windows_device_0'!P268,'2024-03-18_windows_device_0'!P$2:P$912,1,0)</f>
        <v>50.887999999999998</v>
      </c>
      <c r="B268" s="5">
        <f>VLOOKUP('2024-03-18_windows_device_0'!Q268,'2024-03-18_windows_device_0'!Q268:Q1176,1,0)</f>
        <v>2184717</v>
      </c>
      <c r="C268">
        <f t="shared" si="9"/>
        <v>48.420485839454322</v>
      </c>
      <c r="D268">
        <f t="shared" si="8"/>
        <v>2181904.620445176</v>
      </c>
    </row>
    <row r="269" spans="1:4" x14ac:dyDescent="0.25">
      <c r="A269">
        <f>VLOOKUP('2024-03-18_windows_device_0'!P269,'2024-03-18_windows_device_0'!P$2:P$912,1,0)</f>
        <v>50.819333333333333</v>
      </c>
      <c r="B269" s="5">
        <f>VLOOKUP('2024-03-18_windows_device_0'!Q269,'2024-03-18_windows_device_0'!Q269:Q1177,1,0)</f>
        <v>2184714</v>
      </c>
      <c r="C269">
        <f t="shared" si="9"/>
        <v>48.35514875878745</v>
      </c>
      <c r="D269">
        <f t="shared" si="8"/>
        <v>2181903.7893026886</v>
      </c>
    </row>
    <row r="270" spans="1:4" x14ac:dyDescent="0.25">
      <c r="A270">
        <f>VLOOKUP('2024-03-18_windows_device_0'!P270,'2024-03-18_windows_device_0'!P$2:P$912,1,0)</f>
        <v>50.778666666666666</v>
      </c>
      <c r="B270" s="5">
        <f>VLOOKUP('2024-03-18_windows_device_0'!Q270,'2024-03-18_windows_device_0'!Q270:Q1178,1,0)</f>
        <v>2184711</v>
      </c>
      <c r="C270">
        <f t="shared" si="9"/>
        <v>48.316453982858526</v>
      </c>
      <c r="D270">
        <f t="shared" si="8"/>
        <v>2181902.0758435489</v>
      </c>
    </row>
    <row r="271" spans="1:4" x14ac:dyDescent="0.25">
      <c r="A271">
        <f>VLOOKUP('2024-03-18_windows_device_0'!P271,'2024-03-18_windows_device_0'!P$2:P$912,1,0)</f>
        <v>50.732666666666667</v>
      </c>
      <c r="B271" s="5">
        <f>VLOOKUP('2024-03-18_windows_device_0'!Q271,'2024-03-18_windows_device_0'!Q271:Q1179,1,0)</f>
        <v>2184708</v>
      </c>
      <c r="C271">
        <f t="shared" si="9"/>
        <v>48.272684482217606</v>
      </c>
      <c r="D271">
        <f t="shared" si="8"/>
        <v>2181900.5329687833</v>
      </c>
    </row>
    <row r="272" spans="1:4" x14ac:dyDescent="0.25">
      <c r="A272">
        <f>VLOOKUP('2024-03-18_windows_device_0'!P272,'2024-03-18_windows_device_0'!P$2:P$912,1,0)</f>
        <v>50.664666666666669</v>
      </c>
      <c r="B272" s="5">
        <f>VLOOKUP('2024-03-18_windows_device_0'!Q272,'2024-03-18_windows_device_0'!Q272:Q1180,1,0)</f>
        <v>2184708</v>
      </c>
      <c r="C272">
        <f t="shared" si="9"/>
        <v>48.207981742139737</v>
      </c>
      <c r="D272">
        <f t="shared" si="8"/>
        <v>2181902.6905922722</v>
      </c>
    </row>
    <row r="273" spans="1:4" x14ac:dyDescent="0.25">
      <c r="A273">
        <f>VLOOKUP('2024-03-18_windows_device_0'!P273,'2024-03-18_windows_device_0'!P$2:P$912,1,0)</f>
        <v>50.61333333333333</v>
      </c>
      <c r="B273" s="5">
        <f>VLOOKUP('2024-03-18_windows_device_0'!Q273,'2024-03-18_windows_device_0'!Q273:Q1181,1,0)</f>
        <v>2184708</v>
      </c>
      <c r="C273">
        <f t="shared" si="9"/>
        <v>48.159137516786828</v>
      </c>
      <c r="D273">
        <f t="shared" si="8"/>
        <v>2181904.3222409612</v>
      </c>
    </row>
    <row r="274" spans="1:4" x14ac:dyDescent="0.25">
      <c r="A274">
        <f>VLOOKUP('2024-03-18_windows_device_0'!P274,'2024-03-18_windows_device_0'!P$2:P$912,1,0)</f>
        <v>50.576000000000001</v>
      </c>
      <c r="B274" s="5">
        <f>VLOOKUP('2024-03-18_windows_device_0'!Q274,'2024-03-18_windows_device_0'!Q274:Q1182,1,0)</f>
        <v>2184703</v>
      </c>
      <c r="C274">
        <f t="shared" si="9"/>
        <v>48.1236144438029</v>
      </c>
      <c r="D274">
        <f t="shared" si="8"/>
        <v>2181900.510437048</v>
      </c>
    </row>
    <row r="275" spans="1:4" x14ac:dyDescent="0.25">
      <c r="A275">
        <f>VLOOKUP('2024-03-18_windows_device_0'!P275,'2024-03-18_windows_device_0'!P$2:P$912,1,0)</f>
        <v>50.531999999999996</v>
      </c>
      <c r="B275" s="5">
        <f>VLOOKUP('2024-03-18_windows_device_0'!Q275,'2024-03-18_windows_device_0'!Q275:Q1183,1,0)</f>
        <v>2184703</v>
      </c>
      <c r="C275">
        <f t="shared" si="9"/>
        <v>48.081747964928972</v>
      </c>
      <c r="D275">
        <f t="shared" si="8"/>
        <v>2181901.9124785927</v>
      </c>
    </row>
    <row r="276" spans="1:4" x14ac:dyDescent="0.25">
      <c r="A276">
        <f>VLOOKUP('2024-03-18_windows_device_0'!P276,'2024-03-18_windows_device_0'!P$2:P$912,1,0)</f>
        <v>50.496000000000002</v>
      </c>
      <c r="B276" s="5">
        <f>VLOOKUP('2024-03-18_windows_device_0'!Q276,'2024-03-18_windows_device_0'!Q276:Q1184,1,0)</f>
        <v>2184706</v>
      </c>
      <c r="C276">
        <f t="shared" si="9"/>
        <v>48.047493573123049</v>
      </c>
      <c r="D276">
        <f t="shared" si="8"/>
        <v>2181906.0609455141</v>
      </c>
    </row>
    <row r="277" spans="1:4" x14ac:dyDescent="0.25">
      <c r="A277">
        <f>VLOOKUP('2024-03-18_windows_device_0'!P277,'2024-03-18_windows_device_0'!P$2:P$912,1,0)</f>
        <v>50.443333333333335</v>
      </c>
      <c r="B277" s="5">
        <f>VLOOKUP('2024-03-18_windows_device_0'!Q277,'2024-03-18_windows_device_0'!Q277:Q1185,1,0)</f>
        <v>2184707</v>
      </c>
      <c r="C277">
        <f t="shared" si="9"/>
        <v>47.997380666592143</v>
      </c>
      <c r="D277">
        <f t="shared" si="8"/>
        <v>2181908.7432861035</v>
      </c>
    </row>
    <row r="278" spans="1:4" x14ac:dyDescent="0.25">
      <c r="A278">
        <f>VLOOKUP('2024-03-18_windows_device_0'!P278,'2024-03-18_windows_device_0'!P$2:P$912,1,0)</f>
        <v>50.385999999999996</v>
      </c>
      <c r="B278" s="5">
        <f>VLOOKUP('2024-03-18_windows_device_0'!Q278,'2024-03-18_windows_device_0'!Q278:Q1186,1,0)</f>
        <v>2184703</v>
      </c>
      <c r="C278">
        <f t="shared" si="9"/>
        <v>47.942827375938244</v>
      </c>
      <c r="D278">
        <f t="shared" si="8"/>
        <v>2181906.577633623</v>
      </c>
    </row>
    <row r="279" spans="1:4" x14ac:dyDescent="0.25">
      <c r="A279">
        <f>VLOOKUP('2024-03-18_windows_device_0'!P279,'2024-03-18_windows_device_0'!P$2:P$912,1,0)</f>
        <v>50.323333333333338</v>
      </c>
      <c r="B279" s="5">
        <f>VLOOKUP('2024-03-18_windows_device_0'!Q279,'2024-03-18_windows_device_0'!Q279:Q1187,1,0)</f>
        <v>2184701</v>
      </c>
      <c r="C279">
        <f t="shared" si="9"/>
        <v>47.88319936057237</v>
      </c>
      <c r="D279">
        <f t="shared" si="8"/>
        <v>2181906.586122287</v>
      </c>
    </row>
    <row r="280" spans="1:4" x14ac:dyDescent="0.25">
      <c r="A280">
        <f>VLOOKUP('2024-03-18_windows_device_0'!P280,'2024-03-18_windows_device_0'!P$2:P$912,1,0)</f>
        <v>50.277333333333331</v>
      </c>
      <c r="B280" s="5">
        <f>VLOOKUP('2024-03-18_windows_device_0'!Q280,'2024-03-18_windows_device_0'!Q280:Q1188,1,0)</f>
        <v>2184701</v>
      </c>
      <c r="C280">
        <f t="shared" si="9"/>
        <v>47.839429859931442</v>
      </c>
      <c r="D280">
        <f t="shared" si="8"/>
        <v>2181908.0627677091</v>
      </c>
    </row>
    <row r="281" spans="1:4" x14ac:dyDescent="0.25">
      <c r="A281">
        <f>VLOOKUP('2024-03-18_windows_device_0'!P281,'2024-03-18_windows_device_0'!P$2:P$912,1,0)</f>
        <v>50.222000000000001</v>
      </c>
      <c r="B281" s="5">
        <f>VLOOKUP('2024-03-18_windows_device_0'!Q281,'2024-03-18_windows_device_0'!Q281:Q1189,1,0)</f>
        <v>2184699</v>
      </c>
      <c r="C281">
        <f t="shared" si="9"/>
        <v>47.786779591044549</v>
      </c>
      <c r="D281">
        <f t="shared" si="8"/>
        <v>2181907.8416351457</v>
      </c>
    </row>
    <row r="282" spans="1:4" x14ac:dyDescent="0.25">
      <c r="A282">
        <f>VLOOKUP('2024-03-18_windows_device_0'!P282,'2024-03-18_windows_device_0'!P$2:P$912,1,0)</f>
        <v>50.160666666666664</v>
      </c>
      <c r="B282" s="5">
        <f>VLOOKUP('2024-03-18_windows_device_0'!Q282,'2024-03-18_windows_device_0'!Q282:Q1190,1,0)</f>
        <v>2184697</v>
      </c>
      <c r="C282">
        <f t="shared" si="9"/>
        <v>47.728420256856658</v>
      </c>
      <c r="D282">
        <f t="shared" si="8"/>
        <v>2181907.816726164</v>
      </c>
    </row>
    <row r="283" spans="1:4" x14ac:dyDescent="0.25">
      <c r="A283">
        <f>VLOOKUP('2024-03-18_windows_device_0'!P283,'2024-03-18_windows_device_0'!P$2:P$912,1,0)</f>
        <v>50.112000000000002</v>
      </c>
      <c r="B283" s="5">
        <f>VLOOKUP('2024-03-18_windows_device_0'!Q283,'2024-03-18_windows_device_0'!Q283:Q1191,1,0)</f>
        <v>2184694</v>
      </c>
      <c r="C283">
        <f t="shared" si="9"/>
        <v>47.682113393859751</v>
      </c>
      <c r="D283">
        <f t="shared" si="8"/>
        <v>2181906.3864124934</v>
      </c>
    </row>
    <row r="284" spans="1:4" x14ac:dyDescent="0.25">
      <c r="A284">
        <f>VLOOKUP('2024-03-18_windows_device_0'!P284,'2024-03-18_windows_device_0'!P$2:P$912,1,0)</f>
        <v>50.048000000000002</v>
      </c>
      <c r="B284" s="5">
        <f>VLOOKUP('2024-03-18_windows_device_0'!Q284,'2024-03-18_windows_device_0'!Q284:Q1192,1,0)</f>
        <v>2184696</v>
      </c>
      <c r="C284">
        <f t="shared" si="9"/>
        <v>47.621216697315873</v>
      </c>
      <c r="D284">
        <f t="shared" si="8"/>
        <v>2181910.4540175512</v>
      </c>
    </row>
    <row r="285" spans="1:4" x14ac:dyDescent="0.25">
      <c r="A285">
        <f>VLOOKUP('2024-03-18_windows_device_0'!P285,'2024-03-18_windows_device_0'!P$2:P$912,1,0)</f>
        <v>50.012</v>
      </c>
      <c r="B285" s="5">
        <f>VLOOKUP('2024-03-18_windows_device_0'!Q285,'2024-03-18_windows_device_0'!Q285:Q1193,1,0)</f>
        <v>2184694</v>
      </c>
      <c r="C285">
        <f t="shared" si="9"/>
        <v>47.586962305509935</v>
      </c>
      <c r="D285">
        <f t="shared" si="8"/>
        <v>2181909.6187229222</v>
      </c>
    </row>
    <row r="286" spans="1:4" x14ac:dyDescent="0.25">
      <c r="A286">
        <f>VLOOKUP('2024-03-18_windows_device_0'!P286,'2024-03-18_windows_device_0'!P$2:P$912,1,0)</f>
        <v>49.946666666666665</v>
      </c>
      <c r="B286" s="5">
        <f>VLOOKUP('2024-03-18_windows_device_0'!Q286,'2024-03-18_windows_device_0'!Q286:Q1194,1,0)</f>
        <v>2184687</v>
      </c>
      <c r="C286">
        <f t="shared" si="9"/>
        <v>47.524796927788053</v>
      </c>
      <c r="D286">
        <f t="shared" si="8"/>
        <v>2181904.7355324747</v>
      </c>
    </row>
    <row r="287" spans="1:4" x14ac:dyDescent="0.25">
      <c r="A287">
        <f>VLOOKUP('2024-03-18_windows_device_0'!P287,'2024-03-18_windows_device_0'!P$2:P$912,1,0)</f>
        <v>49.906666666666666</v>
      </c>
      <c r="B287" s="5">
        <f>VLOOKUP('2024-03-18_windows_device_0'!Q287,'2024-03-18_windows_device_0'!Q287:Q1195,1,0)</f>
        <v>2184680</v>
      </c>
      <c r="C287">
        <f t="shared" si="9"/>
        <v>47.486736492448131</v>
      </c>
      <c r="D287">
        <f t="shared" si="8"/>
        <v>2181899.0335016497</v>
      </c>
    </row>
    <row r="288" spans="1:4" x14ac:dyDescent="0.25">
      <c r="A288">
        <f>VLOOKUP('2024-03-18_windows_device_0'!P288,'2024-03-18_windows_device_0'!P$2:P$912,1,0)</f>
        <v>49.887333333333331</v>
      </c>
      <c r="B288" s="5">
        <f>VLOOKUP('2024-03-18_windows_device_0'!Q288,'2024-03-18_windows_device_0'!Q288:Q1196,1,0)</f>
        <v>2184678</v>
      </c>
      <c r="C288">
        <f t="shared" si="9"/>
        <v>47.468340615367161</v>
      </c>
      <c r="D288">
        <f t="shared" si="8"/>
        <v>2181897.6613879474</v>
      </c>
    </row>
    <row r="289" spans="1:4" x14ac:dyDescent="0.25">
      <c r="A289">
        <f>VLOOKUP('2024-03-18_windows_device_0'!P289,'2024-03-18_windows_device_0'!P$2:P$912,1,0)</f>
        <v>49.800666666666665</v>
      </c>
      <c r="B289" s="5">
        <f>VLOOKUP('2024-03-18_windows_device_0'!Q289,'2024-03-18_windows_device_0'!Q289:Q1197,1,0)</f>
        <v>2184678</v>
      </c>
      <c r="C289">
        <f t="shared" si="9"/>
        <v>47.385876338797324</v>
      </c>
      <c r="D289">
        <f t="shared" si="8"/>
        <v>2181900.4803314605</v>
      </c>
    </row>
    <row r="290" spans="1:4" x14ac:dyDescent="0.25">
      <c r="A290">
        <f>VLOOKUP('2024-03-18_windows_device_0'!P290,'2024-03-18_windows_device_0'!P$2:P$912,1,0)</f>
        <v>49.750666666666667</v>
      </c>
      <c r="B290" s="5">
        <f>VLOOKUP('2024-03-18_windows_device_0'!Q290,'2024-03-18_windows_device_0'!Q290:Q1198,1,0)</f>
        <v>2184682</v>
      </c>
      <c r="C290">
        <f t="shared" si="9"/>
        <v>47.33830079462242</v>
      </c>
      <c r="D290">
        <f t="shared" si="8"/>
        <v>2181906.1098292181</v>
      </c>
    </row>
    <row r="291" spans="1:4" x14ac:dyDescent="0.25">
      <c r="A291">
        <f>VLOOKUP('2024-03-18_windows_device_0'!P291,'2024-03-18_windows_device_0'!P$2:P$912,1,0)</f>
        <v>49.699333333333335</v>
      </c>
      <c r="B291" s="5">
        <f>VLOOKUP('2024-03-18_windows_device_0'!Q291,'2024-03-18_windows_device_0'!Q291:Q1199,1,0)</f>
        <v>2184675</v>
      </c>
      <c r="C291">
        <f t="shared" si="9"/>
        <v>47.289456569269511</v>
      </c>
      <c r="D291">
        <f t="shared" si="8"/>
        <v>2181900.7852041707</v>
      </c>
    </row>
    <row r="292" spans="1:4" x14ac:dyDescent="0.25">
      <c r="A292">
        <f>VLOOKUP('2024-03-18_windows_device_0'!P292,'2024-03-18_windows_device_0'!P$2:P$912,1,0)</f>
        <v>49.655333333333331</v>
      </c>
      <c r="B292" s="5">
        <f>VLOOKUP('2024-03-18_windows_device_0'!Q292,'2024-03-18_windows_device_0'!Q292:Q1200,1,0)</f>
        <v>2184674</v>
      </c>
      <c r="C292">
        <f t="shared" si="9"/>
        <v>47.24759009039559</v>
      </c>
      <c r="D292">
        <f t="shared" si="8"/>
        <v>2181901.2231944725</v>
      </c>
    </row>
    <row r="293" spans="1:4" x14ac:dyDescent="0.25">
      <c r="A293">
        <f>VLOOKUP('2024-03-18_windows_device_0'!P293,'2024-03-18_windows_device_0'!P$2:P$912,1,0)</f>
        <v>49.617333333333335</v>
      </c>
      <c r="B293" s="5">
        <f>VLOOKUP('2024-03-18_windows_device_0'!Q293,'2024-03-18_windows_device_0'!Q293:Q1201,1,0)</f>
        <v>2184675</v>
      </c>
      <c r="C293">
        <f t="shared" si="9"/>
        <v>47.21143267682266</v>
      </c>
      <c r="D293">
        <f t="shared" si="8"/>
        <v>2181903.4665471795</v>
      </c>
    </row>
    <row r="294" spans="1:4" x14ac:dyDescent="0.25">
      <c r="A294">
        <f>VLOOKUP('2024-03-18_windows_device_0'!P294,'2024-03-18_windows_device_0'!P$2:P$912,1,0)</f>
        <v>49.553333333333335</v>
      </c>
      <c r="B294" s="5">
        <f>VLOOKUP('2024-03-18_windows_device_0'!Q294,'2024-03-18_windows_device_0'!Q294:Q1202,1,0)</f>
        <v>2184676</v>
      </c>
      <c r="C294">
        <f t="shared" si="9"/>
        <v>47.150535980278782</v>
      </c>
      <c r="D294">
        <f t="shared" si="8"/>
        <v>2181906.5636568102</v>
      </c>
    </row>
    <row r="295" spans="1:4" x14ac:dyDescent="0.25">
      <c r="A295">
        <f>VLOOKUP('2024-03-18_windows_device_0'!P295,'2024-03-18_windows_device_0'!P$2:P$912,1,0)</f>
        <v>49.505333333333333</v>
      </c>
      <c r="B295" s="5">
        <f>VLOOKUP('2024-03-18_windows_device_0'!Q295,'2024-03-18_windows_device_0'!Q295:Q1203,1,0)</f>
        <v>2184676</v>
      </c>
      <c r="C295">
        <f t="shared" si="9"/>
        <v>47.10486345787087</v>
      </c>
      <c r="D295">
        <f t="shared" si="8"/>
        <v>2181908.1389941378</v>
      </c>
    </row>
    <row r="296" spans="1:4" x14ac:dyDescent="0.25">
      <c r="A296">
        <f>VLOOKUP('2024-03-18_windows_device_0'!P296,'2024-03-18_windows_device_0'!P$2:P$912,1,0)</f>
        <v>49.462666666666664</v>
      </c>
      <c r="B296" s="5">
        <f>VLOOKUP('2024-03-18_windows_device_0'!Q296,'2024-03-18_windows_device_0'!Q296:Q1204,1,0)</f>
        <v>2184678</v>
      </c>
      <c r="C296">
        <f t="shared" si="9"/>
        <v>47.064265660174947</v>
      </c>
      <c r="D296">
        <f t="shared" si="8"/>
        <v>2181911.5410966007</v>
      </c>
    </row>
    <row r="297" spans="1:4" x14ac:dyDescent="0.25">
      <c r="A297">
        <f>VLOOKUP('2024-03-18_windows_device_0'!P297,'2024-03-18_windows_device_0'!P$2:P$912,1,0)</f>
        <v>49.408666666666669</v>
      </c>
      <c r="B297" s="5">
        <f>VLOOKUP('2024-03-18_windows_device_0'!Q297,'2024-03-18_windows_device_0'!Q297:Q1205,1,0)</f>
        <v>2184677</v>
      </c>
      <c r="C297">
        <f t="shared" si="9"/>
        <v>47.012884072466051</v>
      </c>
      <c r="D297">
        <f t="shared" si="8"/>
        <v>2181912.3180649425</v>
      </c>
    </row>
    <row r="298" spans="1:4" x14ac:dyDescent="0.25">
      <c r="A298">
        <f>VLOOKUP('2024-03-18_windows_device_0'!P298,'2024-03-18_windows_device_0'!P$2:P$912,1,0)</f>
        <v>49.367333333333335</v>
      </c>
      <c r="B298" s="5">
        <f>VLOOKUP('2024-03-18_windows_device_0'!Q298,'2024-03-18_windows_device_0'!Q298:Q1206,1,0)</f>
        <v>2184672</v>
      </c>
      <c r="C298">
        <f t="shared" si="9"/>
        <v>46.973554955948124</v>
      </c>
      <c r="D298">
        <f t="shared" si="8"/>
        <v>2181908.6800497156</v>
      </c>
    </row>
    <row r="299" spans="1:4" x14ac:dyDescent="0.25">
      <c r="A299">
        <f>VLOOKUP('2024-03-18_windows_device_0'!P299,'2024-03-18_windows_device_0'!P$2:P$912,1,0)</f>
        <v>49.305999999999997</v>
      </c>
      <c r="B299" s="5">
        <f>VLOOKUP('2024-03-18_windows_device_0'!Q299,'2024-03-18_windows_device_0'!Q299:Q1207,1,0)</f>
        <v>2184680</v>
      </c>
      <c r="C299">
        <f t="shared" si="9"/>
        <v>46.915195621760233</v>
      </c>
      <c r="D299">
        <f t="shared" si="8"/>
        <v>2181918.7039935989</v>
      </c>
    </row>
    <row r="300" spans="1:4" x14ac:dyDescent="0.25">
      <c r="A300">
        <f>VLOOKUP('2024-03-18_windows_device_0'!P300,'2024-03-18_windows_device_0'!P$2:P$912,1,0)</f>
        <v>49.257333333333335</v>
      </c>
      <c r="B300" s="5">
        <f>VLOOKUP('2024-03-18_windows_device_0'!Q300,'2024-03-18_windows_device_0'!Q300:Q1208,1,0)</f>
        <v>2184679</v>
      </c>
      <c r="C300">
        <f t="shared" si="9"/>
        <v>46.868888758763326</v>
      </c>
      <c r="D300">
        <f t="shared" si="8"/>
        <v>2181919.3124436149</v>
      </c>
    </row>
    <row r="301" spans="1:4" x14ac:dyDescent="0.25">
      <c r="A301">
        <f>VLOOKUP('2024-03-18_windows_device_0'!P301,'2024-03-18_windows_device_0'!P$2:P$912,1,0)</f>
        <v>49.230666666666664</v>
      </c>
      <c r="B301" s="5">
        <f>VLOOKUP('2024-03-18_windows_device_0'!Q301,'2024-03-18_windows_device_0'!Q301:Q1209,1,0)</f>
        <v>2184677</v>
      </c>
      <c r="C301">
        <f t="shared" si="9"/>
        <v>46.843515135203369</v>
      </c>
      <c r="D301">
        <f t="shared" si="8"/>
        <v>2181918.194722191</v>
      </c>
    </row>
    <row r="302" spans="1:4" x14ac:dyDescent="0.25">
      <c r="A302">
        <f>VLOOKUP('2024-03-18_windows_device_0'!P302,'2024-03-18_windows_device_0'!P$2:P$912,1,0)</f>
        <v>49.164000000000001</v>
      </c>
      <c r="B302" s="5">
        <f>VLOOKUP('2024-03-18_windows_device_0'!Q302,'2024-03-18_windows_device_0'!Q302:Q1210,1,0)</f>
        <v>2184673</v>
      </c>
      <c r="C302">
        <f t="shared" si="9"/>
        <v>46.780081076303496</v>
      </c>
      <c r="D302">
        <f t="shared" si="8"/>
        <v>2181916.4033180564</v>
      </c>
    </row>
    <row r="303" spans="1:4" x14ac:dyDescent="0.25">
      <c r="A303">
        <f>VLOOKUP('2024-03-18_windows_device_0'!P303,'2024-03-18_windows_device_0'!P$2:P$912,1,0)</f>
        <v>49.105333333333334</v>
      </c>
      <c r="B303" s="5">
        <f>VLOOKUP('2024-03-18_windows_device_0'!Q303,'2024-03-18_windows_device_0'!Q303:Q1211,1,0)</f>
        <v>2184671</v>
      </c>
      <c r="C303">
        <f t="shared" si="9"/>
        <v>46.724259104471606</v>
      </c>
      <c r="D303">
        <f t="shared" si="8"/>
        <v>2181916.350308713</v>
      </c>
    </row>
    <row r="304" spans="1:4" x14ac:dyDescent="0.25">
      <c r="A304">
        <f>VLOOKUP('2024-03-18_windows_device_0'!P304,'2024-03-18_windows_device_0'!P$2:P$912,1,0)</f>
        <v>49.06</v>
      </c>
      <c r="B304" s="5">
        <f>VLOOKUP('2024-03-18_windows_device_0'!Q304,'2024-03-18_windows_device_0'!Q304:Q1212,1,0)</f>
        <v>2184671</v>
      </c>
      <c r="C304">
        <f t="shared" si="9"/>
        <v>46.681123944419689</v>
      </c>
      <c r="D304">
        <f t="shared" si="8"/>
        <v>2181917.8569984306</v>
      </c>
    </row>
    <row r="305" spans="1:4" x14ac:dyDescent="0.25">
      <c r="A305">
        <f>VLOOKUP('2024-03-18_windows_device_0'!P305,'2024-03-18_windows_device_0'!P$2:P$912,1,0)</f>
        <v>49.016666666666666</v>
      </c>
      <c r="B305" s="5">
        <f>VLOOKUP('2024-03-18_windows_device_0'!Q305,'2024-03-18_windows_device_0'!Q305:Q1213,1,0)</f>
        <v>2184668</v>
      </c>
      <c r="C305">
        <f t="shared" si="9"/>
        <v>46.63989180613477</v>
      </c>
      <c r="D305">
        <f t="shared" si="8"/>
        <v>2181916.2990069394</v>
      </c>
    </row>
    <row r="306" spans="1:4" x14ac:dyDescent="0.25">
      <c r="A306">
        <f>VLOOKUP('2024-03-18_windows_device_0'!P306,'2024-03-18_windows_device_0'!P$2:P$912,1,0)</f>
        <v>48.945333333333338</v>
      </c>
      <c r="B306" s="5">
        <f>VLOOKUP('2024-03-18_windows_device_0'!Q306,'2024-03-18_windows_device_0'!Q306:Q1214,1,0)</f>
        <v>2184664</v>
      </c>
      <c r="C306">
        <f t="shared" si="9"/>
        <v>46.572017363111904</v>
      </c>
      <c r="D306">
        <f t="shared" si="8"/>
        <v>2181914.6765862969</v>
      </c>
    </row>
    <row r="307" spans="1:4" x14ac:dyDescent="0.25">
      <c r="A307">
        <f>VLOOKUP('2024-03-18_windows_device_0'!P307,'2024-03-18_windows_device_0'!P$2:P$912,1,0)</f>
        <v>48.898666666666671</v>
      </c>
      <c r="B307" s="5">
        <f>VLOOKUP('2024-03-18_windows_device_0'!Q307,'2024-03-18_windows_device_0'!Q307:Q1215,1,0)</f>
        <v>2184662</v>
      </c>
      <c r="C307">
        <f t="shared" si="9"/>
        <v>46.527613521881989</v>
      </c>
      <c r="D307">
        <f t="shared" si="8"/>
        <v>2181914.2345780376</v>
      </c>
    </row>
    <row r="308" spans="1:4" x14ac:dyDescent="0.25">
      <c r="A308">
        <f>VLOOKUP('2024-03-18_windows_device_0'!P308,'2024-03-18_windows_device_0'!P$2:P$912,1,0)</f>
        <v>48.832000000000001</v>
      </c>
      <c r="B308" s="5">
        <f>VLOOKUP('2024-03-18_windows_device_0'!Q308,'2024-03-18_windows_device_0'!Q308:Q1216,1,0)</f>
        <v>2184664</v>
      </c>
      <c r="C308">
        <f t="shared" si="9"/>
        <v>46.464179462982109</v>
      </c>
      <c r="D308">
        <f t="shared" si="8"/>
        <v>2181918.4638012578</v>
      </c>
    </row>
    <row r="309" spans="1:4" x14ac:dyDescent="0.25">
      <c r="A309">
        <f>VLOOKUP('2024-03-18_windows_device_0'!P309,'2024-03-18_windows_device_0'!P$2:P$912,1,0)</f>
        <v>48.792000000000002</v>
      </c>
      <c r="B309" s="5">
        <f>VLOOKUP('2024-03-18_windows_device_0'!Q309,'2024-03-18_windows_device_0'!Q309:Q1217,1,0)</f>
        <v>2184664</v>
      </c>
      <c r="C309">
        <f t="shared" si="9"/>
        <v>46.42611902764218</v>
      </c>
      <c r="D309">
        <f t="shared" si="8"/>
        <v>2181919.803323369</v>
      </c>
    </row>
    <row r="310" spans="1:4" x14ac:dyDescent="0.25">
      <c r="A310">
        <f>VLOOKUP('2024-03-18_windows_device_0'!P310,'2024-03-18_windows_device_0'!P$2:P$912,1,0)</f>
        <v>48.74</v>
      </c>
      <c r="B310" s="5">
        <f>VLOOKUP('2024-03-18_windows_device_0'!Q310,'2024-03-18_windows_device_0'!Q310:Q1218,1,0)</f>
        <v>2184665</v>
      </c>
      <c r="C310">
        <f t="shared" si="9"/>
        <v>46.376640461700276</v>
      </c>
      <c r="D310">
        <f t="shared" si="8"/>
        <v>2181922.5469313585</v>
      </c>
    </row>
    <row r="311" spans="1:4" x14ac:dyDescent="0.25">
      <c r="A311">
        <f>VLOOKUP('2024-03-18_windows_device_0'!P311,'2024-03-18_windows_device_0'!P$2:P$912,1,0)</f>
        <v>48.668666666666667</v>
      </c>
      <c r="B311" s="5">
        <f>VLOOKUP('2024-03-18_windows_device_0'!Q311,'2024-03-18_windows_device_0'!Q311:Q1219,1,0)</f>
        <v>2184662</v>
      </c>
      <c r="C311">
        <f t="shared" si="9"/>
        <v>46.30876601867741</v>
      </c>
      <c r="D311">
        <f t="shared" si="8"/>
        <v>2181921.9429034404</v>
      </c>
    </row>
    <row r="312" spans="1:4" x14ac:dyDescent="0.25">
      <c r="A312">
        <f>VLOOKUP('2024-03-18_windows_device_0'!P312,'2024-03-18_windows_device_0'!P$2:P$912,1,0)</f>
        <v>48.650666666666666</v>
      </c>
      <c r="B312" s="5">
        <f>VLOOKUP('2024-03-18_windows_device_0'!Q312,'2024-03-18_windows_device_0'!Q312:Q1220,1,0)</f>
        <v>2184658</v>
      </c>
      <c r="C312">
        <f t="shared" si="9"/>
        <v>46.291638822774438</v>
      </c>
      <c r="D312">
        <f t="shared" si="8"/>
        <v>2181918.5482438211</v>
      </c>
    </row>
    <row r="313" spans="1:4" x14ac:dyDescent="0.25">
      <c r="A313">
        <f>VLOOKUP('2024-03-18_windows_device_0'!P313,'2024-03-18_windows_device_0'!P$2:P$912,1,0)</f>
        <v>48.564666666666668</v>
      </c>
      <c r="B313" s="5">
        <f>VLOOKUP('2024-03-18_windows_device_0'!Q313,'2024-03-18_windows_device_0'!Q313:Q1221,1,0)</f>
        <v>2184660</v>
      </c>
      <c r="C313">
        <f t="shared" si="9"/>
        <v>46.209808886793603</v>
      </c>
      <c r="D313">
        <f t="shared" si="8"/>
        <v>2181923.4445933606</v>
      </c>
    </row>
    <row r="314" spans="1:4" x14ac:dyDescent="0.25">
      <c r="A314">
        <f>VLOOKUP('2024-03-18_windows_device_0'!P314,'2024-03-18_windows_device_0'!P$2:P$912,1,0)</f>
        <v>48.494</v>
      </c>
      <c r="B314" s="5">
        <f>VLOOKUP('2024-03-18_windows_device_0'!Q314,'2024-03-18_windows_device_0'!Q314:Q1222,1,0)</f>
        <v>2184657</v>
      </c>
      <c r="C314">
        <f t="shared" si="9"/>
        <v>46.142568784359732</v>
      </c>
      <c r="D314">
        <f t="shared" si="8"/>
        <v>2181922.8296984038</v>
      </c>
    </row>
    <row r="315" spans="1:4" x14ac:dyDescent="0.25">
      <c r="A315">
        <f>VLOOKUP('2024-03-18_windows_device_0'!P315,'2024-03-18_windows_device_0'!P$2:P$912,1,0)</f>
        <v>48.440666666666665</v>
      </c>
      <c r="B315" s="5">
        <f>VLOOKUP('2024-03-18_windows_device_0'!Q315,'2024-03-18_windows_device_0'!Q315:Q1223,1,0)</f>
        <v>2184657</v>
      </c>
      <c r="C315">
        <f t="shared" si="9"/>
        <v>46.091821537239824</v>
      </c>
      <c r="D315">
        <f t="shared" si="8"/>
        <v>2181924.6328593586</v>
      </c>
    </row>
    <row r="316" spans="1:4" x14ac:dyDescent="0.25">
      <c r="A316">
        <f>VLOOKUP('2024-03-18_windows_device_0'!P316,'2024-03-18_windows_device_0'!P$2:P$912,1,0)</f>
        <v>48.378</v>
      </c>
      <c r="B316" s="5">
        <f>VLOOKUP('2024-03-18_windows_device_0'!Q316,'2024-03-18_windows_device_0'!Q316:Q1224,1,0)</f>
        <v>2184652</v>
      </c>
      <c r="C316">
        <f t="shared" si="9"/>
        <v>46.032193521873943</v>
      </c>
      <c r="D316">
        <f t="shared" si="8"/>
        <v>2181921.7549608406</v>
      </c>
    </row>
    <row r="317" spans="1:4" x14ac:dyDescent="0.25">
      <c r="A317">
        <f>VLOOKUP('2024-03-18_windows_device_0'!P317,'2024-03-18_windows_device_0'!P$2:P$912,1,0)</f>
        <v>48.326666666666668</v>
      </c>
      <c r="B317" s="5">
        <f>VLOOKUP('2024-03-18_windows_device_0'!Q317,'2024-03-18_windows_device_0'!Q317:Q1225,1,0)</f>
        <v>2184650</v>
      </c>
      <c r="C317">
        <f t="shared" si="9"/>
        <v>45.983349296521041</v>
      </c>
      <c r="D317">
        <f t="shared" si="8"/>
        <v>2181921.4960049228</v>
      </c>
    </row>
    <row r="318" spans="1:4" x14ac:dyDescent="0.25">
      <c r="A318">
        <f>VLOOKUP('2024-03-18_windows_device_0'!P318,'2024-03-18_windows_device_0'!P$2:P$912,1,0)</f>
        <v>48.283999999999999</v>
      </c>
      <c r="B318" s="5">
        <f>VLOOKUP('2024-03-18_windows_device_0'!Q318,'2024-03-18_windows_device_0'!Q318:Q1226,1,0)</f>
        <v>2184646</v>
      </c>
      <c r="C318">
        <f t="shared" si="9"/>
        <v>45.942751498825118</v>
      </c>
      <c r="D318">
        <f t="shared" si="8"/>
        <v>2181918.9449753854</v>
      </c>
    </row>
    <row r="319" spans="1:4" x14ac:dyDescent="0.25">
      <c r="A319">
        <f>VLOOKUP('2024-03-18_windows_device_0'!P319,'2024-03-18_windows_device_0'!P$2:P$912,1,0)</f>
        <v>48.24666666666667</v>
      </c>
      <c r="B319" s="5">
        <f>VLOOKUP('2024-03-18_windows_device_0'!Q319,'2024-03-18_windows_device_0'!Q319:Q1227,1,0)</f>
        <v>2184642</v>
      </c>
      <c r="C319">
        <f t="shared" si="9"/>
        <v>45.90722842584119</v>
      </c>
      <c r="D319">
        <f t="shared" si="8"/>
        <v>2181916.2142162658</v>
      </c>
    </row>
    <row r="320" spans="1:4" x14ac:dyDescent="0.25">
      <c r="A320">
        <f>VLOOKUP('2024-03-18_windows_device_0'!P320,'2024-03-18_windows_device_0'!P$2:P$912,1,0)</f>
        <v>48.179333333333332</v>
      </c>
      <c r="B320" s="5">
        <f>VLOOKUP('2024-03-18_windows_device_0'!Q320,'2024-03-18_windows_device_0'!Q320:Q1228,1,0)</f>
        <v>2184639</v>
      </c>
      <c r="C320">
        <f t="shared" si="9"/>
        <v>45.843160026352308</v>
      </c>
      <c r="D320">
        <f t="shared" si="8"/>
        <v>2181915.5066668689</v>
      </c>
    </row>
    <row r="321" spans="1:4" x14ac:dyDescent="0.25">
      <c r="A321">
        <f>VLOOKUP('2024-03-18_windows_device_0'!P321,'2024-03-18_windows_device_0'!P$2:P$912,1,0)</f>
        <v>48.12466666666667</v>
      </c>
      <c r="B321" s="5">
        <f>VLOOKUP('2024-03-18_windows_device_0'!Q321,'2024-03-18_windows_device_0'!Q321:Q1229,1,0)</f>
        <v>2184637</v>
      </c>
      <c r="C321">
        <f t="shared" si="9"/>
        <v>45.79114409805441</v>
      </c>
      <c r="D321">
        <f t="shared" si="8"/>
        <v>2181915.3709721602</v>
      </c>
    </row>
    <row r="322" spans="1:4" x14ac:dyDescent="0.25">
      <c r="A322">
        <f>VLOOKUP('2024-03-18_windows_device_0'!P322,'2024-03-18_windows_device_0'!P$2:P$912,1,0)</f>
        <v>48.074666666666666</v>
      </c>
      <c r="B322" s="5">
        <f>VLOOKUP('2024-03-18_windows_device_0'!Q322,'2024-03-18_windows_device_0'!Q322:Q1230,1,0)</f>
        <v>2184637</v>
      </c>
      <c r="C322">
        <f t="shared" si="9"/>
        <v>45.743568553879498</v>
      </c>
      <c r="D322">
        <f t="shared" ref="D322:D385" si="10">B322-C322*E$4+E$3*C322^2</f>
        <v>2181917.0785680646</v>
      </c>
    </row>
    <row r="323" spans="1:4" x14ac:dyDescent="0.25">
      <c r="A323">
        <f>VLOOKUP('2024-03-18_windows_device_0'!P323,'2024-03-18_windows_device_0'!P$2:P$912,1,0)</f>
        <v>48.018000000000001</v>
      </c>
      <c r="B323" s="5">
        <f>VLOOKUP('2024-03-18_windows_device_0'!Q323,'2024-03-18_windows_device_0'!Q323:Q1231,1,0)</f>
        <v>2184642</v>
      </c>
      <c r="C323">
        <f t="shared" ref="C323:C386" si="11">A323*(1-EXP(-E$5))</f>
        <v>45.689649603814608</v>
      </c>
      <c r="D323">
        <f t="shared" si="10"/>
        <v>2181924.0166600095</v>
      </c>
    </row>
    <row r="324" spans="1:4" x14ac:dyDescent="0.25">
      <c r="A324">
        <f>VLOOKUP('2024-03-18_windows_device_0'!P324,'2024-03-18_windows_device_0'!P$2:P$912,1,0)</f>
        <v>47.977333333333334</v>
      </c>
      <c r="B324" s="5">
        <f>VLOOKUP('2024-03-18_windows_device_0'!Q324,'2024-03-18_windows_device_0'!Q324:Q1232,1,0)</f>
        <v>2184639</v>
      </c>
      <c r="C324">
        <f t="shared" si="11"/>
        <v>45.650954827885684</v>
      </c>
      <c r="D324">
        <f t="shared" si="10"/>
        <v>2181922.4093704433</v>
      </c>
    </row>
    <row r="325" spans="1:4" x14ac:dyDescent="0.25">
      <c r="A325">
        <f>VLOOKUP('2024-03-18_windows_device_0'!P325,'2024-03-18_windows_device_0'!P$2:P$912,1,0)</f>
        <v>47.919333333333334</v>
      </c>
      <c r="B325" s="5">
        <f>VLOOKUP('2024-03-18_windows_device_0'!Q325,'2024-03-18_windows_device_0'!Q325:Q1233,1,0)</f>
        <v>2184633</v>
      </c>
      <c r="C325">
        <f t="shared" si="11"/>
        <v>45.59576719664279</v>
      </c>
      <c r="D325">
        <f t="shared" si="10"/>
        <v>2181918.3983618054</v>
      </c>
    </row>
    <row r="326" spans="1:4" x14ac:dyDescent="0.25">
      <c r="A326">
        <f>VLOOKUP('2024-03-18_windows_device_0'!P326,'2024-03-18_windows_device_0'!P$2:P$912,1,0)</f>
        <v>47.861333333333334</v>
      </c>
      <c r="B326" s="5">
        <f>VLOOKUP('2024-03-18_windows_device_0'!Q326,'2024-03-18_windows_device_0'!Q326:Q1234,1,0)</f>
        <v>2184632</v>
      </c>
      <c r="C326">
        <f t="shared" si="11"/>
        <v>45.540579565399895</v>
      </c>
      <c r="D326">
        <f t="shared" si="10"/>
        <v>2181919.3904882763</v>
      </c>
    </row>
    <row r="327" spans="1:4" x14ac:dyDescent="0.25">
      <c r="A327">
        <f>VLOOKUP('2024-03-18_windows_device_0'!P327,'2024-03-18_windows_device_0'!P$2:P$912,1,0)</f>
        <v>47.836666666666666</v>
      </c>
      <c r="B327" s="5">
        <f>VLOOKUP('2024-03-18_windows_device_0'!Q327,'2024-03-18_windows_device_0'!Q327:Q1235,1,0)</f>
        <v>2184633</v>
      </c>
      <c r="C327">
        <f t="shared" si="11"/>
        <v>45.517108963606937</v>
      </c>
      <c r="D327">
        <f t="shared" si="10"/>
        <v>2181921.2386646606</v>
      </c>
    </row>
    <row r="328" spans="1:4" x14ac:dyDescent="0.25">
      <c r="A328">
        <f>VLOOKUP('2024-03-18_windows_device_0'!P328,'2024-03-18_windows_device_0'!P$2:P$912,1,0)</f>
        <v>47.774666666666668</v>
      </c>
      <c r="B328" s="5">
        <f>VLOOKUP('2024-03-18_windows_device_0'!Q328,'2024-03-18_windows_device_0'!Q328:Q1236,1,0)</f>
        <v>2184636</v>
      </c>
      <c r="C328">
        <f t="shared" si="11"/>
        <v>45.458115288830058</v>
      </c>
      <c r="D328">
        <f t="shared" si="10"/>
        <v>2181926.3730713269</v>
      </c>
    </row>
    <row r="329" spans="1:4" x14ac:dyDescent="0.25">
      <c r="A329">
        <f>VLOOKUP('2024-03-18_windows_device_0'!P329,'2024-03-18_windows_device_0'!P$2:P$912,1,0)</f>
        <v>47.725999999999999</v>
      </c>
      <c r="B329" s="5">
        <f>VLOOKUP('2024-03-18_windows_device_0'!Q329,'2024-03-18_windows_device_0'!Q329:Q1237,1,0)</f>
        <v>2184634</v>
      </c>
      <c r="C329">
        <f t="shared" si="11"/>
        <v>45.411808425833144</v>
      </c>
      <c r="D329">
        <f t="shared" si="10"/>
        <v>2181926.050975468</v>
      </c>
    </row>
    <row r="330" spans="1:4" x14ac:dyDescent="0.25">
      <c r="A330">
        <f>VLOOKUP('2024-03-18_windows_device_0'!P330,'2024-03-18_windows_device_0'!P$2:P$912,1,0)</f>
        <v>47.672666666666665</v>
      </c>
      <c r="B330" s="5">
        <f>VLOOKUP('2024-03-18_windows_device_0'!Q330,'2024-03-18_windows_device_0'!Q330:Q1238,1,0)</f>
        <v>2184632</v>
      </c>
      <c r="C330">
        <f t="shared" si="11"/>
        <v>45.361061178713243</v>
      </c>
      <c r="D330">
        <f t="shared" si="10"/>
        <v>2181925.8923094547</v>
      </c>
    </row>
    <row r="331" spans="1:4" x14ac:dyDescent="0.25">
      <c r="A331">
        <f>VLOOKUP('2024-03-18_windows_device_0'!P331,'2024-03-18_windows_device_0'!P$2:P$912,1,0)</f>
        <v>47.640666666666668</v>
      </c>
      <c r="B331" s="5">
        <f>VLOOKUP('2024-03-18_windows_device_0'!Q331,'2024-03-18_windows_device_0'!Q331:Q1239,1,0)</f>
        <v>2184627</v>
      </c>
      <c r="C331">
        <f t="shared" si="11"/>
        <v>45.330612830441304</v>
      </c>
      <c r="D331">
        <f t="shared" si="10"/>
        <v>2181921.9983822815</v>
      </c>
    </row>
    <row r="332" spans="1:4" x14ac:dyDescent="0.25">
      <c r="A332">
        <f>VLOOKUP('2024-03-18_windows_device_0'!P332,'2024-03-18_windows_device_0'!P$2:P$912,1,0)</f>
        <v>47.591333333333331</v>
      </c>
      <c r="B332" s="5">
        <f>VLOOKUP('2024-03-18_windows_device_0'!Q332,'2024-03-18_windows_device_0'!Q332:Q1240,1,0)</f>
        <v>2184621</v>
      </c>
      <c r="C332">
        <f t="shared" si="11"/>
        <v>45.283671626855387</v>
      </c>
      <c r="D332">
        <f t="shared" si="10"/>
        <v>2181917.7054476053</v>
      </c>
    </row>
    <row r="333" spans="1:4" x14ac:dyDescent="0.25">
      <c r="A333">
        <f>VLOOKUP('2024-03-18_windows_device_0'!P333,'2024-03-18_windows_device_0'!P$2:P$912,1,0)</f>
        <v>47.545333333333332</v>
      </c>
      <c r="B333" s="5">
        <f>VLOOKUP('2024-03-18_windows_device_0'!Q333,'2024-03-18_windows_device_0'!Q333:Q1241,1,0)</f>
        <v>2184620</v>
      </c>
      <c r="C333">
        <f t="shared" si="11"/>
        <v>45.239902126214474</v>
      </c>
      <c r="D333">
        <f t="shared" si="10"/>
        <v>2181918.2992141526</v>
      </c>
    </row>
    <row r="334" spans="1:4" x14ac:dyDescent="0.25">
      <c r="A334">
        <f>VLOOKUP('2024-03-18_windows_device_0'!P334,'2024-03-18_windows_device_0'!P$2:P$912,1,0)</f>
        <v>47.475999999999999</v>
      </c>
      <c r="B334" s="5">
        <f>VLOOKUP('2024-03-18_windows_device_0'!Q334,'2024-03-18_windows_device_0'!Q334:Q1242,1,0)</f>
        <v>2184617</v>
      </c>
      <c r="C334">
        <f t="shared" si="11"/>
        <v>45.1739307049586</v>
      </c>
      <c r="D334">
        <f t="shared" si="10"/>
        <v>2181917.7051391848</v>
      </c>
    </row>
    <row r="335" spans="1:4" x14ac:dyDescent="0.25">
      <c r="A335">
        <f>VLOOKUP('2024-03-18_windows_device_0'!P335,'2024-03-18_windows_device_0'!P$2:P$912,1,0)</f>
        <v>47.433999999999997</v>
      </c>
      <c r="B335" s="5">
        <f>VLOOKUP('2024-03-18_windows_device_0'!Q335,'2024-03-18_windows_device_0'!Q335:Q1243,1,0)</f>
        <v>2184615</v>
      </c>
      <c r="C335">
        <f t="shared" si="11"/>
        <v>45.133967247851679</v>
      </c>
      <c r="D335">
        <f t="shared" si="10"/>
        <v>2181917.1647534608</v>
      </c>
    </row>
    <row r="336" spans="1:4" x14ac:dyDescent="0.25">
      <c r="A336">
        <f>VLOOKUP('2024-03-18_windows_device_0'!P336,'2024-03-18_windows_device_0'!P$2:P$912,1,0)</f>
        <v>47.410666666666664</v>
      </c>
      <c r="B336" s="5">
        <f>VLOOKUP('2024-03-18_windows_device_0'!Q336,'2024-03-18_windows_device_0'!Q336:Q1244,1,0)</f>
        <v>2184613</v>
      </c>
      <c r="C336">
        <f t="shared" si="11"/>
        <v>45.111765327236725</v>
      </c>
      <c r="D336">
        <f t="shared" si="10"/>
        <v>2181915.9763606405</v>
      </c>
    </row>
    <row r="337" spans="1:4" x14ac:dyDescent="0.25">
      <c r="A337">
        <f>VLOOKUP('2024-03-18_windows_device_0'!P337,'2024-03-18_windows_device_0'!P$2:P$912,1,0)</f>
        <v>47.345333333333329</v>
      </c>
      <c r="B337" s="5">
        <f>VLOOKUP('2024-03-18_windows_device_0'!Q337,'2024-03-18_windows_device_0'!Q337:Q1245,1,0)</f>
        <v>2184611</v>
      </c>
      <c r="C337">
        <f t="shared" si="11"/>
        <v>45.049599949514842</v>
      </c>
      <c r="D337">
        <f t="shared" si="10"/>
        <v>2181916.2515601097</v>
      </c>
    </row>
    <row r="338" spans="1:4" x14ac:dyDescent="0.25">
      <c r="A338">
        <f>VLOOKUP('2024-03-18_windows_device_0'!P338,'2024-03-18_windows_device_0'!P$2:P$912,1,0)</f>
        <v>47.311333333333337</v>
      </c>
      <c r="B338" s="5">
        <f>VLOOKUP('2024-03-18_windows_device_0'!Q338,'2024-03-18_windows_device_0'!Q338:Q1246,1,0)</f>
        <v>2184612</v>
      </c>
      <c r="C338">
        <f t="shared" si="11"/>
        <v>45.017248579475911</v>
      </c>
      <c r="D338">
        <f t="shared" si="10"/>
        <v>2181918.4371662545</v>
      </c>
    </row>
    <row r="339" spans="1:4" x14ac:dyDescent="0.25">
      <c r="A339">
        <f>VLOOKUP('2024-03-18_windows_device_0'!P339,'2024-03-18_windows_device_0'!P$2:P$912,1,0)</f>
        <v>47.266666666666666</v>
      </c>
      <c r="B339" s="5">
        <f>VLOOKUP('2024-03-18_windows_device_0'!Q339,'2024-03-18_windows_device_0'!Q339:Q1247,1,0)</f>
        <v>2184609</v>
      </c>
      <c r="C339">
        <f t="shared" si="11"/>
        <v>44.974747760012988</v>
      </c>
      <c r="D339">
        <f t="shared" si="10"/>
        <v>2181916.9963646163</v>
      </c>
    </row>
    <row r="340" spans="1:4" x14ac:dyDescent="0.25">
      <c r="A340">
        <f>VLOOKUP('2024-03-18_windows_device_0'!P340,'2024-03-18_windows_device_0'!P$2:P$912,1,0)</f>
        <v>47.208666666666666</v>
      </c>
      <c r="B340" s="5">
        <f>VLOOKUP('2024-03-18_windows_device_0'!Q340,'2024-03-18_windows_device_0'!Q340:Q1248,1,0)</f>
        <v>2184605</v>
      </c>
      <c r="C340">
        <f t="shared" si="11"/>
        <v>44.919560128770094</v>
      </c>
      <c r="D340">
        <f t="shared" si="10"/>
        <v>2181915.0237700772</v>
      </c>
    </row>
    <row r="341" spans="1:4" x14ac:dyDescent="0.25">
      <c r="A341">
        <f>VLOOKUP('2024-03-18_windows_device_0'!P341,'2024-03-18_windows_device_0'!P$2:P$912,1,0)</f>
        <v>47.167999999999999</v>
      </c>
      <c r="B341" s="5">
        <f>VLOOKUP('2024-03-18_windows_device_0'!Q341,'2024-03-18_windows_device_0'!Q341:Q1249,1,0)</f>
        <v>2184601</v>
      </c>
      <c r="C341">
        <f t="shared" si="11"/>
        <v>44.88086535284117</v>
      </c>
      <c r="D341">
        <f t="shared" si="10"/>
        <v>2181912.4471539669</v>
      </c>
    </row>
    <row r="342" spans="1:4" x14ac:dyDescent="0.25">
      <c r="A342">
        <f>VLOOKUP('2024-03-18_windows_device_0'!P342,'2024-03-18_windows_device_0'!P$2:P$912,1,0)</f>
        <v>47.108000000000004</v>
      </c>
      <c r="B342" s="5">
        <f>VLOOKUP('2024-03-18_windows_device_0'!Q342,'2024-03-18_windows_device_0'!Q342:Q1250,1,0)</f>
        <v>2184602</v>
      </c>
      <c r="C342">
        <f t="shared" si="11"/>
        <v>44.823774699831283</v>
      </c>
      <c r="D342">
        <f t="shared" si="10"/>
        <v>2181915.5500430739</v>
      </c>
    </row>
    <row r="343" spans="1:4" x14ac:dyDescent="0.25">
      <c r="A343">
        <f>VLOOKUP('2024-03-18_windows_device_0'!P343,'2024-03-18_windows_device_0'!P$2:P$912,1,0)</f>
        <v>47.055999999999997</v>
      </c>
      <c r="B343" s="5">
        <f>VLOOKUP('2024-03-18_windows_device_0'!Q343,'2024-03-18_windows_device_0'!Q343:Q1251,1,0)</f>
        <v>2184600</v>
      </c>
      <c r="C343">
        <f t="shared" si="11"/>
        <v>44.774296133889372</v>
      </c>
      <c r="D343">
        <f t="shared" si="10"/>
        <v>2181915.3752608309</v>
      </c>
    </row>
    <row r="344" spans="1:4" x14ac:dyDescent="0.25">
      <c r="A344">
        <f>VLOOKUP('2024-03-18_windows_device_0'!P344,'2024-03-18_windows_device_0'!P$2:P$912,1,0)</f>
        <v>47.01</v>
      </c>
      <c r="B344" s="5">
        <f>VLOOKUP('2024-03-18_windows_device_0'!Q344,'2024-03-18_windows_device_0'!Q344:Q1252,1,0)</f>
        <v>2184602</v>
      </c>
      <c r="C344">
        <f t="shared" si="11"/>
        <v>44.730526633248459</v>
      </c>
      <c r="D344">
        <f t="shared" si="10"/>
        <v>2181918.9919771738</v>
      </c>
    </row>
    <row r="345" spans="1:4" x14ac:dyDescent="0.25">
      <c r="A345">
        <f>VLOOKUP('2024-03-18_windows_device_0'!P345,'2024-03-18_windows_device_0'!P$2:P$912,1,0)</f>
        <v>46.957999999999998</v>
      </c>
      <c r="B345" s="5">
        <f>VLOOKUP('2024-03-18_windows_device_0'!Q345,'2024-03-18_windows_device_0'!Q345:Q1253,1,0)</f>
        <v>2184597</v>
      </c>
      <c r="C345">
        <f t="shared" si="11"/>
        <v>44.681048067306556</v>
      </c>
      <c r="D345">
        <f t="shared" si="10"/>
        <v>2181915.821944193</v>
      </c>
    </row>
    <row r="346" spans="1:4" x14ac:dyDescent="0.25">
      <c r="A346">
        <f>VLOOKUP('2024-03-18_windows_device_0'!P346,'2024-03-18_windows_device_0'!P$2:P$912,1,0)</f>
        <v>46.921999999999997</v>
      </c>
      <c r="B346" s="5">
        <f>VLOOKUP('2024-03-18_windows_device_0'!Q346,'2024-03-18_windows_device_0'!Q346:Q1254,1,0)</f>
        <v>2184594</v>
      </c>
      <c r="C346">
        <f t="shared" si="11"/>
        <v>44.646793675500618</v>
      </c>
      <c r="D346">
        <f t="shared" si="10"/>
        <v>2181914.0903206598</v>
      </c>
    </row>
    <row r="347" spans="1:4" x14ac:dyDescent="0.25">
      <c r="A347">
        <f>VLOOKUP('2024-03-18_windows_device_0'!P347,'2024-03-18_windows_device_0'!P$2:P$912,1,0)</f>
        <v>46.866666666666667</v>
      </c>
      <c r="B347" s="5">
        <f>VLOOKUP('2024-03-18_windows_device_0'!Q347,'2024-03-18_windows_device_0'!Q347:Q1255,1,0)</f>
        <v>2184593</v>
      </c>
      <c r="C347">
        <f t="shared" si="11"/>
        <v>44.594143406613725</v>
      </c>
      <c r="D347">
        <f t="shared" si="10"/>
        <v>2181915.0422172216</v>
      </c>
    </row>
    <row r="348" spans="1:4" x14ac:dyDescent="0.25">
      <c r="A348">
        <f>VLOOKUP('2024-03-18_windows_device_0'!P348,'2024-03-18_windows_device_0'!P$2:P$912,1,0)</f>
        <v>46.827333333333335</v>
      </c>
      <c r="B348" s="5">
        <f>VLOOKUP('2024-03-18_windows_device_0'!Q348,'2024-03-18_windows_device_0'!Q348:Q1256,1,0)</f>
        <v>2184593</v>
      </c>
      <c r="C348">
        <f t="shared" si="11"/>
        <v>44.556717311862798</v>
      </c>
      <c r="D348">
        <f t="shared" si="10"/>
        <v>2181916.4314450594</v>
      </c>
    </row>
    <row r="349" spans="1:4" ht="15.75" thickBot="1" x14ac:dyDescent="0.3">
      <c r="A349">
        <f>VLOOKUP('2024-03-18_windows_device_0'!P349,'2024-03-18_windows_device_0'!P$2:P$912,1,0)</f>
        <v>46.785333333333334</v>
      </c>
      <c r="B349" s="5">
        <f>VLOOKUP('2024-03-18_windows_device_0'!Q349,'2024-03-18_windows_device_0'!Q349:Q1257,1,0)</f>
        <v>2184592</v>
      </c>
      <c r="C349">
        <f t="shared" si="11"/>
        <v>44.516753854755876</v>
      </c>
      <c r="D349">
        <f t="shared" si="10"/>
        <v>2181916.9164496204</v>
      </c>
    </row>
    <row r="350" spans="1:4" ht="15.75" thickBot="1" x14ac:dyDescent="0.3">
      <c r="A350">
        <f>VLOOKUP('2024-03-18_windows_device_0'!P350,'2024-03-18_windows_device_0'!P$2:P$912,1,0)</f>
        <v>46.746000000000002</v>
      </c>
      <c r="B350" s="4">
        <f>VLOOKUP('2024-03-18_windows_device_0'!Q350,'2024-03-18_windows_device_0'!Q350:Q1258,1,0)</f>
        <v>2184587</v>
      </c>
      <c r="C350">
        <f t="shared" si="11"/>
        <v>44.479327760004949</v>
      </c>
      <c r="D350">
        <f t="shared" si="10"/>
        <v>2181913.3086588969</v>
      </c>
    </row>
    <row r="351" spans="1:4" x14ac:dyDescent="0.25">
      <c r="A351">
        <f>VLOOKUP('2024-03-18_windows_device_0'!P351,'2024-03-18_windows_device_0'!P$2:P$912,1,0)</f>
        <v>46.69</v>
      </c>
      <c r="B351">
        <f>VLOOKUP('2024-03-18_windows_device_0'!Q351,'2024-03-18_windows_device_0'!Q351:Q1259,1,0)</f>
        <v>2184583</v>
      </c>
      <c r="C351">
        <f t="shared" si="11"/>
        <v>44.426043150529047</v>
      </c>
      <c r="D351">
        <f t="shared" si="10"/>
        <v>2181911.293275068</v>
      </c>
    </row>
    <row r="352" spans="1:4" x14ac:dyDescent="0.25">
      <c r="A352">
        <f>VLOOKUP('2024-03-18_windows_device_0'!P352,'2024-03-18_windows_device_0'!P$2:P$912,1,0)</f>
        <v>46.640666666666668</v>
      </c>
      <c r="B352">
        <f>VLOOKUP('2024-03-18_windows_device_0'!Q352,'2024-03-18_windows_device_0'!Q352:Q1260,1,0)</f>
        <v>2184581</v>
      </c>
      <c r="C352">
        <f t="shared" si="11"/>
        <v>44.379101946943145</v>
      </c>
      <c r="D352">
        <f t="shared" si="10"/>
        <v>2181911.0440488453</v>
      </c>
    </row>
    <row r="353" spans="1:4" x14ac:dyDescent="0.25">
      <c r="A353">
        <f>VLOOKUP('2024-03-18_windows_device_0'!P353,'2024-03-18_windows_device_0'!P$2:P$912,1,0)</f>
        <v>46.594000000000001</v>
      </c>
      <c r="B353">
        <f>VLOOKUP('2024-03-18_windows_device_0'!Q353,'2024-03-18_windows_device_0'!Q353:Q1261,1,0)</f>
        <v>2184577</v>
      </c>
      <c r="C353">
        <f t="shared" si="11"/>
        <v>44.33469810571323</v>
      </c>
      <c r="D353">
        <f t="shared" si="10"/>
        <v>2181908.7022737893</v>
      </c>
    </row>
    <row r="354" spans="1:4" x14ac:dyDescent="0.25">
      <c r="A354">
        <f>VLOOKUP('2024-03-18_windows_device_0'!P354,'2024-03-18_windows_device_0'!P$2:P$912,1,0)</f>
        <v>46.560666666666663</v>
      </c>
      <c r="B354">
        <f>VLOOKUP('2024-03-18_windows_device_0'!Q354,'2024-03-18_windows_device_0'!Q354:Q1262,1,0)</f>
        <v>2184568</v>
      </c>
      <c r="C354">
        <f t="shared" si="11"/>
        <v>44.302981076263286</v>
      </c>
      <c r="D354">
        <f t="shared" si="10"/>
        <v>2181900.8879627897</v>
      </c>
    </row>
    <row r="355" spans="1:4" x14ac:dyDescent="0.25">
      <c r="A355">
        <f>VLOOKUP('2024-03-18_windows_device_0'!P355,'2024-03-18_windows_device_0'!P$2:P$912,1,0)</f>
        <v>46.506</v>
      </c>
      <c r="B355">
        <f>VLOOKUP('2024-03-18_windows_device_0'!Q355,'2024-03-18_windows_device_0'!Q355:Q1263,1,0)</f>
        <v>2184568</v>
      </c>
      <c r="C355">
        <f t="shared" si="11"/>
        <v>44.250965147965388</v>
      </c>
      <c r="D355">
        <f t="shared" si="10"/>
        <v>2181902.8347344222</v>
      </c>
    </row>
    <row r="356" spans="1:4" x14ac:dyDescent="0.25">
      <c r="A356">
        <f>VLOOKUP('2024-03-18_windows_device_0'!P356,'2024-03-18_windows_device_0'!P$2:P$912,1,0)</f>
        <v>46.457999999999998</v>
      </c>
      <c r="B356">
        <f>VLOOKUP('2024-03-18_windows_device_0'!Q356,'2024-03-18_windows_device_0'!Q356:Q1264,1,0)</f>
        <v>2184572</v>
      </c>
      <c r="C356">
        <f t="shared" si="11"/>
        <v>44.205292625557476</v>
      </c>
      <c r="D356">
        <f t="shared" si="10"/>
        <v>2181908.5463912259</v>
      </c>
    </row>
    <row r="357" spans="1:4" x14ac:dyDescent="0.25">
      <c r="A357">
        <f>VLOOKUP('2024-03-18_windows_device_0'!P357,'2024-03-18_windows_device_0'!P$2:P$912,1,0)</f>
        <v>46.406666666666666</v>
      </c>
      <c r="B357">
        <f>VLOOKUP('2024-03-18_windows_device_0'!Q357,'2024-03-18_windows_device_0'!Q357:Q1265,1,0)</f>
        <v>2184575</v>
      </c>
      <c r="C357">
        <f t="shared" si="11"/>
        <v>44.156448400204575</v>
      </c>
      <c r="D357">
        <f t="shared" si="10"/>
        <v>2181913.379289167</v>
      </c>
    </row>
    <row r="358" spans="1:4" x14ac:dyDescent="0.25">
      <c r="A358">
        <f>VLOOKUP('2024-03-18_windows_device_0'!P358,'2024-03-18_windows_device_0'!P$2:P$912,1,0)</f>
        <v>46.381999999999998</v>
      </c>
      <c r="B358">
        <f>VLOOKUP('2024-03-18_windows_device_0'!Q358,'2024-03-18_windows_device_0'!Q358:Q1266,1,0)</f>
        <v>2184575</v>
      </c>
      <c r="C358">
        <f t="shared" si="11"/>
        <v>44.132977798411616</v>
      </c>
      <c r="D358">
        <f t="shared" si="10"/>
        <v>2181914.2609058893</v>
      </c>
    </row>
    <row r="359" spans="1:4" x14ac:dyDescent="0.25">
      <c r="A359">
        <f>VLOOKUP('2024-03-18_windows_device_0'!P359,'2024-03-18_windows_device_0'!P$2:P$912,1,0)</f>
        <v>46.316000000000003</v>
      </c>
      <c r="B359">
        <f>VLOOKUP('2024-03-18_windows_device_0'!Q359,'2024-03-18_windows_device_0'!Q359:Q1267,1,0)</f>
        <v>2184572</v>
      </c>
      <c r="C359">
        <f t="shared" si="11"/>
        <v>44.070178080100739</v>
      </c>
      <c r="D359">
        <f t="shared" si="10"/>
        <v>2181913.6226147297</v>
      </c>
    </row>
    <row r="360" spans="1:4" x14ac:dyDescent="0.25">
      <c r="A360">
        <f>VLOOKUP('2024-03-18_windows_device_0'!P360,'2024-03-18_windows_device_0'!P$2:P$912,1,0)</f>
        <v>46.270666666666671</v>
      </c>
      <c r="B360">
        <f>VLOOKUP('2024-03-18_windows_device_0'!Q360,'2024-03-18_windows_device_0'!Q360:Q1268,1,0)</f>
        <v>2184570</v>
      </c>
      <c r="C360">
        <f t="shared" si="11"/>
        <v>44.027042920048828</v>
      </c>
      <c r="D360">
        <f t="shared" si="10"/>
        <v>2181913.2471504291</v>
      </c>
    </row>
    <row r="361" spans="1:4" x14ac:dyDescent="0.25">
      <c r="A361">
        <f>VLOOKUP('2024-03-18_windows_device_0'!P361,'2024-03-18_windows_device_0'!P$2:P$912,1,0)</f>
        <v>46.231333333333332</v>
      </c>
      <c r="B361">
        <f>VLOOKUP('2024-03-18_windows_device_0'!Q361,'2024-03-18_windows_device_0'!Q361:Q1269,1,0)</f>
        <v>2184571</v>
      </c>
      <c r="C361">
        <f t="shared" si="11"/>
        <v>43.989616825297894</v>
      </c>
      <c r="D361">
        <f t="shared" si="10"/>
        <v>2181915.6582258651</v>
      </c>
    </row>
    <row r="362" spans="1:4" x14ac:dyDescent="0.25">
      <c r="A362">
        <f>VLOOKUP('2024-03-18_windows_device_0'!P362,'2024-03-18_windows_device_0'!P$2:P$912,1,0)</f>
        <v>46.175333333333334</v>
      </c>
      <c r="B362">
        <f>VLOOKUP('2024-03-18_windows_device_0'!Q362,'2024-03-18_windows_device_0'!Q362:Q1270,1,0)</f>
        <v>2184570</v>
      </c>
      <c r="C362">
        <f t="shared" si="11"/>
        <v>43.936332215821999</v>
      </c>
      <c r="D362">
        <f t="shared" si="10"/>
        <v>2181916.6697023311</v>
      </c>
    </row>
    <row r="363" spans="1:4" x14ac:dyDescent="0.25">
      <c r="A363">
        <f>VLOOKUP('2024-03-18_windows_device_0'!P363,'2024-03-18_windows_device_0'!P$2:P$912,1,0)</f>
        <v>46.125999999999998</v>
      </c>
      <c r="B363">
        <f>VLOOKUP('2024-03-18_windows_device_0'!Q363,'2024-03-18_windows_device_0'!Q363:Q1271,1,0)</f>
        <v>2184559</v>
      </c>
      <c r="C363">
        <f t="shared" si="11"/>
        <v>43.889391012236089</v>
      </c>
      <c r="D363">
        <f t="shared" si="10"/>
        <v>2181907.444138749</v>
      </c>
    </row>
    <row r="364" spans="1:4" x14ac:dyDescent="0.25">
      <c r="A364">
        <f>VLOOKUP('2024-03-18_windows_device_0'!P364,'2024-03-18_windows_device_0'!P$2:P$912,1,0)</f>
        <v>46.084666666666664</v>
      </c>
      <c r="B364">
        <f>VLOOKUP('2024-03-18_windows_device_0'!Q364,'2024-03-18_windows_device_0'!Q364:Q1272,1,0)</f>
        <v>2184549</v>
      </c>
      <c r="C364">
        <f t="shared" si="11"/>
        <v>43.850061895718163</v>
      </c>
      <c r="D364">
        <f t="shared" si="10"/>
        <v>2181898.9325750042</v>
      </c>
    </row>
    <row r="365" spans="1:4" x14ac:dyDescent="0.25">
      <c r="A365">
        <f>VLOOKUP('2024-03-18_windows_device_0'!P365,'2024-03-18_windows_device_0'!P$2:P$912,1,0)</f>
        <v>46.045999999999999</v>
      </c>
      <c r="B365">
        <f>VLOOKUP('2024-03-18_windows_device_0'!Q365,'2024-03-18_windows_device_0'!Q365:Q1273,1,0)</f>
        <v>2184551</v>
      </c>
      <c r="C365">
        <f t="shared" si="11"/>
        <v>43.813270141556238</v>
      </c>
      <c r="D365">
        <f t="shared" si="10"/>
        <v>2181902.3264245437</v>
      </c>
    </row>
    <row r="366" spans="1:4" x14ac:dyDescent="0.25">
      <c r="A366">
        <f>VLOOKUP('2024-03-18_windows_device_0'!P366,'2024-03-18_windows_device_0'!P$2:P$912,1,0)</f>
        <v>45.987333333333332</v>
      </c>
      <c r="B366">
        <f>VLOOKUP('2024-03-18_windows_device_0'!Q366,'2024-03-18_windows_device_0'!Q366:Q1274,1,0)</f>
        <v>2184552</v>
      </c>
      <c r="C366">
        <f t="shared" si="11"/>
        <v>43.757448169724341</v>
      </c>
      <c r="D366">
        <f t="shared" si="10"/>
        <v>2181905.4438915872</v>
      </c>
    </row>
    <row r="367" spans="1:4" x14ac:dyDescent="0.25">
      <c r="A367">
        <f>VLOOKUP('2024-03-18_windows_device_0'!P367,'2024-03-18_windows_device_0'!P$2:P$912,1,0)</f>
        <v>45.941333333333333</v>
      </c>
      <c r="B367">
        <f>VLOOKUP('2024-03-18_windows_device_0'!Q367,'2024-03-18_windows_device_0'!Q367:Q1275,1,0)</f>
        <v>2184551</v>
      </c>
      <c r="C367">
        <f t="shared" si="11"/>
        <v>43.713678669083428</v>
      </c>
      <c r="D367">
        <f t="shared" si="10"/>
        <v>2181906.1064217817</v>
      </c>
    </row>
    <row r="368" spans="1:4" x14ac:dyDescent="0.25">
      <c r="A368">
        <f>VLOOKUP('2024-03-18_windows_device_0'!P368,'2024-03-18_windows_device_0'!P$2:P$912,1,0)</f>
        <v>45.88</v>
      </c>
      <c r="B368">
        <f>VLOOKUP('2024-03-18_windows_device_0'!Q368,'2024-03-18_windows_device_0'!Q368:Q1276,1,0)</f>
        <v>2184555</v>
      </c>
      <c r="C368">
        <f t="shared" si="11"/>
        <v>43.655319334895545</v>
      </c>
      <c r="D368">
        <f t="shared" si="10"/>
        <v>2181912.3261963017</v>
      </c>
    </row>
    <row r="369" spans="1:4" x14ac:dyDescent="0.25">
      <c r="A369">
        <f>VLOOKUP('2024-03-18_windows_device_0'!P369,'2024-03-18_windows_device_0'!P$2:P$912,1,0)</f>
        <v>45.844000000000001</v>
      </c>
      <c r="B369">
        <f>VLOOKUP('2024-03-18_windows_device_0'!Q369,'2024-03-18_windows_device_0'!Q369:Q1277,1,0)</f>
        <v>2184555</v>
      </c>
      <c r="C369">
        <f t="shared" si="11"/>
        <v>43.621064943089607</v>
      </c>
      <c r="D369">
        <f t="shared" si="10"/>
        <v>2181913.6307402253</v>
      </c>
    </row>
    <row r="370" spans="1:4" x14ac:dyDescent="0.25">
      <c r="A370">
        <f>VLOOKUP('2024-03-18_windows_device_0'!P370,'2024-03-18_windows_device_0'!P$2:P$912,1,0)</f>
        <v>45.803333333333335</v>
      </c>
      <c r="B370">
        <f>VLOOKUP('2024-03-18_windows_device_0'!Q370,'2024-03-18_windows_device_0'!Q370:Q1278,1,0)</f>
        <v>2184546</v>
      </c>
      <c r="C370">
        <f t="shared" si="11"/>
        <v>43.582370167160683</v>
      </c>
      <c r="D370">
        <f t="shared" si="10"/>
        <v>2181906.1058445144</v>
      </c>
    </row>
    <row r="371" spans="1:4" x14ac:dyDescent="0.25">
      <c r="A371">
        <f>VLOOKUP('2024-03-18_windows_device_0'!P371,'2024-03-18_windows_device_0'!P$2:P$912,1,0)</f>
        <v>45.761333333333333</v>
      </c>
      <c r="B371">
        <f>VLOOKUP('2024-03-18_windows_device_0'!Q371,'2024-03-18_windows_device_0'!Q371:Q1279,1,0)</f>
        <v>2184546</v>
      </c>
      <c r="C371">
        <f t="shared" si="11"/>
        <v>43.542406710053761</v>
      </c>
      <c r="D371">
        <f t="shared" si="10"/>
        <v>2181907.630930759</v>
      </c>
    </row>
    <row r="372" spans="1:4" x14ac:dyDescent="0.25">
      <c r="A372">
        <f>VLOOKUP('2024-03-18_windows_device_0'!P372,'2024-03-18_windows_device_0'!P$2:P$912,1,0)</f>
        <v>45.734000000000002</v>
      </c>
      <c r="B372">
        <f>VLOOKUP('2024-03-18_windows_device_0'!Q372,'2024-03-18_windows_device_0'!Q372:Q1280,1,0)</f>
        <v>2184546</v>
      </c>
      <c r="C372">
        <f t="shared" si="11"/>
        <v>43.516398745904816</v>
      </c>
      <c r="D372">
        <f t="shared" si="10"/>
        <v>2181908.6243302864</v>
      </c>
    </row>
    <row r="373" spans="1:4" x14ac:dyDescent="0.25">
      <c r="A373">
        <f>VLOOKUP('2024-03-18_windows_device_0'!P373,'2024-03-18_windows_device_0'!P$2:P$912,1,0)</f>
        <v>45.681333333333335</v>
      </c>
      <c r="B373">
        <f>VLOOKUP('2024-03-18_windows_device_0'!Q373,'2024-03-18_windows_device_0'!Q373:Q1281,1,0)</f>
        <v>2184544</v>
      </c>
      <c r="C373">
        <f t="shared" si="11"/>
        <v>43.46628583937391</v>
      </c>
      <c r="D373">
        <f t="shared" si="10"/>
        <v>2181908.5404048981</v>
      </c>
    </row>
    <row r="374" spans="1:4" x14ac:dyDescent="0.25">
      <c r="A374">
        <f>VLOOKUP('2024-03-18_windows_device_0'!P374,'2024-03-18_windows_device_0'!P$2:P$912,1,0)</f>
        <v>45.622</v>
      </c>
      <c r="B374">
        <f>VLOOKUP('2024-03-18_windows_device_0'!Q374,'2024-03-18_windows_device_0'!Q374:Q1282,1,0)</f>
        <v>2184541</v>
      </c>
      <c r="C374">
        <f t="shared" si="11"/>
        <v>43.409829526953018</v>
      </c>
      <c r="D374">
        <f t="shared" si="10"/>
        <v>2181907.7021171879</v>
      </c>
    </row>
    <row r="375" spans="1:4" x14ac:dyDescent="0.25">
      <c r="A375">
        <f>VLOOKUP('2024-03-18_windows_device_0'!P375,'2024-03-18_windows_device_0'!P$2:P$912,1,0)</f>
        <v>45.572000000000003</v>
      </c>
      <c r="B375">
        <f>VLOOKUP('2024-03-18_windows_device_0'!Q375,'2024-03-18_windows_device_0'!Q375:Q1283,1,0)</f>
        <v>2184530</v>
      </c>
      <c r="C375">
        <f t="shared" si="11"/>
        <v>43.362253982778114</v>
      </c>
      <c r="D375">
        <f t="shared" si="10"/>
        <v>2181898.5263322024</v>
      </c>
    </row>
    <row r="376" spans="1:4" x14ac:dyDescent="0.25">
      <c r="A376">
        <f>VLOOKUP('2024-03-18_windows_device_0'!P376,'2024-03-18_windows_device_0'!P$2:P$912,1,0)</f>
        <v>45.525333333333336</v>
      </c>
      <c r="B376">
        <f>VLOOKUP('2024-03-18_windows_device_0'!Q376,'2024-03-18_windows_device_0'!Q376:Q1284,1,0)</f>
        <v>2184527</v>
      </c>
      <c r="C376">
        <f t="shared" si="11"/>
        <v>43.317850141548199</v>
      </c>
      <c r="D376">
        <f t="shared" si="10"/>
        <v>2181897.2310349671</v>
      </c>
    </row>
    <row r="377" spans="1:4" x14ac:dyDescent="0.25">
      <c r="A377">
        <f>VLOOKUP('2024-03-18_windows_device_0'!P377,'2024-03-18_windows_device_0'!P$2:P$912,1,0)</f>
        <v>45.494</v>
      </c>
      <c r="B377">
        <f>VLOOKUP('2024-03-18_windows_device_0'!Q377,'2024-03-18_windows_device_0'!Q377:Q1285,1,0)</f>
        <v>2184530</v>
      </c>
      <c r="C377">
        <f t="shared" si="11"/>
        <v>43.288036133865255</v>
      </c>
      <c r="D377">
        <f t="shared" si="10"/>
        <v>2181901.3767599626</v>
      </c>
    </row>
    <row r="378" spans="1:4" x14ac:dyDescent="0.25">
      <c r="A378">
        <f>VLOOKUP('2024-03-18_windows_device_0'!P378,'2024-03-18_windows_device_0'!P$2:P$912,1,0)</f>
        <v>45.436666666666667</v>
      </c>
      <c r="B378">
        <f>VLOOKUP('2024-03-18_windows_device_0'!Q378,'2024-03-18_windows_device_0'!Q378:Q1286,1,0)</f>
        <v>2184529</v>
      </c>
      <c r="C378">
        <f t="shared" si="11"/>
        <v>43.233482843211355</v>
      </c>
      <c r="D378">
        <f t="shared" si="10"/>
        <v>2181902.4755617655</v>
      </c>
    </row>
    <row r="379" spans="1:4" x14ac:dyDescent="0.25">
      <c r="A379">
        <f>VLOOKUP('2024-03-18_windows_device_0'!P379,'2024-03-18_windows_device_0'!P$2:P$912,1,0)</f>
        <v>45.393333333333331</v>
      </c>
      <c r="B379">
        <f>VLOOKUP('2024-03-18_windows_device_0'!Q379,'2024-03-18_windows_device_0'!Q379:Q1287,1,0)</f>
        <v>2184525</v>
      </c>
      <c r="C379">
        <f t="shared" si="11"/>
        <v>43.192250704926437</v>
      </c>
      <c r="D379">
        <f t="shared" si="10"/>
        <v>2181900.0638981592</v>
      </c>
    </row>
    <row r="380" spans="1:4" x14ac:dyDescent="0.25">
      <c r="A380">
        <f>VLOOKUP('2024-03-18_windows_device_0'!P380,'2024-03-18_windows_device_0'!P$2:P$912,1,0)</f>
        <v>45.366</v>
      </c>
      <c r="B380">
        <f>VLOOKUP('2024-03-18_windows_device_0'!Q380,'2024-03-18_windows_device_0'!Q380:Q1288,1,0)</f>
        <v>2184522</v>
      </c>
      <c r="C380">
        <f t="shared" si="11"/>
        <v>43.166242740777491</v>
      </c>
      <c r="D380">
        <f t="shared" si="10"/>
        <v>2181898.0666719498</v>
      </c>
    </row>
    <row r="381" spans="1:4" x14ac:dyDescent="0.25">
      <c r="A381">
        <f>VLOOKUP('2024-03-18_windows_device_0'!P381,'2024-03-18_windows_device_0'!P$2:P$912,1,0)</f>
        <v>45.323999999999998</v>
      </c>
      <c r="B381">
        <f>VLOOKUP('2024-03-18_windows_device_0'!Q381,'2024-03-18_windows_device_0'!Q381:Q1289,1,0)</f>
        <v>2184521</v>
      </c>
      <c r="C381">
        <f t="shared" si="11"/>
        <v>43.126279283670563</v>
      </c>
      <c r="D381">
        <f t="shared" si="10"/>
        <v>2181898.6088764132</v>
      </c>
    </row>
    <row r="382" spans="1:4" x14ac:dyDescent="0.25">
      <c r="A382">
        <f>VLOOKUP('2024-03-18_windows_device_0'!P382,'2024-03-18_windows_device_0'!P$2:P$912,1,0)</f>
        <v>45.261333333333333</v>
      </c>
      <c r="B382">
        <f>VLOOKUP('2024-03-18_windows_device_0'!Q382,'2024-03-18_windows_device_0'!Q382:Q1290,1,0)</f>
        <v>2184521</v>
      </c>
      <c r="C382">
        <f t="shared" si="11"/>
        <v>43.066651268304682</v>
      </c>
      <c r="D382">
        <f t="shared" si="10"/>
        <v>2181900.9129998018</v>
      </c>
    </row>
    <row r="383" spans="1:4" x14ac:dyDescent="0.25">
      <c r="A383">
        <f>VLOOKUP('2024-03-18_windows_device_0'!P383,'2024-03-18_windows_device_0'!P$2:P$912,1,0)</f>
        <v>45.221333333333334</v>
      </c>
      <c r="B383">
        <f>VLOOKUP('2024-03-18_windows_device_0'!Q383,'2024-03-18_windows_device_0'!Q383:Q1291,1,0)</f>
        <v>2184520</v>
      </c>
      <c r="C383">
        <f t="shared" si="11"/>
        <v>43.028590832964753</v>
      </c>
      <c r="D383">
        <f t="shared" si="10"/>
        <v>2181901.38563048</v>
      </c>
    </row>
    <row r="384" spans="1:4" x14ac:dyDescent="0.25">
      <c r="A384">
        <f>VLOOKUP('2024-03-18_windows_device_0'!P384,'2024-03-18_windows_device_0'!P$2:P$912,1,0)</f>
        <v>45.165999999999997</v>
      </c>
      <c r="B384">
        <f>VLOOKUP('2024-03-18_windows_device_0'!Q384,'2024-03-18_windows_device_0'!Q384:Q1292,1,0)</f>
        <v>2184513</v>
      </c>
      <c r="C384">
        <f t="shared" si="11"/>
        <v>42.975940564077852</v>
      </c>
      <c r="D384">
        <f t="shared" si="10"/>
        <v>2181896.4252276784</v>
      </c>
    </row>
    <row r="385" spans="1:4" x14ac:dyDescent="0.25">
      <c r="A385">
        <f>VLOOKUP('2024-03-18_windows_device_0'!P385,'2024-03-18_windows_device_0'!P$2:P$912,1,0)</f>
        <v>45.094000000000001</v>
      </c>
      <c r="B385">
        <f>VLOOKUP('2024-03-18_windows_device_0'!Q385,'2024-03-18_windows_device_0'!Q385:Q1293,1,0)</f>
        <v>2184513</v>
      </c>
      <c r="C385">
        <f t="shared" si="11"/>
        <v>42.907431780465991</v>
      </c>
      <c r="D385">
        <f t="shared" si="10"/>
        <v>2181899.0834334805</v>
      </c>
    </row>
    <row r="386" spans="1:4" x14ac:dyDescent="0.25">
      <c r="A386">
        <f>VLOOKUP('2024-03-18_windows_device_0'!P386,'2024-03-18_windows_device_0'!P$2:P$912,1,0)</f>
        <v>45.065333333333335</v>
      </c>
      <c r="B386">
        <f>VLOOKUP('2024-03-18_windows_device_0'!Q386,'2024-03-18_windows_device_0'!Q386:Q1294,1,0)</f>
        <v>2184512</v>
      </c>
      <c r="C386">
        <f t="shared" si="11"/>
        <v>42.880155135139042</v>
      </c>
      <c r="D386">
        <f t="shared" ref="D386:D449" si="12">B386-C386*E$4+E$3*C386^2</f>
        <v>2181899.1431379113</v>
      </c>
    </row>
    <row r="387" spans="1:4" x14ac:dyDescent="0.25">
      <c r="A387">
        <f>VLOOKUP('2024-03-18_windows_device_0'!P387,'2024-03-18_windows_device_0'!P$2:P$912,1,0)</f>
        <v>45.011333333333333</v>
      </c>
      <c r="B387">
        <f>VLOOKUP('2024-03-18_windows_device_0'!Q387,'2024-03-18_windows_device_0'!Q387:Q1295,1,0)</f>
        <v>2184506</v>
      </c>
      <c r="C387">
        <f t="shared" ref="C387:C450" si="13">A387*(1-EXP(-E$5))</f>
        <v>42.828773547430139</v>
      </c>
      <c r="D387">
        <f t="shared" si="12"/>
        <v>2181895.141405459</v>
      </c>
    </row>
    <row r="388" spans="1:4" x14ac:dyDescent="0.25">
      <c r="A388">
        <f>VLOOKUP('2024-03-18_windows_device_0'!P388,'2024-03-18_windows_device_0'!P$2:P$912,1,0)</f>
        <v>44.969333333333331</v>
      </c>
      <c r="B388">
        <f>VLOOKUP('2024-03-18_windows_device_0'!Q388,'2024-03-18_windows_device_0'!Q388:Q1296,1,0)</f>
        <v>2184501</v>
      </c>
      <c r="C388">
        <f t="shared" si="13"/>
        <v>42.788810090323217</v>
      </c>
      <c r="D388">
        <f t="shared" si="12"/>
        <v>2181891.6974923811</v>
      </c>
    </row>
    <row r="389" spans="1:4" x14ac:dyDescent="0.25">
      <c r="A389">
        <f>VLOOKUP('2024-03-18_windows_device_0'!P389,'2024-03-18_windows_device_0'!P$2:P$912,1,0)</f>
        <v>44.906666666666666</v>
      </c>
      <c r="B389">
        <f>VLOOKUP('2024-03-18_windows_device_0'!Q389,'2024-03-18_windows_device_0'!Q389:Q1297,1,0)</f>
        <v>2184500</v>
      </c>
      <c r="C389">
        <f t="shared" si="13"/>
        <v>42.729182074957336</v>
      </c>
      <c r="D389">
        <f t="shared" si="12"/>
        <v>2181893.0223292783</v>
      </c>
    </row>
    <row r="390" spans="1:4" x14ac:dyDescent="0.25">
      <c r="A390">
        <f>VLOOKUP('2024-03-18_windows_device_0'!P390,'2024-03-18_windows_device_0'!P$2:P$912,1,0)</f>
        <v>44.858666666666664</v>
      </c>
      <c r="B390">
        <f>VLOOKUP('2024-03-18_windows_device_0'!Q390,'2024-03-18_windows_device_0'!Q390:Q1298,1,0)</f>
        <v>2184496</v>
      </c>
      <c r="C390">
        <f t="shared" si="13"/>
        <v>42.683509552549417</v>
      </c>
      <c r="D390">
        <f t="shared" si="12"/>
        <v>2181890.8055306948</v>
      </c>
    </row>
    <row r="391" spans="1:4" x14ac:dyDescent="0.25">
      <c r="A391">
        <f>VLOOKUP('2024-03-18_windows_device_0'!P391,'2024-03-18_windows_device_0'!P$2:P$912,1,0)</f>
        <v>44.797333333333334</v>
      </c>
      <c r="B391">
        <f>VLOOKUP('2024-03-18_windows_device_0'!Q391,'2024-03-18_windows_device_0'!Q391:Q1299,1,0)</f>
        <v>2184495</v>
      </c>
      <c r="C391">
        <f t="shared" si="13"/>
        <v>42.625150218361533</v>
      </c>
      <c r="D391">
        <f t="shared" si="12"/>
        <v>2181892.0871905922</v>
      </c>
    </row>
    <row r="392" spans="1:4" x14ac:dyDescent="0.25">
      <c r="A392">
        <f>VLOOKUP('2024-03-18_windows_device_0'!P392,'2024-03-18_windows_device_0'!P$2:P$912,1,0)</f>
        <v>44.768666666666668</v>
      </c>
      <c r="B392">
        <f>VLOOKUP('2024-03-18_windows_device_0'!Q392,'2024-03-18_windows_device_0'!Q392:Q1300,1,0)</f>
        <v>2184499</v>
      </c>
      <c r="C392">
        <f t="shared" si="13"/>
        <v>42.59787357303459</v>
      </c>
      <c r="D392">
        <f t="shared" si="12"/>
        <v>2181897.1548208147</v>
      </c>
    </row>
    <row r="393" spans="1:4" x14ac:dyDescent="0.25">
      <c r="A393">
        <f>VLOOKUP('2024-03-18_windows_device_0'!P393,'2024-03-18_windows_device_0'!P$2:P$912,1,0)</f>
        <v>44.719333333333331</v>
      </c>
      <c r="B393">
        <f>VLOOKUP('2024-03-18_windows_device_0'!Q393,'2024-03-18_windows_device_0'!Q393:Q1301,1,0)</f>
        <v>2184499</v>
      </c>
      <c r="C393">
        <f t="shared" si="13"/>
        <v>42.550932369448674</v>
      </c>
      <c r="D393">
        <f t="shared" si="12"/>
        <v>2181898.9939310304</v>
      </c>
    </row>
    <row r="394" spans="1:4" x14ac:dyDescent="0.25">
      <c r="A394">
        <f>VLOOKUP('2024-03-18_windows_device_0'!P394,'2024-03-18_windows_device_0'!P$2:P$912,1,0)</f>
        <v>44.662666666666667</v>
      </c>
      <c r="B394">
        <f>VLOOKUP('2024-03-18_windows_device_0'!Q394,'2024-03-18_windows_device_0'!Q394:Q1302,1,0)</f>
        <v>2184491</v>
      </c>
      <c r="C394">
        <f t="shared" si="13"/>
        <v>42.497013419383784</v>
      </c>
      <c r="D394">
        <f t="shared" si="12"/>
        <v>2181893.1092214775</v>
      </c>
    </row>
    <row r="395" spans="1:4" x14ac:dyDescent="0.25">
      <c r="A395">
        <f>VLOOKUP('2024-03-18_windows_device_0'!P395,'2024-03-18_windows_device_0'!P$2:P$912,1,0)</f>
        <v>44.6</v>
      </c>
      <c r="B395">
        <f>VLOOKUP('2024-03-18_windows_device_0'!Q395,'2024-03-18_windows_device_0'!Q395:Q1303,1,0)</f>
        <v>2184491</v>
      </c>
      <c r="C395">
        <f t="shared" si="13"/>
        <v>42.437385404017903</v>
      </c>
      <c r="D395">
        <f t="shared" si="12"/>
        <v>2181895.4519685516</v>
      </c>
    </row>
    <row r="396" spans="1:4" x14ac:dyDescent="0.25">
      <c r="A396">
        <f>VLOOKUP('2024-03-18_windows_device_0'!P396,'2024-03-18_windows_device_0'!P$2:P$912,1,0)</f>
        <v>44.546666666666667</v>
      </c>
      <c r="B396">
        <f>VLOOKUP('2024-03-18_windows_device_0'!Q396,'2024-03-18_windows_device_0'!Q396:Q1304,1,0)</f>
        <v>2184492</v>
      </c>
      <c r="C396">
        <f t="shared" si="13"/>
        <v>42.386638156897995</v>
      </c>
      <c r="D396">
        <f t="shared" si="12"/>
        <v>2181898.4486787077</v>
      </c>
    </row>
    <row r="397" spans="1:4" x14ac:dyDescent="0.25">
      <c r="A397">
        <f>VLOOKUP('2024-03-18_windows_device_0'!P397,'2024-03-18_windows_device_0'!P$2:P$912,1,0)</f>
        <v>44.502000000000002</v>
      </c>
      <c r="B397">
        <f>VLOOKUP('2024-03-18_windows_device_0'!Q397,'2024-03-18_windows_device_0'!Q397:Q1305,1,0)</f>
        <v>2184490</v>
      </c>
      <c r="C397">
        <f t="shared" si="13"/>
        <v>42.344137337435079</v>
      </c>
      <c r="D397">
        <f t="shared" si="12"/>
        <v>2181898.122963211</v>
      </c>
    </row>
    <row r="398" spans="1:4" x14ac:dyDescent="0.25">
      <c r="A398">
        <f>VLOOKUP('2024-03-18_windows_device_0'!P398,'2024-03-18_windows_device_0'!P$2:P$912,1,0)</f>
        <v>44.470666666666666</v>
      </c>
      <c r="B398">
        <f>VLOOKUP('2024-03-18_windows_device_0'!Q398,'2024-03-18_windows_device_0'!Q398:Q1306,1,0)</f>
        <v>2184484</v>
      </c>
      <c r="C398">
        <f t="shared" si="13"/>
        <v>42.314323329752135</v>
      </c>
      <c r="D398">
        <f t="shared" si="12"/>
        <v>2181893.2985709473</v>
      </c>
    </row>
    <row r="399" spans="1:4" x14ac:dyDescent="0.25">
      <c r="A399">
        <f>VLOOKUP('2024-03-18_windows_device_0'!P399,'2024-03-18_windows_device_0'!P$2:P$912,1,0)</f>
        <v>44.405333333333331</v>
      </c>
      <c r="B399">
        <f>VLOOKUP('2024-03-18_windows_device_0'!Q399,'2024-03-18_windows_device_0'!Q399:Q1307,1,0)</f>
        <v>2184479</v>
      </c>
      <c r="C399">
        <f t="shared" si="13"/>
        <v>42.252157952030252</v>
      </c>
      <c r="D399">
        <f t="shared" si="12"/>
        <v>2181890.752781061</v>
      </c>
    </row>
    <row r="400" spans="1:4" x14ac:dyDescent="0.25">
      <c r="A400">
        <f>VLOOKUP('2024-03-18_windows_device_0'!P400,'2024-03-18_windows_device_0'!P$2:P$912,1,0)</f>
        <v>44.401333333333334</v>
      </c>
      <c r="B400">
        <f>VLOOKUP('2024-03-18_windows_device_0'!Q400,'2024-03-18_windows_device_0'!Q400:Q1308,1,0)</f>
        <v>2184477</v>
      </c>
      <c r="C400">
        <f t="shared" si="13"/>
        <v>42.248351908496261</v>
      </c>
      <c r="D400">
        <f t="shared" si="12"/>
        <v>2181888.9031680548</v>
      </c>
    </row>
    <row r="401" spans="1:4" x14ac:dyDescent="0.25">
      <c r="A401">
        <f>VLOOKUP('2024-03-18_windows_device_0'!P401,'2024-03-18_windows_device_0'!P$2:P$912,1,0)</f>
        <v>44.314666666666668</v>
      </c>
      <c r="B401">
        <f>VLOOKUP('2024-03-18_windows_device_0'!Q401,'2024-03-18_windows_device_0'!Q401:Q1309,1,0)</f>
        <v>2184473</v>
      </c>
      <c r="C401">
        <f t="shared" si="13"/>
        <v>42.165887631926424</v>
      </c>
      <c r="D401">
        <f t="shared" si="12"/>
        <v>2181888.1652144808</v>
      </c>
    </row>
    <row r="402" spans="1:4" x14ac:dyDescent="0.25">
      <c r="A402">
        <f>VLOOKUP('2024-03-18_windows_device_0'!P402,'2024-03-18_windows_device_0'!P$2:P$912,1,0)</f>
        <v>44.289333333333332</v>
      </c>
      <c r="B402">
        <f>VLOOKUP('2024-03-18_windows_device_0'!Q402,'2024-03-18_windows_device_0'!Q402:Q1310,1,0)</f>
        <v>2184469</v>
      </c>
      <c r="C402">
        <f t="shared" si="13"/>
        <v>42.14178268954447</v>
      </c>
      <c r="D402">
        <f t="shared" si="12"/>
        <v>2181885.1200578827</v>
      </c>
    </row>
    <row r="403" spans="1:4" x14ac:dyDescent="0.25">
      <c r="A403">
        <f>VLOOKUP('2024-03-18_windows_device_0'!P403,'2024-03-18_windows_device_0'!P$2:P$912,1,0)</f>
        <v>44.230000000000004</v>
      </c>
      <c r="B403">
        <f>VLOOKUP('2024-03-18_windows_device_0'!Q403,'2024-03-18_windows_device_0'!Q403:Q1311,1,0)</f>
        <v>2184470</v>
      </c>
      <c r="C403">
        <f t="shared" si="13"/>
        <v>42.085326377123586</v>
      </c>
      <c r="D403">
        <f t="shared" si="12"/>
        <v>2181888.3587425128</v>
      </c>
    </row>
    <row r="404" spans="1:4" x14ac:dyDescent="0.25">
      <c r="A404">
        <f>VLOOKUP('2024-03-18_windows_device_0'!P404,'2024-03-18_windows_device_0'!P$2:P$912,1,0)</f>
        <v>44.194000000000003</v>
      </c>
      <c r="B404">
        <f>VLOOKUP('2024-03-18_windows_device_0'!Q404,'2024-03-18_windows_device_0'!Q404:Q1312,1,0)</f>
        <v>2184472</v>
      </c>
      <c r="C404">
        <f t="shared" si="13"/>
        <v>42.051071985317648</v>
      </c>
      <c r="D404">
        <f t="shared" si="12"/>
        <v>2181891.7186447885</v>
      </c>
    </row>
    <row r="405" spans="1:4" x14ac:dyDescent="0.25">
      <c r="A405">
        <f>VLOOKUP('2024-03-18_windows_device_0'!P405,'2024-03-18_windows_device_0'!P$2:P$912,1,0)</f>
        <v>44.146666666666668</v>
      </c>
      <c r="B405">
        <f>VLOOKUP('2024-03-18_windows_device_0'!Q405,'2024-03-18_windows_device_0'!Q405:Q1313,1,0)</f>
        <v>2184472</v>
      </c>
      <c r="C405">
        <f t="shared" si="13"/>
        <v>42.006033803498731</v>
      </c>
      <c r="D405">
        <f t="shared" si="12"/>
        <v>2181893.5085024768</v>
      </c>
    </row>
    <row r="406" spans="1:4" x14ac:dyDescent="0.25">
      <c r="A406">
        <f>VLOOKUP('2024-03-18_windows_device_0'!P406,'2024-03-18_windows_device_0'!P$2:P$912,1,0)</f>
        <v>44.088000000000001</v>
      </c>
      <c r="B406">
        <f>VLOOKUP('2024-03-18_windows_device_0'!Q406,'2024-03-18_windows_device_0'!Q406:Q1314,1,0)</f>
        <v>2184469</v>
      </c>
      <c r="C406">
        <f t="shared" si="13"/>
        <v>41.950211831666842</v>
      </c>
      <c r="D406">
        <f t="shared" si="12"/>
        <v>2181892.7298154095</v>
      </c>
    </row>
    <row r="407" spans="1:4" x14ac:dyDescent="0.25">
      <c r="A407">
        <f>VLOOKUP('2024-03-18_windows_device_0'!P407,'2024-03-18_windows_device_0'!P$2:P$912,1,0)</f>
        <v>44.058666666666667</v>
      </c>
      <c r="B407">
        <f>VLOOKUP('2024-03-18_windows_device_0'!Q407,'2024-03-18_windows_device_0'!Q407:Q1315,1,0)</f>
        <v>2184465</v>
      </c>
      <c r="C407">
        <f t="shared" si="13"/>
        <v>41.922300845750897</v>
      </c>
      <c r="D407">
        <f t="shared" si="12"/>
        <v>2181889.8416747246</v>
      </c>
    </row>
    <row r="408" spans="1:4" x14ac:dyDescent="0.25">
      <c r="A408">
        <f>VLOOKUP('2024-03-18_windows_device_0'!P408,'2024-03-18_windows_device_0'!P$2:P$912,1,0)</f>
        <v>44.015333333333331</v>
      </c>
      <c r="B408">
        <f>VLOOKUP('2024-03-18_windows_device_0'!Q408,'2024-03-18_windows_device_0'!Q408:Q1316,1,0)</f>
        <v>2184463</v>
      </c>
      <c r="C408">
        <f t="shared" si="13"/>
        <v>41.881068707465971</v>
      </c>
      <c r="D408">
        <f t="shared" si="12"/>
        <v>2181889.4856614848</v>
      </c>
    </row>
    <row r="409" spans="1:4" x14ac:dyDescent="0.25">
      <c r="A409">
        <f>VLOOKUP('2024-03-18_windows_device_0'!P409,'2024-03-18_windows_device_0'!P$2:P$912,1,0)</f>
        <v>43.980666666666664</v>
      </c>
      <c r="B409">
        <f>VLOOKUP('2024-03-18_windows_device_0'!Q409,'2024-03-18_windows_device_0'!Q409:Q1317,1,0)</f>
        <v>2184458</v>
      </c>
      <c r="C409">
        <f t="shared" si="13"/>
        <v>41.848082996838038</v>
      </c>
      <c r="D409">
        <f t="shared" si="12"/>
        <v>2181885.8021109006</v>
      </c>
    </row>
    <row r="410" spans="1:4" x14ac:dyDescent="0.25">
      <c r="A410">
        <f>VLOOKUP('2024-03-18_windows_device_0'!P410,'2024-03-18_windows_device_0'!P$2:P$912,1,0)</f>
        <v>43.931333333333335</v>
      </c>
      <c r="B410">
        <f>VLOOKUP('2024-03-18_windows_device_0'!Q410,'2024-03-18_windows_device_0'!Q410:Q1318,1,0)</f>
        <v>2184457</v>
      </c>
      <c r="C410">
        <f t="shared" si="13"/>
        <v>41.801141793252128</v>
      </c>
      <c r="D410">
        <f t="shared" si="12"/>
        <v>2181886.6774507039</v>
      </c>
    </row>
    <row r="411" spans="1:4" x14ac:dyDescent="0.25">
      <c r="A411">
        <f>VLOOKUP('2024-03-18_windows_device_0'!P411,'2024-03-18_windows_device_0'!P$2:P$912,1,0)</f>
        <v>43.879333333333335</v>
      </c>
      <c r="B411">
        <f>VLOOKUP('2024-03-18_windows_device_0'!Q411,'2024-03-18_windows_device_0'!Q411:Q1319,1,0)</f>
        <v>2184456</v>
      </c>
      <c r="C411">
        <f t="shared" si="13"/>
        <v>41.751663227310225</v>
      </c>
      <c r="D411">
        <f t="shared" si="12"/>
        <v>2181887.6566156265</v>
      </c>
    </row>
    <row r="412" spans="1:4" x14ac:dyDescent="0.25">
      <c r="A412">
        <f>VLOOKUP('2024-03-18_windows_device_0'!P412,'2024-03-18_windows_device_0'!P$2:P$912,1,0)</f>
        <v>43.858000000000004</v>
      </c>
      <c r="B412">
        <f>VLOOKUP('2024-03-18_windows_device_0'!Q412,'2024-03-18_windows_device_0'!Q412:Q1320,1,0)</f>
        <v>2184455</v>
      </c>
      <c r="C412">
        <f t="shared" si="13"/>
        <v>41.73136432846227</v>
      </c>
      <c r="D412">
        <f t="shared" si="12"/>
        <v>2181887.4693097216</v>
      </c>
    </row>
    <row r="413" spans="1:4" x14ac:dyDescent="0.25">
      <c r="A413">
        <f>VLOOKUP('2024-03-18_windows_device_0'!P413,'2024-03-18_windows_device_0'!P$2:P$912,1,0)</f>
        <v>43.814</v>
      </c>
      <c r="B413">
        <f>VLOOKUP('2024-03-18_windows_device_0'!Q413,'2024-03-18_windows_device_0'!Q413:Q1321,1,0)</f>
        <v>2184454</v>
      </c>
      <c r="C413">
        <f t="shared" si="13"/>
        <v>41.689497849588342</v>
      </c>
      <c r="D413">
        <f t="shared" si="12"/>
        <v>2181888.1468308289</v>
      </c>
    </row>
    <row r="414" spans="1:4" x14ac:dyDescent="0.25">
      <c r="A414">
        <f>VLOOKUP('2024-03-18_windows_device_0'!P414,'2024-03-18_windows_device_0'!P$2:P$912,1,0)</f>
        <v>43.783999999999999</v>
      </c>
      <c r="B414">
        <f>VLOOKUP('2024-03-18_windows_device_0'!Q414,'2024-03-18_windows_device_0'!Q414:Q1322,1,0)</f>
        <v>2184449</v>
      </c>
      <c r="C414">
        <f t="shared" si="13"/>
        <v>41.660952523083402</v>
      </c>
      <c r="D414">
        <f t="shared" si="12"/>
        <v>2181884.2916296949</v>
      </c>
    </row>
    <row r="415" spans="1:4" x14ac:dyDescent="0.25">
      <c r="A415">
        <f>VLOOKUP('2024-03-18_windows_device_0'!P415,'2024-03-18_windows_device_0'!P$2:P$912,1,0)</f>
        <v>43.74733333333333</v>
      </c>
      <c r="B415">
        <f>VLOOKUP('2024-03-18_windows_device_0'!Q415,'2024-03-18_windows_device_0'!Q415:Q1323,1,0)</f>
        <v>2184450</v>
      </c>
      <c r="C415">
        <f t="shared" si="13"/>
        <v>41.626063790688463</v>
      </c>
      <c r="D415">
        <f t="shared" si="12"/>
        <v>2181886.6919673686</v>
      </c>
    </row>
    <row r="416" spans="1:4" x14ac:dyDescent="0.25">
      <c r="A416">
        <f>VLOOKUP('2024-03-18_windows_device_0'!P416,'2024-03-18_windows_device_0'!P$2:P$912,1,0)</f>
        <v>43.706666666666663</v>
      </c>
      <c r="B416">
        <f>VLOOKUP('2024-03-18_windows_device_0'!Q416,'2024-03-18_windows_device_0'!Q416:Q1324,1,0)</f>
        <v>2184445</v>
      </c>
      <c r="C416">
        <f t="shared" si="13"/>
        <v>41.587369014759538</v>
      </c>
      <c r="D416">
        <f t="shared" si="12"/>
        <v>2181883.2465346064</v>
      </c>
    </row>
    <row r="417" spans="1:4" x14ac:dyDescent="0.25">
      <c r="A417">
        <f>VLOOKUP('2024-03-18_windows_device_0'!P417,'2024-03-18_windows_device_0'!P$2:P$912,1,0)</f>
        <v>43.656666666666666</v>
      </c>
      <c r="B417">
        <f>VLOOKUP('2024-03-18_windows_device_0'!Q417,'2024-03-18_windows_device_0'!Q417:Q1325,1,0)</f>
        <v>2184441</v>
      </c>
      <c r="C417">
        <f t="shared" si="13"/>
        <v>41.539793470584634</v>
      </c>
      <c r="D417">
        <f t="shared" si="12"/>
        <v>2181881.1600002074</v>
      </c>
    </row>
    <row r="418" spans="1:4" x14ac:dyDescent="0.25">
      <c r="A418">
        <f>VLOOKUP('2024-03-18_windows_device_0'!P418,'2024-03-18_windows_device_0'!P$2:P$912,1,0)</f>
        <v>43.623333333333335</v>
      </c>
      <c r="B418">
        <f>VLOOKUP('2024-03-18_windows_device_0'!Q418,'2024-03-18_windows_device_0'!Q418:Q1326,1,0)</f>
        <v>2184443</v>
      </c>
      <c r="C418">
        <f t="shared" si="13"/>
        <v>41.508076441134698</v>
      </c>
      <c r="D418">
        <f t="shared" si="12"/>
        <v>2181884.4369383282</v>
      </c>
    </row>
    <row r="419" spans="1:4" x14ac:dyDescent="0.25">
      <c r="A419">
        <f>VLOOKUP('2024-03-18_windows_device_0'!P419,'2024-03-18_windows_device_0'!P$2:P$912,1,0)</f>
        <v>43.61333333333333</v>
      </c>
      <c r="B419">
        <f>VLOOKUP('2024-03-18_windows_device_0'!Q419,'2024-03-18_windows_device_0'!Q419:Q1327,1,0)</f>
        <v>2184442</v>
      </c>
      <c r="C419">
        <f t="shared" si="13"/>
        <v>41.498561332299708</v>
      </c>
      <c r="D419">
        <f t="shared" si="12"/>
        <v>2181883.8202216891</v>
      </c>
    </row>
    <row r="420" spans="1:4" x14ac:dyDescent="0.25">
      <c r="A420">
        <f>VLOOKUP('2024-03-18_windows_device_0'!P420,'2024-03-18_windows_device_0'!P$2:P$912,1,0)</f>
        <v>43.557333333333332</v>
      </c>
      <c r="B420">
        <f>VLOOKUP('2024-03-18_windows_device_0'!Q420,'2024-03-18_windows_device_0'!Q420:Q1328,1,0)</f>
        <v>2184441</v>
      </c>
      <c r="C420">
        <f t="shared" si="13"/>
        <v>41.44527672282382</v>
      </c>
      <c r="D420">
        <f t="shared" si="12"/>
        <v>2181884.9683307689</v>
      </c>
    </row>
    <row r="421" spans="1:4" x14ac:dyDescent="0.25">
      <c r="A421">
        <f>VLOOKUP('2024-03-18_windows_device_0'!P421,'2024-03-18_windows_device_0'!P$2:P$912,1,0)</f>
        <v>43.527333333333331</v>
      </c>
      <c r="B421">
        <f>VLOOKUP('2024-03-18_windows_device_0'!Q421,'2024-03-18_windows_device_0'!Q421:Q1329,1,0)</f>
        <v>2184439</v>
      </c>
      <c r="C421">
        <f t="shared" si="13"/>
        <v>41.416731396318873</v>
      </c>
      <c r="D421">
        <f t="shared" si="12"/>
        <v>2181884.1203057175</v>
      </c>
    </row>
    <row r="422" spans="1:4" x14ac:dyDescent="0.25">
      <c r="A422">
        <f>VLOOKUP('2024-03-18_windows_device_0'!P422,'2024-03-18_windows_device_0'!P$2:P$912,1,0)</f>
        <v>43.474666666666664</v>
      </c>
      <c r="B422">
        <f>VLOOKUP('2024-03-18_windows_device_0'!Q422,'2024-03-18_windows_device_0'!Q422:Q1330,1,0)</f>
        <v>2184437</v>
      </c>
      <c r="C422">
        <f t="shared" si="13"/>
        <v>41.366618489787967</v>
      </c>
      <c r="D422">
        <f t="shared" si="12"/>
        <v>2181884.144690508</v>
      </c>
    </row>
    <row r="423" spans="1:4" x14ac:dyDescent="0.25">
      <c r="A423">
        <f>VLOOKUP('2024-03-18_windows_device_0'!P423,'2024-03-18_windows_device_0'!P$2:P$912,1,0)</f>
        <v>43.431333333333335</v>
      </c>
      <c r="B423">
        <f>VLOOKUP('2024-03-18_windows_device_0'!Q423,'2024-03-18_windows_device_0'!Q423:Q1331,1,0)</f>
        <v>2184429</v>
      </c>
      <c r="C423">
        <f t="shared" si="13"/>
        <v>41.325386351503049</v>
      </c>
      <c r="D423">
        <f t="shared" si="12"/>
        <v>2181877.8122620387</v>
      </c>
    </row>
    <row r="424" spans="1:4" x14ac:dyDescent="0.25">
      <c r="A424">
        <f>VLOOKUP('2024-03-18_windows_device_0'!P424,'2024-03-18_windows_device_0'!P$2:P$912,1,0)</f>
        <v>43.396000000000001</v>
      </c>
      <c r="B424">
        <f>VLOOKUP('2024-03-18_windows_device_0'!Q424,'2024-03-18_windows_device_0'!Q424:Q1332,1,0)</f>
        <v>2184428</v>
      </c>
      <c r="C424">
        <f t="shared" si="13"/>
        <v>41.291766300286113</v>
      </c>
      <c r="D424">
        <f t="shared" si="12"/>
        <v>2181878.1732694251</v>
      </c>
    </row>
    <row r="425" spans="1:4" x14ac:dyDescent="0.25">
      <c r="A425">
        <f>VLOOKUP('2024-03-18_windows_device_0'!P425,'2024-03-18_windows_device_0'!P$2:P$912,1,0)</f>
        <v>43.366</v>
      </c>
      <c r="B425">
        <f>VLOOKUP('2024-03-18_windows_device_0'!Q425,'2024-03-18_windows_device_0'!Q425:Q1333,1,0)</f>
        <v>2184429</v>
      </c>
      <c r="C425">
        <f t="shared" si="13"/>
        <v>41.263220973781166</v>
      </c>
      <c r="D425">
        <f t="shared" si="12"/>
        <v>2181880.3297550539</v>
      </c>
    </row>
    <row r="426" spans="1:4" x14ac:dyDescent="0.25">
      <c r="A426">
        <f>VLOOKUP('2024-03-18_windows_device_0'!P426,'2024-03-18_windows_device_0'!P$2:P$912,1,0)</f>
        <v>43.315333333333335</v>
      </c>
      <c r="B426">
        <f>VLOOKUP('2024-03-18_windows_device_0'!Q426,'2024-03-18_windows_device_0'!Q426:Q1334,1,0)</f>
        <v>2184424</v>
      </c>
      <c r="C426">
        <f t="shared" si="13"/>
        <v>41.215011089017267</v>
      </c>
      <c r="D426">
        <f t="shared" si="12"/>
        <v>2181877.2848352916</v>
      </c>
    </row>
    <row r="427" spans="1:4" x14ac:dyDescent="0.25">
      <c r="A427">
        <f>VLOOKUP('2024-03-18_windows_device_0'!P427,'2024-03-18_windows_device_0'!P$2:P$912,1,0)</f>
        <v>43.286000000000001</v>
      </c>
      <c r="B427">
        <f>VLOOKUP('2024-03-18_windows_device_0'!Q427,'2024-03-18_windows_device_0'!Q427:Q1335,1,0)</f>
        <v>2184421</v>
      </c>
      <c r="C427">
        <f t="shared" si="13"/>
        <v>41.187100103101315</v>
      </c>
      <c r="D427">
        <f t="shared" si="12"/>
        <v>2181875.4178173491</v>
      </c>
    </row>
    <row r="428" spans="1:4" x14ac:dyDescent="0.25">
      <c r="A428">
        <f>VLOOKUP('2024-03-18_windows_device_0'!P428,'2024-03-18_windows_device_0'!P$2:P$912,1,0)</f>
        <v>43.231333333333332</v>
      </c>
      <c r="B428">
        <f>VLOOKUP('2024-03-18_windows_device_0'!Q428,'2024-03-18_windows_device_0'!Q428:Q1336,1,0)</f>
        <v>2184424</v>
      </c>
      <c r="C428">
        <f t="shared" si="13"/>
        <v>41.135084174803417</v>
      </c>
      <c r="D428">
        <f t="shared" si="12"/>
        <v>2181880.5314236875</v>
      </c>
    </row>
    <row r="429" spans="1:4" x14ac:dyDescent="0.25">
      <c r="A429">
        <f>VLOOKUP('2024-03-18_windows_device_0'!P429,'2024-03-18_windows_device_0'!P$2:P$912,1,0)</f>
        <v>43.201999999999998</v>
      </c>
      <c r="B429">
        <f>VLOOKUP('2024-03-18_windows_device_0'!Q429,'2024-03-18_windows_device_0'!Q429:Q1337,1,0)</f>
        <v>2184420</v>
      </c>
      <c r="C429">
        <f t="shared" si="13"/>
        <v>41.107173188887472</v>
      </c>
      <c r="D429">
        <f t="shared" si="12"/>
        <v>2181877.6667020912</v>
      </c>
    </row>
    <row r="430" spans="1:4" x14ac:dyDescent="0.25">
      <c r="A430">
        <f>VLOOKUP('2024-03-18_windows_device_0'!P430,'2024-03-18_windows_device_0'!P$2:P$912,1,0)</f>
        <v>43.155999999999999</v>
      </c>
      <c r="B430">
        <f>VLOOKUP('2024-03-18_windows_device_0'!Q430,'2024-03-18_windows_device_0'!Q430:Q1338,1,0)</f>
        <v>2184418</v>
      </c>
      <c r="C430">
        <f t="shared" si="13"/>
        <v>41.063403688246552</v>
      </c>
      <c r="D430">
        <f t="shared" si="12"/>
        <v>2181877.4486398166</v>
      </c>
    </row>
    <row r="431" spans="1:4" x14ac:dyDescent="0.25">
      <c r="A431">
        <f>VLOOKUP('2024-03-18_windows_device_0'!P431,'2024-03-18_windows_device_0'!P$2:P$912,1,0)</f>
        <v>43.12466666666667</v>
      </c>
      <c r="B431">
        <f>VLOOKUP('2024-03-18_windows_device_0'!Q431,'2024-03-18_windows_device_0'!Q431:Q1339,1,0)</f>
        <v>2184419</v>
      </c>
      <c r="C431">
        <f t="shared" si="13"/>
        <v>41.033589680563615</v>
      </c>
      <c r="D431">
        <f t="shared" si="12"/>
        <v>2181879.6635526046</v>
      </c>
    </row>
    <row r="432" spans="1:4" x14ac:dyDescent="0.25">
      <c r="A432">
        <f>VLOOKUP('2024-03-18_windows_device_0'!P432,'2024-03-18_windows_device_0'!P$2:P$912,1,0)</f>
        <v>43.088000000000001</v>
      </c>
      <c r="B432">
        <f>VLOOKUP('2024-03-18_windows_device_0'!Q432,'2024-03-18_windows_device_0'!Q432:Q1340,1,0)</f>
        <v>2184418</v>
      </c>
      <c r="C432">
        <f t="shared" si="13"/>
        <v>40.998700948168683</v>
      </c>
      <c r="D432">
        <f t="shared" si="12"/>
        <v>2181880.0864208997</v>
      </c>
    </row>
    <row r="433" spans="1:4" x14ac:dyDescent="0.25">
      <c r="A433">
        <f>VLOOKUP('2024-03-18_windows_device_0'!P433,'2024-03-18_windows_device_0'!P$2:P$912,1,0)</f>
        <v>43.047333333333334</v>
      </c>
      <c r="B433">
        <f>VLOOKUP('2024-03-18_windows_device_0'!Q433,'2024-03-18_windows_device_0'!Q433:Q1341,1,0)</f>
        <v>2184415</v>
      </c>
      <c r="C433">
        <f t="shared" si="13"/>
        <v>40.960006172239758</v>
      </c>
      <c r="D433">
        <f t="shared" si="12"/>
        <v>2181878.665976645</v>
      </c>
    </row>
    <row r="434" spans="1:4" x14ac:dyDescent="0.25">
      <c r="A434">
        <f>VLOOKUP('2024-03-18_windows_device_0'!P434,'2024-03-18_windows_device_0'!P$2:P$912,1,0)</f>
        <v>43.003999999999998</v>
      </c>
      <c r="B434">
        <f>VLOOKUP('2024-03-18_windows_device_0'!Q434,'2024-03-18_windows_device_0'!Q434:Q1342,1,0)</f>
        <v>2184410</v>
      </c>
      <c r="C434">
        <f t="shared" si="13"/>
        <v>40.918774033954833</v>
      </c>
      <c r="D434">
        <f t="shared" si="12"/>
        <v>2181875.3508059811</v>
      </c>
    </row>
    <row r="435" spans="1:4" x14ac:dyDescent="0.25">
      <c r="A435">
        <f>VLOOKUP('2024-03-18_windows_device_0'!P435,'2024-03-18_windows_device_0'!P$2:P$912,1,0)</f>
        <v>42.959333333333333</v>
      </c>
      <c r="B435">
        <f>VLOOKUP('2024-03-18_windows_device_0'!Q435,'2024-03-18_windows_device_0'!Q435:Q1343,1,0)</f>
        <v>2184408</v>
      </c>
      <c r="C435">
        <f t="shared" si="13"/>
        <v>40.876273214491917</v>
      </c>
      <c r="D435">
        <f t="shared" si="12"/>
        <v>2181875.0893078293</v>
      </c>
    </row>
    <row r="436" spans="1:4" x14ac:dyDescent="0.25">
      <c r="A436">
        <f>VLOOKUP('2024-03-18_windows_device_0'!P436,'2024-03-18_windows_device_0'!P$2:P$912,1,0)</f>
        <v>42.938000000000002</v>
      </c>
      <c r="B436">
        <f>VLOOKUP('2024-03-18_windows_device_0'!Q436,'2024-03-18_windows_device_0'!Q436:Q1344,1,0)</f>
        <v>2184405</v>
      </c>
      <c r="C436">
        <f t="shared" si="13"/>
        <v>40.855974315643962</v>
      </c>
      <c r="D436">
        <f t="shared" si="12"/>
        <v>2181872.9202931691</v>
      </c>
    </row>
    <row r="437" spans="1:4" x14ac:dyDescent="0.25">
      <c r="A437">
        <f>VLOOKUP('2024-03-18_windows_device_0'!P437,'2024-03-18_windows_device_0'!P$2:P$912,1,0)</f>
        <v>42.912666666666667</v>
      </c>
      <c r="B437">
        <f>VLOOKUP('2024-03-18_windows_device_0'!Q437,'2024-03-18_windows_device_0'!Q437:Q1345,1,0)</f>
        <v>2184403</v>
      </c>
      <c r="C437">
        <f t="shared" si="13"/>
        <v>40.831869373262002</v>
      </c>
      <c r="D437">
        <f t="shared" si="12"/>
        <v>2181871.9076391514</v>
      </c>
    </row>
    <row r="438" spans="1:4" x14ac:dyDescent="0.25">
      <c r="A438">
        <f>VLOOKUP('2024-03-18_windows_device_0'!P438,'2024-03-18_windows_device_0'!P$2:P$912,1,0)</f>
        <v>42.848666666666666</v>
      </c>
      <c r="B438">
        <f>VLOOKUP('2024-03-18_windows_device_0'!Q438,'2024-03-18_windows_device_0'!Q438:Q1346,1,0)</f>
        <v>2184403</v>
      </c>
      <c r="C438">
        <f t="shared" si="13"/>
        <v>40.770972676718124</v>
      </c>
      <c r="D438">
        <f t="shared" si="12"/>
        <v>2181874.404651056</v>
      </c>
    </row>
    <row r="439" spans="1:4" x14ac:dyDescent="0.25">
      <c r="A439">
        <f>VLOOKUP('2024-03-18_windows_device_0'!P439,'2024-03-18_windows_device_0'!P$2:P$912,1,0)</f>
        <v>42.820666666666668</v>
      </c>
      <c r="B439">
        <f>VLOOKUP('2024-03-18_windows_device_0'!Q439,'2024-03-18_windows_device_0'!Q439:Q1347,1,0)</f>
        <v>2184401</v>
      </c>
      <c r="C439">
        <f t="shared" si="13"/>
        <v>40.744330371980176</v>
      </c>
      <c r="D439">
        <f t="shared" si="12"/>
        <v>2181873.4982941272</v>
      </c>
    </row>
    <row r="440" spans="1:4" x14ac:dyDescent="0.25">
      <c r="A440">
        <f>VLOOKUP('2024-03-18_windows_device_0'!P440,'2024-03-18_windows_device_0'!P$2:P$912,1,0)</f>
        <v>42.780666666666669</v>
      </c>
      <c r="B440">
        <f>VLOOKUP('2024-03-18_windows_device_0'!Q440,'2024-03-18_windows_device_0'!Q440:Q1348,1,0)</f>
        <v>2184397</v>
      </c>
      <c r="C440">
        <f t="shared" si="13"/>
        <v>40.706269936640247</v>
      </c>
      <c r="D440">
        <f t="shared" si="12"/>
        <v>2181871.0619088355</v>
      </c>
    </row>
    <row r="441" spans="1:4" x14ac:dyDescent="0.25">
      <c r="A441">
        <f>VLOOKUP('2024-03-18_windows_device_0'!P441,'2024-03-18_windows_device_0'!P$2:P$912,1,0)</f>
        <v>42.738</v>
      </c>
      <c r="B441">
        <f>VLOOKUP('2024-03-18_windows_device_0'!Q441,'2024-03-18_windows_device_0'!Q441:Q1349,1,0)</f>
        <v>2184393</v>
      </c>
      <c r="C441">
        <f t="shared" si="13"/>
        <v>40.665672138944323</v>
      </c>
      <c r="D441">
        <f t="shared" si="12"/>
        <v>2181868.7314080857</v>
      </c>
    </row>
    <row r="442" spans="1:4" x14ac:dyDescent="0.25">
      <c r="A442">
        <f>VLOOKUP('2024-03-18_windows_device_0'!P442,'2024-03-18_windows_device_0'!P$2:P$912,1,0)</f>
        <v>42.709333333333333</v>
      </c>
      <c r="B442">
        <f>VLOOKUP('2024-03-18_windows_device_0'!Q442,'2024-03-18_windows_device_0'!Q442:Q1350,1,0)</f>
        <v>2184392</v>
      </c>
      <c r="C442">
        <f t="shared" si="13"/>
        <v>40.638395493617381</v>
      </c>
      <c r="D442">
        <f t="shared" si="12"/>
        <v>2181868.8540557702</v>
      </c>
    </row>
    <row r="443" spans="1:4" x14ac:dyDescent="0.25">
      <c r="A443">
        <f>VLOOKUP('2024-03-18_windows_device_0'!P443,'2024-03-18_windows_device_0'!P$2:P$912,1,0)</f>
        <v>42.671333333333337</v>
      </c>
      <c r="B443">
        <f>VLOOKUP('2024-03-18_windows_device_0'!Q443,'2024-03-18_windows_device_0'!Q443:Q1351,1,0)</f>
        <v>2184391</v>
      </c>
      <c r="C443">
        <f t="shared" si="13"/>
        <v>40.602238080044451</v>
      </c>
      <c r="D443">
        <f t="shared" si="12"/>
        <v>2181869.3433971358</v>
      </c>
    </row>
    <row r="444" spans="1:4" x14ac:dyDescent="0.25">
      <c r="A444">
        <f>VLOOKUP('2024-03-18_windows_device_0'!P444,'2024-03-18_windows_device_0'!P$2:P$912,1,0)</f>
        <v>42.63666666666667</v>
      </c>
      <c r="B444">
        <f>VLOOKUP('2024-03-18_windows_device_0'!Q444,'2024-03-18_windows_device_0'!Q444:Q1352,1,0)</f>
        <v>2184393</v>
      </c>
      <c r="C444">
        <f t="shared" si="13"/>
        <v>40.569252369416517</v>
      </c>
      <c r="D444">
        <f t="shared" si="12"/>
        <v>2181872.7032683757</v>
      </c>
    </row>
    <row r="445" spans="1:4" x14ac:dyDescent="0.25">
      <c r="A445">
        <f>VLOOKUP('2024-03-18_windows_device_0'!P445,'2024-03-18_windows_device_0'!P$2:P$912,1,0)</f>
        <v>42.596666666666664</v>
      </c>
      <c r="B445">
        <f>VLOOKUP('2024-03-18_windows_device_0'!Q445,'2024-03-18_windows_device_0'!Q445:Q1353,1,0)</f>
        <v>2184394</v>
      </c>
      <c r="C445">
        <f t="shared" si="13"/>
        <v>40.531191934076581</v>
      </c>
      <c r="D445">
        <f t="shared" si="12"/>
        <v>2181875.2737423014</v>
      </c>
    </row>
    <row r="446" spans="1:4" x14ac:dyDescent="0.25">
      <c r="A446">
        <f>VLOOKUP('2024-03-18_windows_device_0'!P446,'2024-03-18_windows_device_0'!P$2:P$912,1,0)</f>
        <v>42.553333333333335</v>
      </c>
      <c r="B446">
        <f>VLOOKUP('2024-03-18_windows_device_0'!Q446,'2024-03-18_windows_device_0'!Q446:Q1354,1,0)</f>
        <v>2184389</v>
      </c>
      <c r="C446">
        <f t="shared" si="13"/>
        <v>40.48995979579167</v>
      </c>
      <c r="D446">
        <f t="shared" si="12"/>
        <v>2181871.9767717565</v>
      </c>
    </row>
    <row r="447" spans="1:4" x14ac:dyDescent="0.25">
      <c r="A447">
        <f>VLOOKUP('2024-03-18_windows_device_0'!P447,'2024-03-18_windows_device_0'!P$2:P$912,1,0)</f>
        <v>42.533333333333331</v>
      </c>
      <c r="B447">
        <f>VLOOKUP('2024-03-18_windows_device_0'!Q447,'2024-03-18_windows_device_0'!Q447:Q1355,1,0)</f>
        <v>2184389</v>
      </c>
      <c r="C447">
        <f t="shared" si="13"/>
        <v>40.470929578121698</v>
      </c>
      <c r="D447">
        <f t="shared" si="12"/>
        <v>2181872.7633755924</v>
      </c>
    </row>
    <row r="448" spans="1:4" x14ac:dyDescent="0.25">
      <c r="A448">
        <f>VLOOKUP('2024-03-18_windows_device_0'!P448,'2024-03-18_windows_device_0'!P$2:P$912,1,0)</f>
        <v>42.487333333333332</v>
      </c>
      <c r="B448">
        <f>VLOOKUP('2024-03-18_windows_device_0'!Q448,'2024-03-18_windows_device_0'!Q448:Q1356,1,0)</f>
        <v>2184392</v>
      </c>
      <c r="C448">
        <f t="shared" si="13"/>
        <v>40.427160077480785</v>
      </c>
      <c r="D448">
        <f t="shared" si="12"/>
        <v>2181877.5739791272</v>
      </c>
    </row>
    <row r="449" spans="1:4" x14ac:dyDescent="0.25">
      <c r="A449">
        <f>VLOOKUP('2024-03-18_windows_device_0'!P449,'2024-03-18_windows_device_0'!P$2:P$912,1,0)</f>
        <v>42.464666666666666</v>
      </c>
      <c r="B449">
        <f>VLOOKUP('2024-03-18_windows_device_0'!Q449,'2024-03-18_windows_device_0'!Q449:Q1357,1,0)</f>
        <v>2184386</v>
      </c>
      <c r="C449">
        <f t="shared" si="13"/>
        <v>40.405592497454826</v>
      </c>
      <c r="D449">
        <f t="shared" si="12"/>
        <v>2181872.4668858503</v>
      </c>
    </row>
    <row r="450" spans="1:4" x14ac:dyDescent="0.25">
      <c r="A450">
        <f>VLOOKUP('2024-03-18_windows_device_0'!P450,'2024-03-18_windows_device_0'!P$2:P$912,1,0)</f>
        <v>42.415333333333336</v>
      </c>
      <c r="B450">
        <f>VLOOKUP('2024-03-18_windows_device_0'!Q450,'2024-03-18_windows_device_0'!Q450:Q1358,1,0)</f>
        <v>2184387</v>
      </c>
      <c r="C450">
        <f t="shared" si="13"/>
        <v>40.358651293868924</v>
      </c>
      <c r="D450">
        <f t="shared" ref="D450:D513" si="14">B450-C450*E$4+E$3*C450^2</f>
        <v>2181875.41192623</v>
      </c>
    </row>
    <row r="451" spans="1:4" x14ac:dyDescent="0.25">
      <c r="A451">
        <f>VLOOKUP('2024-03-18_windows_device_0'!P451,'2024-03-18_windows_device_0'!P$2:P$912,1,0)</f>
        <v>42.368000000000002</v>
      </c>
      <c r="B451">
        <f>VLOOKUP('2024-03-18_windows_device_0'!Q451,'2024-03-18_windows_device_0'!Q451:Q1359,1,0)</f>
        <v>2184381</v>
      </c>
      <c r="C451">
        <f t="shared" ref="C451:C514" si="15">A451*(1-EXP(-E$5))</f>
        <v>40.313613112050007</v>
      </c>
      <c r="D451">
        <f t="shared" si="14"/>
        <v>2181871.2802457358</v>
      </c>
    </row>
    <row r="452" spans="1:4" x14ac:dyDescent="0.25">
      <c r="A452">
        <f>VLOOKUP('2024-03-18_windows_device_0'!P452,'2024-03-18_windows_device_0'!P$2:P$912,1,0)</f>
        <v>42.344666666666669</v>
      </c>
      <c r="B452">
        <f>VLOOKUP('2024-03-18_windows_device_0'!Q452,'2024-03-18_windows_device_0'!Q452:Q1360,1,0)</f>
        <v>2184377</v>
      </c>
      <c r="C452">
        <f t="shared" si="15"/>
        <v>40.291411191435053</v>
      </c>
      <c r="D452">
        <f t="shared" si="14"/>
        <v>2181868.2020166568</v>
      </c>
    </row>
    <row r="453" spans="1:4" x14ac:dyDescent="0.25">
      <c r="A453">
        <f>VLOOKUP('2024-03-18_windows_device_0'!P453,'2024-03-18_windows_device_0'!P$2:P$912,1,0)</f>
        <v>42.304000000000002</v>
      </c>
      <c r="B453">
        <f>VLOOKUP('2024-03-18_windows_device_0'!Q453,'2024-03-18_windows_device_0'!Q453:Q1361,1,0)</f>
        <v>2184374</v>
      </c>
      <c r="C453">
        <f t="shared" si="15"/>
        <v>40.252716415506129</v>
      </c>
      <c r="D453">
        <f t="shared" si="14"/>
        <v>2181866.809744481</v>
      </c>
    </row>
    <row r="454" spans="1:4" x14ac:dyDescent="0.25">
      <c r="A454">
        <f>VLOOKUP('2024-03-18_windows_device_0'!P454,'2024-03-18_windows_device_0'!P$2:P$912,1,0)</f>
        <v>42.252000000000002</v>
      </c>
      <c r="B454">
        <f>VLOOKUP('2024-03-18_windows_device_0'!Q454,'2024-03-18_windows_device_0'!Q454:Q1362,1,0)</f>
        <v>2184375</v>
      </c>
      <c r="C454">
        <f t="shared" si="15"/>
        <v>40.203237849564225</v>
      </c>
      <c r="D454">
        <f t="shared" si="14"/>
        <v>2181869.8677729988</v>
      </c>
    </row>
    <row r="455" spans="1:4" x14ac:dyDescent="0.25">
      <c r="A455">
        <f>VLOOKUP('2024-03-18_windows_device_0'!P455,'2024-03-18_windows_device_0'!P$2:P$912,1,0)</f>
        <v>42.225333333333332</v>
      </c>
      <c r="B455">
        <f>VLOOKUP('2024-03-18_windows_device_0'!Q455,'2024-03-18_windows_device_0'!Q455:Q1363,1,0)</f>
        <v>2184375</v>
      </c>
      <c r="C455">
        <f t="shared" si="15"/>
        <v>40.177864226004267</v>
      </c>
      <c r="D455">
        <f t="shared" si="14"/>
        <v>2181870.92414976</v>
      </c>
    </row>
    <row r="456" spans="1:4" x14ac:dyDescent="0.25">
      <c r="A456">
        <f>VLOOKUP('2024-03-18_windows_device_0'!P456,'2024-03-18_windows_device_0'!P$2:P$912,1,0)</f>
        <v>42.18933333333333</v>
      </c>
      <c r="B456">
        <f>VLOOKUP('2024-03-18_windows_device_0'!Q456,'2024-03-18_windows_device_0'!Q456:Q1364,1,0)</f>
        <v>2184377</v>
      </c>
      <c r="C456">
        <f t="shared" si="15"/>
        <v>40.14360983419833</v>
      </c>
      <c r="D456">
        <f t="shared" si="14"/>
        <v>2181874.351309638</v>
      </c>
    </row>
    <row r="457" spans="1:4" x14ac:dyDescent="0.25">
      <c r="A457">
        <f>VLOOKUP('2024-03-18_windows_device_0'!P457,'2024-03-18_windows_device_0'!P$2:P$912,1,0)</f>
        <v>42.143333333333331</v>
      </c>
      <c r="B457">
        <f>VLOOKUP('2024-03-18_windows_device_0'!Q457,'2024-03-18_windows_device_0'!Q457:Q1365,1,0)</f>
        <v>2184378</v>
      </c>
      <c r="C457">
        <f t="shared" si="15"/>
        <v>40.099840333557417</v>
      </c>
      <c r="D457">
        <f t="shared" si="14"/>
        <v>2181877.1766604888</v>
      </c>
    </row>
    <row r="458" spans="1:4" x14ac:dyDescent="0.25">
      <c r="A458">
        <f>VLOOKUP('2024-03-18_windows_device_0'!P458,'2024-03-18_windows_device_0'!P$2:P$912,1,0)</f>
        <v>42.113999999999997</v>
      </c>
      <c r="B458">
        <f>VLOOKUP('2024-03-18_windows_device_0'!Q458,'2024-03-18_windows_device_0'!Q458:Q1366,1,0)</f>
        <v>2184373</v>
      </c>
      <c r="C458">
        <f t="shared" si="15"/>
        <v>40.071929347641472</v>
      </c>
      <c r="D458">
        <f t="shared" si="14"/>
        <v>2181873.3416820467</v>
      </c>
    </row>
    <row r="459" spans="1:4" x14ac:dyDescent="0.25">
      <c r="A459">
        <f>VLOOKUP('2024-03-18_windows_device_0'!P459,'2024-03-18_windows_device_0'!P$2:P$912,1,0)</f>
        <v>42.068666666666665</v>
      </c>
      <c r="B459">
        <f>VLOOKUP('2024-03-18_windows_device_0'!Q459,'2024-03-18_windows_device_0'!Q459:Q1367,1,0)</f>
        <v>2184372</v>
      </c>
      <c r="C459">
        <f t="shared" si="15"/>
        <v>40.028794187589554</v>
      </c>
      <c r="D459">
        <f t="shared" si="14"/>
        <v>2181874.1437471975</v>
      </c>
    </row>
    <row r="460" spans="1:4" x14ac:dyDescent="0.25">
      <c r="A460">
        <f>VLOOKUP('2024-03-18_windows_device_0'!P460,'2024-03-18_windows_device_0'!P$2:P$912,1,0)</f>
        <v>42.033333333333331</v>
      </c>
      <c r="B460">
        <f>VLOOKUP('2024-03-18_windows_device_0'!Q460,'2024-03-18_windows_device_0'!Q460:Q1368,1,0)</f>
        <v>2184366</v>
      </c>
      <c r="C460">
        <f t="shared" si="15"/>
        <v>39.995174136372619</v>
      </c>
      <c r="D460">
        <f t="shared" si="14"/>
        <v>2181869.5496261213</v>
      </c>
    </row>
    <row r="461" spans="1:4" x14ac:dyDescent="0.25">
      <c r="A461">
        <f>VLOOKUP('2024-03-18_windows_device_0'!P461,'2024-03-18_windows_device_0'!P$2:P$912,1,0)</f>
        <v>42.025999999999996</v>
      </c>
      <c r="B461">
        <f>VLOOKUP('2024-03-18_windows_device_0'!Q461,'2024-03-18_windows_device_0'!Q461:Q1369,1,0)</f>
        <v>2184359</v>
      </c>
      <c r="C461">
        <f t="shared" si="15"/>
        <v>39.988196389893631</v>
      </c>
      <c r="D461">
        <f t="shared" si="14"/>
        <v>2181862.8415581123</v>
      </c>
    </row>
    <row r="462" spans="1:4" x14ac:dyDescent="0.25">
      <c r="A462">
        <f>VLOOKUP('2024-03-18_windows_device_0'!P462,'2024-03-18_windows_device_0'!P$2:P$912,1,0)</f>
        <v>41.968000000000004</v>
      </c>
      <c r="B462">
        <f>VLOOKUP('2024-03-18_windows_device_0'!Q462,'2024-03-18_windows_device_0'!Q462:Q1370,1,0)</f>
        <v>2184358</v>
      </c>
      <c r="C462">
        <f t="shared" si="15"/>
        <v>39.93300875865075</v>
      </c>
      <c r="D462">
        <f t="shared" si="14"/>
        <v>2181864.1522405241</v>
      </c>
    </row>
    <row r="463" spans="1:4" x14ac:dyDescent="0.25">
      <c r="A463">
        <f>VLOOKUP('2024-03-18_windows_device_0'!P463,'2024-03-18_windows_device_0'!P$2:P$912,1,0)</f>
        <v>41.931333333333335</v>
      </c>
      <c r="B463">
        <f>VLOOKUP('2024-03-18_windows_device_0'!Q463,'2024-03-18_windows_device_0'!Q463:Q1371,1,0)</f>
        <v>2184356</v>
      </c>
      <c r="C463">
        <f t="shared" si="15"/>
        <v>39.89812002625581</v>
      </c>
      <c r="D463">
        <f t="shared" si="14"/>
        <v>2181863.6146342279</v>
      </c>
    </row>
    <row r="464" spans="1:4" x14ac:dyDescent="0.25">
      <c r="A464">
        <f>VLOOKUP('2024-03-18_windows_device_0'!P464,'2024-03-18_windows_device_0'!P$2:P$912,1,0)</f>
        <v>41.887999999999998</v>
      </c>
      <c r="B464">
        <f>VLOOKUP('2024-03-18_windows_device_0'!Q464,'2024-03-18_windows_device_0'!Q464:Q1372,1,0)</f>
        <v>2184360</v>
      </c>
      <c r="C464">
        <f t="shared" si="15"/>
        <v>39.856887887970892</v>
      </c>
      <c r="D464">
        <f t="shared" si="14"/>
        <v>2181869.3445330905</v>
      </c>
    </row>
    <row r="465" spans="1:4" x14ac:dyDescent="0.25">
      <c r="A465">
        <f>VLOOKUP('2024-03-18_windows_device_0'!P465,'2024-03-18_windows_device_0'!P$2:P$912,1,0)</f>
        <v>41.844666666666669</v>
      </c>
      <c r="B465">
        <f>VLOOKUP('2024-03-18_windows_device_0'!Q465,'2024-03-18_windows_device_0'!Q465:Q1373,1,0)</f>
        <v>2184356</v>
      </c>
      <c r="C465">
        <f t="shared" si="15"/>
        <v>39.815655749685973</v>
      </c>
      <c r="D465">
        <f t="shared" si="14"/>
        <v>2181867.0761819649</v>
      </c>
    </row>
    <row r="466" spans="1:4" x14ac:dyDescent="0.25">
      <c r="A466">
        <f>VLOOKUP('2024-03-18_windows_device_0'!P466,'2024-03-18_windows_device_0'!P$2:P$912,1,0)</f>
        <v>41.787999999999997</v>
      </c>
      <c r="B466">
        <f>VLOOKUP('2024-03-18_windows_device_0'!Q466,'2024-03-18_windows_device_0'!Q466:Q1374,1,0)</f>
        <v>2184355</v>
      </c>
      <c r="C466">
        <f t="shared" si="15"/>
        <v>39.761736799621069</v>
      </c>
      <c r="D466">
        <f t="shared" si="14"/>
        <v>2181868.3432864277</v>
      </c>
    </row>
    <row r="467" spans="1:4" x14ac:dyDescent="0.25">
      <c r="A467">
        <f>VLOOKUP('2024-03-18_windows_device_0'!P467,'2024-03-18_windows_device_0'!P$2:P$912,1,0)</f>
        <v>41.76</v>
      </c>
      <c r="B467">
        <f>VLOOKUP('2024-03-18_windows_device_0'!Q467,'2024-03-18_windows_device_0'!Q467:Q1375,1,0)</f>
        <v>2184350</v>
      </c>
      <c r="C467">
        <f t="shared" si="15"/>
        <v>39.735094494883121</v>
      </c>
      <c r="D467">
        <f t="shared" si="14"/>
        <v>2181864.4646074325</v>
      </c>
    </row>
    <row r="468" spans="1:4" x14ac:dyDescent="0.25">
      <c r="A468">
        <f>VLOOKUP('2024-03-18_windows_device_0'!P468,'2024-03-18_windows_device_0'!P$2:P$912,1,0)</f>
        <v>41.74133333333333</v>
      </c>
      <c r="B468">
        <f>VLOOKUP('2024-03-18_windows_device_0'!Q468,'2024-03-18_windows_device_0'!Q468:Q1376,1,0)</f>
        <v>2184348</v>
      </c>
      <c r="C468">
        <f t="shared" si="15"/>
        <v>39.717332958391154</v>
      </c>
      <c r="D468">
        <f t="shared" si="14"/>
        <v>2181863.2125606881</v>
      </c>
    </row>
    <row r="469" spans="1:4" x14ac:dyDescent="0.25">
      <c r="A469">
        <f>VLOOKUP('2024-03-18_windows_device_0'!P469,'2024-03-18_windows_device_0'!P$2:P$912,1,0)</f>
        <v>41.692</v>
      </c>
      <c r="B469">
        <f>VLOOKUP('2024-03-18_windows_device_0'!Q469,'2024-03-18_windows_device_0'!Q469:Q1377,1,0)</f>
        <v>2184351</v>
      </c>
      <c r="C469">
        <f t="shared" si="15"/>
        <v>39.670391754805252</v>
      </c>
      <c r="D469">
        <f t="shared" si="14"/>
        <v>2181868.1908574998</v>
      </c>
    </row>
    <row r="470" spans="1:4" x14ac:dyDescent="0.25">
      <c r="A470">
        <f>VLOOKUP('2024-03-18_windows_device_0'!P470,'2024-03-18_windows_device_0'!P$2:P$912,1,0)</f>
        <v>41.661999999999999</v>
      </c>
      <c r="B470">
        <f>VLOOKUP('2024-03-18_windows_device_0'!Q470,'2024-03-18_windows_device_0'!Q470:Q1378,1,0)</f>
        <v>2184344</v>
      </c>
      <c r="C470">
        <f t="shared" si="15"/>
        <v>39.641846428300305</v>
      </c>
      <c r="D470">
        <f t="shared" si="14"/>
        <v>2181862.3949848618</v>
      </c>
    </row>
    <row r="471" spans="1:4" x14ac:dyDescent="0.25">
      <c r="A471">
        <f>VLOOKUP('2024-03-18_windows_device_0'!P471,'2024-03-18_windows_device_0'!P$2:P$912,1,0)</f>
        <v>41.63066666666667</v>
      </c>
      <c r="B471">
        <f>VLOOKUP('2024-03-18_windows_device_0'!Q471,'2024-03-18_windows_device_0'!Q471:Q1379,1,0)</f>
        <v>2184347</v>
      </c>
      <c r="C471">
        <f t="shared" si="15"/>
        <v>39.612032420617368</v>
      </c>
      <c r="D471">
        <f t="shared" si="14"/>
        <v>2181866.653524505</v>
      </c>
    </row>
    <row r="472" spans="1:4" x14ac:dyDescent="0.25">
      <c r="A472">
        <f>VLOOKUP('2024-03-18_windows_device_0'!P472,'2024-03-18_windows_device_0'!P$2:P$912,1,0)</f>
        <v>41.593333333333334</v>
      </c>
      <c r="B472">
        <f>VLOOKUP('2024-03-18_windows_device_0'!Q472,'2024-03-18_windows_device_0'!Q472:Q1380,1,0)</f>
        <v>2184345</v>
      </c>
      <c r="C472">
        <f t="shared" si="15"/>
        <v>39.576509347633433</v>
      </c>
      <c r="D472">
        <f t="shared" si="14"/>
        <v>2181866.154255664</v>
      </c>
    </row>
    <row r="473" spans="1:4" x14ac:dyDescent="0.25">
      <c r="A473">
        <f>VLOOKUP('2024-03-18_windows_device_0'!P473,'2024-03-18_windows_device_0'!P$2:P$912,1,0)</f>
        <v>41.551333333333332</v>
      </c>
      <c r="B473">
        <f>VLOOKUP('2024-03-18_windows_device_0'!Q473,'2024-03-18_windows_device_0'!Q473:Q1381,1,0)</f>
        <v>2184346</v>
      </c>
      <c r="C473">
        <f t="shared" si="15"/>
        <v>39.536545890526511</v>
      </c>
      <c r="D473">
        <f t="shared" si="14"/>
        <v>2181868.8441308616</v>
      </c>
    </row>
    <row r="474" spans="1:4" x14ac:dyDescent="0.25">
      <c r="A474">
        <f>VLOOKUP('2024-03-18_windows_device_0'!P474,'2024-03-18_windows_device_0'!P$2:P$912,1,0)</f>
        <v>41.527999999999999</v>
      </c>
      <c r="B474">
        <f>VLOOKUP('2024-03-18_windows_device_0'!Q474,'2024-03-18_windows_device_0'!Q474:Q1382,1,0)</f>
        <v>2184345</v>
      </c>
      <c r="C474">
        <f t="shared" si="15"/>
        <v>39.51434396991155</v>
      </c>
      <c r="D474">
        <f t="shared" si="14"/>
        <v>2181868.783660776</v>
      </c>
    </row>
    <row r="475" spans="1:4" x14ac:dyDescent="0.25">
      <c r="A475">
        <f>VLOOKUP('2024-03-18_windows_device_0'!P475,'2024-03-18_windows_device_0'!P$2:P$912,1,0)</f>
        <v>41.474666666666664</v>
      </c>
      <c r="B475">
        <f>VLOOKUP('2024-03-18_windows_device_0'!Q475,'2024-03-18_windows_device_0'!Q475:Q1383,1,0)</f>
        <v>2184342</v>
      </c>
      <c r="C475">
        <f t="shared" si="15"/>
        <v>39.46359672279165</v>
      </c>
      <c r="D475">
        <f t="shared" si="14"/>
        <v>2181867.93306306</v>
      </c>
    </row>
    <row r="476" spans="1:4" x14ac:dyDescent="0.25">
      <c r="A476">
        <f>VLOOKUP('2024-03-18_windows_device_0'!P476,'2024-03-18_windows_device_0'!P$2:P$912,1,0)</f>
        <v>41.44</v>
      </c>
      <c r="B476">
        <f>VLOOKUP('2024-03-18_windows_device_0'!Q476,'2024-03-18_windows_device_0'!Q476:Q1384,1,0)</f>
        <v>2184342</v>
      </c>
      <c r="C476">
        <f t="shared" si="15"/>
        <v>39.430611012163716</v>
      </c>
      <c r="D476">
        <f t="shared" si="14"/>
        <v>2181869.3315960928</v>
      </c>
    </row>
    <row r="477" spans="1:4" x14ac:dyDescent="0.25">
      <c r="A477">
        <f>VLOOKUP('2024-03-18_windows_device_0'!P477,'2024-03-18_windows_device_0'!P$2:P$912,1,0)</f>
        <v>41.413333333333334</v>
      </c>
      <c r="B477">
        <f>VLOOKUP('2024-03-18_windows_device_0'!Q477,'2024-03-18_windows_device_0'!Q477:Q1385,1,0)</f>
        <v>2184343</v>
      </c>
      <c r="C477">
        <f t="shared" si="15"/>
        <v>39.405237388603766</v>
      </c>
      <c r="D477">
        <f t="shared" si="14"/>
        <v>2181871.4081528685</v>
      </c>
    </row>
    <row r="478" spans="1:4" x14ac:dyDescent="0.25">
      <c r="A478">
        <f>VLOOKUP('2024-03-18_windows_device_0'!P478,'2024-03-18_windows_device_0'!P$2:P$912,1,0)</f>
        <v>41.37533333333333</v>
      </c>
      <c r="B478">
        <f>VLOOKUP('2024-03-18_windows_device_0'!Q478,'2024-03-18_windows_device_0'!Q478:Q1386,1,0)</f>
        <v>2184342</v>
      </c>
      <c r="C478">
        <f t="shared" si="15"/>
        <v>39.369079975030829</v>
      </c>
      <c r="D478">
        <f t="shared" si="14"/>
        <v>2181871.9433913408</v>
      </c>
    </row>
    <row r="479" spans="1:4" x14ac:dyDescent="0.25">
      <c r="A479">
        <f>VLOOKUP('2024-03-18_windows_device_0'!P479,'2024-03-18_windows_device_0'!P$2:P$912,1,0)</f>
        <v>41.347333333333331</v>
      </c>
      <c r="B479">
        <f>VLOOKUP('2024-03-18_windows_device_0'!Q479,'2024-03-18_windows_device_0'!Q479:Q1387,1,0)</f>
        <v>2184339</v>
      </c>
      <c r="C479">
        <f t="shared" si="15"/>
        <v>39.342437670292881</v>
      </c>
      <c r="D479">
        <f t="shared" si="14"/>
        <v>2181870.0754808183</v>
      </c>
    </row>
    <row r="480" spans="1:4" x14ac:dyDescent="0.25">
      <c r="A480">
        <f>VLOOKUP('2024-03-18_windows_device_0'!P480,'2024-03-18_windows_device_0'!P$2:P$912,1,0)</f>
        <v>41.287999999999997</v>
      </c>
      <c r="B480">
        <f>VLOOKUP('2024-03-18_windows_device_0'!Q480,'2024-03-18_windows_device_0'!Q480:Q1388,1,0)</f>
        <v>2184334</v>
      </c>
      <c r="C480">
        <f t="shared" si="15"/>
        <v>39.285981357871989</v>
      </c>
      <c r="D480">
        <f t="shared" si="14"/>
        <v>2181867.4768469324</v>
      </c>
    </row>
    <row r="481" spans="1:4" x14ac:dyDescent="0.25">
      <c r="A481">
        <f>VLOOKUP('2024-03-18_windows_device_0'!P481,'2024-03-18_windows_device_0'!P$2:P$912,1,0)</f>
        <v>41.261333333333333</v>
      </c>
      <c r="B481">
        <f>VLOOKUP('2024-03-18_windows_device_0'!Q481,'2024-03-18_windows_device_0'!Q481:Q1389,1,0)</f>
        <v>2184333</v>
      </c>
      <c r="C481">
        <f t="shared" si="15"/>
        <v>39.260607734312046</v>
      </c>
      <c r="D481">
        <f t="shared" si="14"/>
        <v>2181867.5571812475</v>
      </c>
    </row>
    <row r="482" spans="1:4" x14ac:dyDescent="0.25">
      <c r="A482">
        <f>VLOOKUP('2024-03-18_windows_device_0'!P482,'2024-03-18_windows_device_0'!P$2:P$912,1,0)</f>
        <v>41.24133333333333</v>
      </c>
      <c r="B482">
        <f>VLOOKUP('2024-03-18_windows_device_0'!Q482,'2024-03-18_windows_device_0'!Q482:Q1390,1,0)</f>
        <v>2184330</v>
      </c>
      <c r="C482">
        <f t="shared" si="15"/>
        <v>39.241577516642074</v>
      </c>
      <c r="D482">
        <f t="shared" si="14"/>
        <v>2181865.3678668984</v>
      </c>
    </row>
    <row r="483" spans="1:4" x14ac:dyDescent="0.25">
      <c r="A483">
        <f>VLOOKUP('2024-03-18_windows_device_0'!P483,'2024-03-18_windows_device_0'!P$2:P$912,1,0)</f>
        <v>41.200666666666663</v>
      </c>
      <c r="B483">
        <f>VLOOKUP('2024-03-18_windows_device_0'!Q483,'2024-03-18_windows_device_0'!Q483:Q1391,1,0)</f>
        <v>2184323</v>
      </c>
      <c r="C483">
        <f t="shared" si="15"/>
        <v>39.20288274071315</v>
      </c>
      <c r="D483">
        <f t="shared" si="14"/>
        <v>2181860.0174106774</v>
      </c>
    </row>
    <row r="484" spans="1:4" x14ac:dyDescent="0.25">
      <c r="A484">
        <f>VLOOKUP('2024-03-18_windows_device_0'!P484,'2024-03-18_windows_device_0'!P$2:P$912,1,0)</f>
        <v>41.163333333333334</v>
      </c>
      <c r="B484">
        <f>VLOOKUP('2024-03-18_windows_device_0'!Q484,'2024-03-18_windows_device_0'!Q484:Q1392,1,0)</f>
        <v>2184326</v>
      </c>
      <c r="C484">
        <f t="shared" si="15"/>
        <v>39.167359667729222</v>
      </c>
      <c r="D484">
        <f t="shared" si="14"/>
        <v>2181864.5331028816</v>
      </c>
    </row>
    <row r="485" spans="1:4" x14ac:dyDescent="0.25">
      <c r="A485">
        <f>VLOOKUP('2024-03-18_windows_device_0'!P485,'2024-03-18_windows_device_0'!P$2:P$912,1,0)</f>
        <v>41.145333333333333</v>
      </c>
      <c r="B485">
        <f>VLOOKUP('2024-03-18_windows_device_0'!Q485,'2024-03-18_windows_device_0'!Q485:Q1393,1,0)</f>
        <v>2184325</v>
      </c>
      <c r="C485">
        <f t="shared" si="15"/>
        <v>39.150232471826257</v>
      </c>
      <c r="D485">
        <f t="shared" si="14"/>
        <v>2181864.2643471677</v>
      </c>
    </row>
    <row r="486" spans="1:4" x14ac:dyDescent="0.25">
      <c r="A486">
        <f>VLOOKUP('2024-03-18_windows_device_0'!P486,'2024-03-18_windows_device_0'!P$2:P$912,1,0)</f>
        <v>41.091333333333331</v>
      </c>
      <c r="B486">
        <f>VLOOKUP('2024-03-18_windows_device_0'!Q486,'2024-03-18_windows_device_0'!Q486:Q1394,1,0)</f>
        <v>2184324</v>
      </c>
      <c r="C486">
        <f t="shared" si="15"/>
        <v>39.098850884117354</v>
      </c>
      <c r="D486">
        <f t="shared" si="14"/>
        <v>2181865.4598917519</v>
      </c>
    </row>
    <row r="487" spans="1:4" x14ac:dyDescent="0.25">
      <c r="A487">
        <f>VLOOKUP('2024-03-18_windows_device_0'!P487,'2024-03-18_windows_device_0'!P$2:P$912,1,0)</f>
        <v>41.065333333333335</v>
      </c>
      <c r="B487">
        <f>VLOOKUP('2024-03-18_windows_device_0'!Q487,'2024-03-18_windows_device_0'!Q487:Q1395,1,0)</f>
        <v>2184323</v>
      </c>
      <c r="C487">
        <f t="shared" si="15"/>
        <v>39.074111601146406</v>
      </c>
      <c r="D487">
        <f t="shared" si="14"/>
        <v>2181865.5179750486</v>
      </c>
    </row>
    <row r="488" spans="1:4" x14ac:dyDescent="0.25">
      <c r="A488">
        <f>VLOOKUP('2024-03-18_windows_device_0'!P488,'2024-03-18_windows_device_0'!P$2:P$912,1,0)</f>
        <v>41.016666666666666</v>
      </c>
      <c r="B488">
        <f>VLOOKUP('2024-03-18_windows_device_0'!Q488,'2024-03-18_windows_device_0'!Q488:Q1396,1,0)</f>
        <v>2184321</v>
      </c>
      <c r="C488">
        <f t="shared" si="15"/>
        <v>39.027804738149491</v>
      </c>
      <c r="D488">
        <f t="shared" si="14"/>
        <v>2181865.5001832019</v>
      </c>
    </row>
    <row r="489" spans="1:4" x14ac:dyDescent="0.25">
      <c r="A489">
        <f>VLOOKUP('2024-03-18_windows_device_0'!P489,'2024-03-18_windows_device_0'!P$2:P$912,1,0)</f>
        <v>41.007333333333335</v>
      </c>
      <c r="B489">
        <f>VLOOKUP('2024-03-18_windows_device_0'!Q489,'2024-03-18_windows_device_0'!Q489:Q1397,1,0)</f>
        <v>2184316</v>
      </c>
      <c r="C489">
        <f t="shared" si="15"/>
        <v>39.018923969903511</v>
      </c>
      <c r="D489">
        <f t="shared" si="14"/>
        <v>2181860.8805849608</v>
      </c>
    </row>
    <row r="490" spans="1:4" x14ac:dyDescent="0.25">
      <c r="A490">
        <f>VLOOKUP('2024-03-18_windows_device_0'!P490,'2024-03-18_windows_device_0'!P$2:P$912,1,0)</f>
        <v>40.957333333333331</v>
      </c>
      <c r="B490">
        <f>VLOOKUP('2024-03-18_windows_device_0'!Q490,'2024-03-18_windows_device_0'!Q490:Q1398,1,0)</f>
        <v>2184318</v>
      </c>
      <c r="C490">
        <f t="shared" si="15"/>
        <v>38.9713484257286</v>
      </c>
      <c r="D490">
        <f t="shared" si="14"/>
        <v>2181864.919833933</v>
      </c>
    </row>
    <row r="491" spans="1:4" x14ac:dyDescent="0.25">
      <c r="A491">
        <f>VLOOKUP('2024-03-18_windows_device_0'!P491,'2024-03-18_windows_device_0'!P$2:P$912,1,0)</f>
        <v>40.934666666666665</v>
      </c>
      <c r="B491">
        <f>VLOOKUP('2024-03-18_windows_device_0'!Q491,'2024-03-18_windows_device_0'!Q491:Q1399,1,0)</f>
        <v>2184315</v>
      </c>
      <c r="C491">
        <f t="shared" si="15"/>
        <v>38.949780845702641</v>
      </c>
      <c r="D491">
        <f t="shared" si="14"/>
        <v>2181862.8450609869</v>
      </c>
    </row>
    <row r="492" spans="1:4" x14ac:dyDescent="0.25">
      <c r="A492">
        <f>VLOOKUP('2024-03-18_windows_device_0'!P492,'2024-03-18_windows_device_0'!P$2:P$912,1,0)</f>
        <v>40.866666666666667</v>
      </c>
      <c r="B492">
        <f>VLOOKUP('2024-03-18_windows_device_0'!Q492,'2024-03-18_windows_device_0'!Q492:Q1400,1,0)</f>
        <v>2184313</v>
      </c>
      <c r="C492">
        <f t="shared" si="15"/>
        <v>38.885078105624771</v>
      </c>
      <c r="D492">
        <f t="shared" si="14"/>
        <v>2181863.6236150675</v>
      </c>
    </row>
    <row r="493" spans="1:4" x14ac:dyDescent="0.25">
      <c r="A493">
        <f>VLOOKUP('2024-03-18_windows_device_0'!P493,'2024-03-18_windows_device_0'!P$2:P$912,1,0)</f>
        <v>40.816666666666663</v>
      </c>
      <c r="B493">
        <f>VLOOKUP('2024-03-18_windows_device_0'!Q493,'2024-03-18_windows_device_0'!Q493:Q1401,1,0)</f>
        <v>2184308</v>
      </c>
      <c r="C493">
        <f t="shared" si="15"/>
        <v>38.83750256144986</v>
      </c>
      <c r="D493">
        <f t="shared" si="14"/>
        <v>2181860.669418816</v>
      </c>
    </row>
    <row r="494" spans="1:4" x14ac:dyDescent="0.25">
      <c r="A494">
        <f>VLOOKUP('2024-03-18_windows_device_0'!P494,'2024-03-18_windows_device_0'!P$2:P$912,1,0)</f>
        <v>40.790666666666667</v>
      </c>
      <c r="B494">
        <f>VLOOKUP('2024-03-18_windows_device_0'!Q494,'2024-03-18_windows_device_0'!Q494:Q1402,1,0)</f>
        <v>2184307</v>
      </c>
      <c r="C494">
        <f t="shared" si="15"/>
        <v>38.812763278478911</v>
      </c>
      <c r="D494">
        <f t="shared" si="14"/>
        <v>2181860.7341575408</v>
      </c>
    </row>
    <row r="495" spans="1:4" x14ac:dyDescent="0.25">
      <c r="A495">
        <f>VLOOKUP('2024-03-18_windows_device_0'!P495,'2024-03-18_windows_device_0'!P$2:P$912,1,0)</f>
        <v>40.762666666666668</v>
      </c>
      <c r="B495">
        <f>VLOOKUP('2024-03-18_windows_device_0'!Q495,'2024-03-18_windows_device_0'!Q495:Q1403,1,0)</f>
        <v>2184308</v>
      </c>
      <c r="C495">
        <f t="shared" si="15"/>
        <v>38.786120973740964</v>
      </c>
      <c r="D495">
        <f t="shared" si="14"/>
        <v>2181862.8815038051</v>
      </c>
    </row>
    <row r="496" spans="1:4" x14ac:dyDescent="0.25">
      <c r="A496">
        <f>VLOOKUP('2024-03-18_windows_device_0'!P496,'2024-03-18_windows_device_0'!P$2:P$912,1,0)</f>
        <v>40.702666666666666</v>
      </c>
      <c r="B496">
        <f>VLOOKUP('2024-03-18_windows_device_0'!Q496,'2024-03-18_windows_device_0'!Q496:Q1404,1,0)</f>
        <v>2184308</v>
      </c>
      <c r="C496">
        <f t="shared" si="15"/>
        <v>38.72903032073107</v>
      </c>
      <c r="D496">
        <f t="shared" si="14"/>
        <v>2181865.3425633144</v>
      </c>
    </row>
    <row r="497" spans="1:4" x14ac:dyDescent="0.25">
      <c r="A497">
        <f>VLOOKUP('2024-03-18_windows_device_0'!P497,'2024-03-18_windows_device_0'!P$2:P$912,1,0)</f>
        <v>40.690666666666665</v>
      </c>
      <c r="B497">
        <f>VLOOKUP('2024-03-18_windows_device_0'!Q497,'2024-03-18_windows_device_0'!Q497:Q1405,1,0)</f>
        <v>2184307</v>
      </c>
      <c r="C497">
        <f t="shared" si="15"/>
        <v>38.717612190129095</v>
      </c>
      <c r="D497">
        <f t="shared" si="14"/>
        <v>2181864.8351778225</v>
      </c>
    </row>
    <row r="498" spans="1:4" x14ac:dyDescent="0.25">
      <c r="A498">
        <f>VLOOKUP('2024-03-18_windows_device_0'!P498,'2024-03-18_windows_device_0'!P$2:P$912,1,0)</f>
        <v>40.648666666666664</v>
      </c>
      <c r="B498">
        <f>VLOOKUP('2024-03-18_windows_device_0'!Q498,'2024-03-18_windows_device_0'!Q498:Q1406,1,0)</f>
        <v>2184301</v>
      </c>
      <c r="C498">
        <f t="shared" si="15"/>
        <v>38.677648733022167</v>
      </c>
      <c r="D498">
        <f t="shared" si="14"/>
        <v>2181860.5603854419</v>
      </c>
    </row>
    <row r="499" spans="1:4" x14ac:dyDescent="0.25">
      <c r="A499">
        <f>VLOOKUP('2024-03-18_windows_device_0'!P499,'2024-03-18_windows_device_0'!P$2:P$912,1,0)</f>
        <v>40.600666666666669</v>
      </c>
      <c r="B499">
        <f>VLOOKUP('2024-03-18_windows_device_0'!Q499,'2024-03-18_windows_device_0'!Q499:Q1407,1,0)</f>
        <v>2184298</v>
      </c>
      <c r="C499">
        <f t="shared" si="15"/>
        <v>38.631976210614262</v>
      </c>
      <c r="D499">
        <f t="shared" si="14"/>
        <v>2181859.5340643236</v>
      </c>
    </row>
    <row r="500" spans="1:4" x14ac:dyDescent="0.25">
      <c r="A500">
        <f>VLOOKUP('2024-03-18_windows_device_0'!P500,'2024-03-18_windows_device_0'!P$2:P$912,1,0)</f>
        <v>40.588000000000001</v>
      </c>
      <c r="B500">
        <f>VLOOKUP('2024-03-18_windows_device_0'!Q500,'2024-03-18_windows_device_0'!Q500:Q1408,1,0)</f>
        <v>2184297</v>
      </c>
      <c r="C500">
        <f t="shared" si="15"/>
        <v>38.619923739423285</v>
      </c>
      <c r="D500">
        <f t="shared" si="14"/>
        <v>2181859.0552543299</v>
      </c>
    </row>
    <row r="501" spans="1:4" x14ac:dyDescent="0.25">
      <c r="A501">
        <f>VLOOKUP('2024-03-18_windows_device_0'!P501,'2024-03-18_windows_device_0'!P$2:P$912,1,0)</f>
        <v>40.558666666666667</v>
      </c>
      <c r="B501">
        <f>VLOOKUP('2024-03-18_windows_device_0'!Q501,'2024-03-18_windows_device_0'!Q501:Q1409,1,0)</f>
        <v>2184297</v>
      </c>
      <c r="C501">
        <f t="shared" si="15"/>
        <v>38.592012753507341</v>
      </c>
      <c r="D501">
        <f t="shared" si="14"/>
        <v>2181860.262794747</v>
      </c>
    </row>
    <row r="502" spans="1:4" x14ac:dyDescent="0.25">
      <c r="A502">
        <f>VLOOKUP('2024-03-18_windows_device_0'!P502,'2024-03-18_windows_device_0'!P$2:P$912,1,0)</f>
        <v>40.504666666666665</v>
      </c>
      <c r="B502">
        <f>VLOOKUP('2024-03-18_windows_device_0'!Q502,'2024-03-18_windows_device_0'!Q502:Q1410,1,0)</f>
        <v>2184294</v>
      </c>
      <c r="C502">
        <f t="shared" si="15"/>
        <v>38.540631165798438</v>
      </c>
      <c r="D502">
        <f t="shared" si="14"/>
        <v>2181859.4878637865</v>
      </c>
    </row>
    <row r="503" spans="1:4" x14ac:dyDescent="0.25">
      <c r="A503">
        <f>VLOOKUP('2024-03-18_windows_device_0'!P503,'2024-03-18_windows_device_0'!P$2:P$912,1,0)</f>
        <v>40.468000000000004</v>
      </c>
      <c r="B503">
        <f>VLOOKUP('2024-03-18_windows_device_0'!Q503,'2024-03-18_windows_device_0'!Q503:Q1411,1,0)</f>
        <v>2184295</v>
      </c>
      <c r="C503">
        <f t="shared" si="15"/>
        <v>38.505742433403505</v>
      </c>
      <c r="D503">
        <f t="shared" si="14"/>
        <v>2181862.0002622567</v>
      </c>
    </row>
    <row r="504" spans="1:4" x14ac:dyDescent="0.25">
      <c r="A504">
        <f>VLOOKUP('2024-03-18_windows_device_0'!P504,'2024-03-18_windows_device_0'!P$2:P$912,1,0)</f>
        <v>40.42</v>
      </c>
      <c r="B504">
        <f>VLOOKUP('2024-03-18_windows_device_0'!Q504,'2024-03-18_windows_device_0'!Q504:Q1412,1,0)</f>
        <v>2184286</v>
      </c>
      <c r="C504">
        <f t="shared" si="15"/>
        <v>38.460069910995593</v>
      </c>
      <c r="D504">
        <f t="shared" si="14"/>
        <v>2181854.9820230845</v>
      </c>
    </row>
    <row r="505" spans="1:4" x14ac:dyDescent="0.25">
      <c r="A505">
        <f>VLOOKUP('2024-03-18_windows_device_0'!P505,'2024-03-18_windows_device_0'!P$2:P$912,1,0)</f>
        <v>40.408666666666669</v>
      </c>
      <c r="B505">
        <f>VLOOKUP('2024-03-18_windows_device_0'!Q505,'2024-03-18_windows_device_0'!Q505:Q1413,1,0)</f>
        <v>2184283</v>
      </c>
      <c r="C505">
        <f t="shared" si="15"/>
        <v>38.449286120982613</v>
      </c>
      <c r="D505">
        <f t="shared" si="14"/>
        <v>2181852.4502521814</v>
      </c>
    </row>
    <row r="506" spans="1:4" x14ac:dyDescent="0.25">
      <c r="A506">
        <f>VLOOKUP('2024-03-18_windows_device_0'!P506,'2024-03-18_windows_device_0'!P$2:P$912,1,0)</f>
        <v>40.345333333333336</v>
      </c>
      <c r="B506">
        <f>VLOOKUP('2024-03-18_windows_device_0'!Q506,'2024-03-18_windows_device_0'!Q506:Q1414,1,0)</f>
        <v>2184283</v>
      </c>
      <c r="C506">
        <f t="shared" si="15"/>
        <v>38.38902376502773</v>
      </c>
      <c r="D506">
        <f t="shared" si="14"/>
        <v>2181855.0690301084</v>
      </c>
    </row>
    <row r="507" spans="1:4" x14ac:dyDescent="0.25">
      <c r="A507">
        <f>VLOOKUP('2024-03-18_windows_device_0'!P507,'2024-03-18_windows_device_0'!P$2:P$912,1,0)</f>
        <v>40.31733333333333</v>
      </c>
      <c r="B507">
        <f>VLOOKUP('2024-03-18_windows_device_0'!Q507,'2024-03-18_windows_device_0'!Q507:Q1415,1,0)</f>
        <v>2184285</v>
      </c>
      <c r="C507">
        <f t="shared" si="15"/>
        <v>38.362381460289782</v>
      </c>
      <c r="D507">
        <f t="shared" si="14"/>
        <v>2181858.2279972774</v>
      </c>
    </row>
    <row r="508" spans="1:4" x14ac:dyDescent="0.25">
      <c r="A508">
        <f>VLOOKUP('2024-03-18_windows_device_0'!P508,'2024-03-18_windows_device_0'!P$2:P$912,1,0)</f>
        <v>40.28</v>
      </c>
      <c r="B508">
        <f>VLOOKUP('2024-03-18_windows_device_0'!Q508,'2024-03-18_windows_device_0'!Q508:Q1416,1,0)</f>
        <v>2184278</v>
      </c>
      <c r="C508">
        <f t="shared" si="15"/>
        <v>38.326858387305855</v>
      </c>
      <c r="D508">
        <f t="shared" si="14"/>
        <v>2181852.7744234116</v>
      </c>
    </row>
    <row r="509" spans="1:4" x14ac:dyDescent="0.25">
      <c r="A509">
        <f>VLOOKUP('2024-03-18_windows_device_0'!P509,'2024-03-18_windows_device_0'!P$2:P$912,1,0)</f>
        <v>40.236666666666665</v>
      </c>
      <c r="B509">
        <f>VLOOKUP('2024-03-18_windows_device_0'!Q509,'2024-03-18_windows_device_0'!Q509:Q1417,1,0)</f>
        <v>2184278</v>
      </c>
      <c r="C509">
        <f t="shared" si="15"/>
        <v>38.285626249020929</v>
      </c>
      <c r="D509">
        <f t="shared" si="14"/>
        <v>2181854.5710111749</v>
      </c>
    </row>
    <row r="510" spans="1:4" x14ac:dyDescent="0.25">
      <c r="A510">
        <f>VLOOKUP('2024-03-18_windows_device_0'!P510,'2024-03-18_windows_device_0'!P$2:P$912,1,0)</f>
        <v>40.213333333333331</v>
      </c>
      <c r="B510">
        <f>VLOOKUP('2024-03-18_windows_device_0'!Q510,'2024-03-18_windows_device_0'!Q510:Q1418,1,0)</f>
        <v>2184283</v>
      </c>
      <c r="C510">
        <f t="shared" si="15"/>
        <v>38.263424328405968</v>
      </c>
      <c r="D510">
        <f t="shared" si="14"/>
        <v>2181860.539129443</v>
      </c>
    </row>
    <row r="511" spans="1:4" x14ac:dyDescent="0.25">
      <c r="A511">
        <f>VLOOKUP('2024-03-18_windows_device_0'!P511,'2024-03-18_windows_device_0'!P$2:P$912,1,0)</f>
        <v>40.173999999999999</v>
      </c>
      <c r="B511">
        <f>VLOOKUP('2024-03-18_windows_device_0'!Q511,'2024-03-18_windows_device_0'!Q511:Q1419,1,0)</f>
        <v>2184285</v>
      </c>
      <c r="C511">
        <f t="shared" si="15"/>
        <v>38.225998233655048</v>
      </c>
      <c r="D511">
        <f t="shared" si="14"/>
        <v>2181864.172248824</v>
      </c>
    </row>
    <row r="512" spans="1:4" x14ac:dyDescent="0.25">
      <c r="A512">
        <f>VLOOKUP('2024-03-18_windows_device_0'!P512,'2024-03-18_windows_device_0'!P$2:P$912,1,0)</f>
        <v>40.122</v>
      </c>
      <c r="B512">
        <f>VLOOKUP('2024-03-18_windows_device_0'!Q512,'2024-03-18_windows_device_0'!Q512:Q1420,1,0)</f>
        <v>2184283</v>
      </c>
      <c r="C512">
        <f t="shared" si="15"/>
        <v>38.176519667713144</v>
      </c>
      <c r="D512">
        <f t="shared" si="14"/>
        <v>2181864.3335010977</v>
      </c>
    </row>
    <row r="513" spans="1:4" x14ac:dyDescent="0.25">
      <c r="A513">
        <f>VLOOKUP('2024-03-18_windows_device_0'!P513,'2024-03-18_windows_device_0'!P$2:P$912,1,0)</f>
        <v>40.080666666666666</v>
      </c>
      <c r="B513">
        <f>VLOOKUP('2024-03-18_windows_device_0'!Q513,'2024-03-18_windows_device_0'!Q513:Q1421,1,0)</f>
        <v>2184279</v>
      </c>
      <c r="C513">
        <f t="shared" si="15"/>
        <v>38.137190551195218</v>
      </c>
      <c r="D513">
        <f t="shared" si="14"/>
        <v>2181862.0532172164</v>
      </c>
    </row>
    <row r="514" spans="1:4" x14ac:dyDescent="0.25">
      <c r="A514">
        <f>VLOOKUP('2024-03-18_windows_device_0'!P514,'2024-03-18_windows_device_0'!P$2:P$912,1,0)</f>
        <v>40.055333333333337</v>
      </c>
      <c r="B514">
        <f>VLOOKUP('2024-03-18_windows_device_0'!Q514,'2024-03-18_windows_device_0'!Q514:Q1422,1,0)</f>
        <v>2184275</v>
      </c>
      <c r="C514">
        <f t="shared" si="15"/>
        <v>38.113085608813265</v>
      </c>
      <c r="D514">
        <f t="shared" ref="D514:D577" si="16">B514-C514*E$4+E$3*C514^2</f>
        <v>2181859.1080237613</v>
      </c>
    </row>
    <row r="515" spans="1:4" x14ac:dyDescent="0.25">
      <c r="A515">
        <f>VLOOKUP('2024-03-18_windows_device_0'!P515,'2024-03-18_windows_device_0'!P$2:P$912,1,0)</f>
        <v>40.00866666666667</v>
      </c>
      <c r="B515">
        <f>VLOOKUP('2024-03-18_windows_device_0'!Q515,'2024-03-18_windows_device_0'!Q515:Q1423,1,0)</f>
        <v>2184274</v>
      </c>
      <c r="C515">
        <f t="shared" ref="C515:C578" si="17">A515*(1-EXP(-E$5))</f>
        <v>38.068681767583357</v>
      </c>
      <c r="D515">
        <f t="shared" si="16"/>
        <v>2181860.0526541383</v>
      </c>
    </row>
    <row r="516" spans="1:4" x14ac:dyDescent="0.25">
      <c r="A516">
        <f>VLOOKUP('2024-03-18_windows_device_0'!P516,'2024-03-18_windows_device_0'!P$2:P$912,1,0)</f>
        <v>39.988</v>
      </c>
      <c r="B516">
        <f>VLOOKUP('2024-03-18_windows_device_0'!Q516,'2024-03-18_windows_device_0'!Q516:Q1424,1,0)</f>
        <v>2184274</v>
      </c>
      <c r="C516">
        <f t="shared" si="17"/>
        <v>38.04901720932439</v>
      </c>
      <c r="D516">
        <f t="shared" si="16"/>
        <v>2181860.9144960274</v>
      </c>
    </row>
    <row r="517" spans="1:4" x14ac:dyDescent="0.25">
      <c r="A517">
        <f>VLOOKUP('2024-03-18_windows_device_0'!P517,'2024-03-18_windows_device_0'!P$2:P$912,1,0)</f>
        <v>39.934666666666665</v>
      </c>
      <c r="B517">
        <f>VLOOKUP('2024-03-18_windows_device_0'!Q517,'2024-03-18_windows_device_0'!Q517:Q1425,1,0)</f>
        <v>2184273</v>
      </c>
      <c r="C517">
        <f t="shared" si="17"/>
        <v>37.998269962204482</v>
      </c>
      <c r="D517">
        <f t="shared" si="16"/>
        <v>2181862.1404431937</v>
      </c>
    </row>
    <row r="518" spans="1:4" x14ac:dyDescent="0.25">
      <c r="A518">
        <f>VLOOKUP('2024-03-18_windows_device_0'!P518,'2024-03-18_windows_device_0'!P$2:P$912,1,0)</f>
        <v>39.920666666666669</v>
      </c>
      <c r="B518">
        <f>VLOOKUP('2024-03-18_windows_device_0'!Q518,'2024-03-18_windows_device_0'!Q518:Q1426,1,0)</f>
        <v>2184272</v>
      </c>
      <c r="C518">
        <f t="shared" si="17"/>
        <v>37.984948809835515</v>
      </c>
      <c r="D518">
        <f t="shared" si="16"/>
        <v>2181861.7251935881</v>
      </c>
    </row>
    <row r="519" spans="1:4" x14ac:dyDescent="0.25">
      <c r="A519">
        <f>VLOOKUP('2024-03-18_windows_device_0'!P519,'2024-03-18_windows_device_0'!P$2:P$912,1,0)</f>
        <v>39.868000000000002</v>
      </c>
      <c r="B519">
        <f>VLOOKUP('2024-03-18_windows_device_0'!Q519,'2024-03-18_windows_device_0'!Q519:Q1427,1,0)</f>
        <v>2184262</v>
      </c>
      <c r="C519">
        <f t="shared" si="17"/>
        <v>37.934835903304609</v>
      </c>
      <c r="D519">
        <f t="shared" si="16"/>
        <v>2181853.9266049871</v>
      </c>
    </row>
    <row r="520" spans="1:4" x14ac:dyDescent="0.25">
      <c r="A520">
        <f>VLOOKUP('2024-03-18_windows_device_0'!P520,'2024-03-18_windows_device_0'!P$2:P$912,1,0)</f>
        <v>39.840000000000003</v>
      </c>
      <c r="B520">
        <f>VLOOKUP('2024-03-18_windows_device_0'!Q520,'2024-03-18_windows_device_0'!Q520:Q1428,1,0)</f>
        <v>2184262</v>
      </c>
      <c r="C520">
        <f t="shared" si="17"/>
        <v>37.908193598566662</v>
      </c>
      <c r="D520">
        <f t="shared" si="16"/>
        <v>2181855.0980280959</v>
      </c>
    </row>
    <row r="521" spans="1:4" x14ac:dyDescent="0.25">
      <c r="A521">
        <f>VLOOKUP('2024-03-18_windows_device_0'!P521,'2024-03-18_windows_device_0'!P$2:P$912,1,0)</f>
        <v>39.800666666666665</v>
      </c>
      <c r="B521">
        <f>VLOOKUP('2024-03-18_windows_device_0'!Q521,'2024-03-18_windows_device_0'!Q521:Q1429,1,0)</f>
        <v>2184268</v>
      </c>
      <c r="C521">
        <f t="shared" si="17"/>
        <v>37.870767503815728</v>
      </c>
      <c r="D521">
        <f t="shared" si="16"/>
        <v>2181862.7448327742</v>
      </c>
    </row>
    <row r="522" spans="1:4" x14ac:dyDescent="0.25">
      <c r="A522">
        <f>VLOOKUP('2024-03-18_windows_device_0'!P522,'2024-03-18_windows_device_0'!P$2:P$912,1,0)</f>
        <v>39.785333333333334</v>
      </c>
      <c r="B522">
        <f>VLOOKUP('2024-03-18_windows_device_0'!Q522,'2024-03-18_windows_device_0'!Q522:Q1430,1,0)</f>
        <v>2184264</v>
      </c>
      <c r="C522">
        <f t="shared" si="17"/>
        <v>37.856177670268764</v>
      </c>
      <c r="D522">
        <f t="shared" si="16"/>
        <v>2181859.3871980743</v>
      </c>
    </row>
    <row r="523" spans="1:4" x14ac:dyDescent="0.25">
      <c r="A523">
        <f>VLOOKUP('2024-03-18_windows_device_0'!P523,'2024-03-18_windows_device_0'!P$2:P$912,1,0)</f>
        <v>39.743333333333332</v>
      </c>
      <c r="B523">
        <f>VLOOKUP('2024-03-18_windows_device_0'!Q523,'2024-03-18_windows_device_0'!Q523:Q1431,1,0)</f>
        <v>2184256</v>
      </c>
      <c r="C523">
        <f t="shared" si="17"/>
        <v>37.816214213161835</v>
      </c>
      <c r="D523">
        <f t="shared" si="16"/>
        <v>2181853.1478424943</v>
      </c>
    </row>
    <row r="524" spans="1:4" x14ac:dyDescent="0.25">
      <c r="A524">
        <f>VLOOKUP('2024-03-18_windows_device_0'!P524,'2024-03-18_windows_device_0'!P$2:P$912,1,0)</f>
        <v>39.707999999999998</v>
      </c>
      <c r="B524">
        <f>VLOOKUP('2024-03-18_windows_device_0'!Q524,'2024-03-18_windows_device_0'!Q524:Q1432,1,0)</f>
        <v>2184256</v>
      </c>
      <c r="C524">
        <f t="shared" si="17"/>
        <v>37.7825941619449</v>
      </c>
      <c r="D524">
        <f t="shared" si="16"/>
        <v>2181854.6302928091</v>
      </c>
    </row>
    <row r="525" spans="1:4" x14ac:dyDescent="0.25">
      <c r="A525">
        <f>VLOOKUP('2024-03-18_windows_device_0'!P525,'2024-03-18_windows_device_0'!P$2:P$912,1,0)</f>
        <v>39.668666666666667</v>
      </c>
      <c r="B525">
        <f>VLOOKUP('2024-03-18_windows_device_0'!Q525,'2024-03-18_windows_device_0'!Q525:Q1433,1,0)</f>
        <v>2184258</v>
      </c>
      <c r="C525">
        <f t="shared" si="17"/>
        <v>37.745168067193973</v>
      </c>
      <c r="D525">
        <f t="shared" si="16"/>
        <v>2181858.281936218</v>
      </c>
    </row>
    <row r="526" spans="1:4" x14ac:dyDescent="0.25">
      <c r="A526">
        <f>VLOOKUP('2024-03-18_windows_device_0'!P526,'2024-03-18_windows_device_0'!P$2:P$912,1,0)</f>
        <v>39.640666666666668</v>
      </c>
      <c r="B526">
        <f>VLOOKUP('2024-03-18_windows_device_0'!Q526,'2024-03-18_windows_device_0'!Q526:Q1434,1,0)</f>
        <v>2184249</v>
      </c>
      <c r="C526">
        <f t="shared" si="17"/>
        <v>37.718525762456032</v>
      </c>
      <c r="D526">
        <f t="shared" si="16"/>
        <v>2181850.4585608998</v>
      </c>
    </row>
    <row r="527" spans="1:4" x14ac:dyDescent="0.25">
      <c r="A527">
        <f>VLOOKUP('2024-03-18_windows_device_0'!P527,'2024-03-18_windows_device_0'!P$2:P$912,1,0)</f>
        <v>39.61933333333333</v>
      </c>
      <c r="B527">
        <f>VLOOKUP('2024-03-18_windows_device_0'!Q527,'2024-03-18_windows_device_0'!Q527:Q1435,1,0)</f>
        <v>2184243</v>
      </c>
      <c r="C527">
        <f t="shared" si="17"/>
        <v>37.698226863608063</v>
      </c>
      <c r="D527">
        <f t="shared" si="16"/>
        <v>2181845.355527265</v>
      </c>
    </row>
    <row r="528" spans="1:4" x14ac:dyDescent="0.25">
      <c r="A528">
        <f>VLOOKUP('2024-03-18_windows_device_0'!P528,'2024-03-18_windows_device_0'!P$2:P$912,1,0)</f>
        <v>39.555999999999997</v>
      </c>
      <c r="B528">
        <f>VLOOKUP('2024-03-18_windows_device_0'!Q528,'2024-03-18_windows_device_0'!Q528:Q1436,1,0)</f>
        <v>2184247</v>
      </c>
      <c r="C528">
        <f t="shared" si="17"/>
        <v>37.63796450765318</v>
      </c>
      <c r="D528">
        <f t="shared" si="16"/>
        <v>2181852.0208948473</v>
      </c>
    </row>
    <row r="529" spans="1:4" x14ac:dyDescent="0.25">
      <c r="A529">
        <f>VLOOKUP('2024-03-18_windows_device_0'!P529,'2024-03-18_windows_device_0'!P$2:P$912,1,0)</f>
        <v>39.535333333333334</v>
      </c>
      <c r="B529">
        <f>VLOOKUP('2024-03-18_windows_device_0'!Q529,'2024-03-18_windows_device_0'!Q529:Q1437,1,0)</f>
        <v>2184245</v>
      </c>
      <c r="C529">
        <f t="shared" si="17"/>
        <v>37.618299949394221</v>
      </c>
      <c r="D529">
        <f t="shared" si="16"/>
        <v>2181850.8914553146</v>
      </c>
    </row>
    <row r="530" spans="1:4" x14ac:dyDescent="0.25">
      <c r="A530">
        <f>VLOOKUP('2024-03-18_windows_device_0'!P530,'2024-03-18_windows_device_0'!P$2:P$912,1,0)</f>
        <v>39.49666666666667</v>
      </c>
      <c r="B530">
        <f>VLOOKUP('2024-03-18_windows_device_0'!Q530,'2024-03-18_windows_device_0'!Q530:Q1438,1,0)</f>
        <v>2184242</v>
      </c>
      <c r="C530">
        <f t="shared" si="17"/>
        <v>37.581508195232296</v>
      </c>
      <c r="D530">
        <f t="shared" si="16"/>
        <v>2181849.521314926</v>
      </c>
    </row>
    <row r="531" spans="1:4" x14ac:dyDescent="0.25">
      <c r="A531">
        <f>VLOOKUP('2024-03-18_windows_device_0'!P531,'2024-03-18_windows_device_0'!P$2:P$912,1,0)</f>
        <v>39.480666666666664</v>
      </c>
      <c r="B531">
        <f>VLOOKUP('2024-03-18_windows_device_0'!Q531,'2024-03-18_windows_device_0'!Q531:Q1439,1,0)</f>
        <v>2184242</v>
      </c>
      <c r="C531">
        <f t="shared" si="17"/>
        <v>37.566284021096322</v>
      </c>
      <c r="D531">
        <f t="shared" si="16"/>
        <v>2181850.1961471699</v>
      </c>
    </row>
    <row r="532" spans="1:4" x14ac:dyDescent="0.25">
      <c r="A532">
        <f>VLOOKUP('2024-03-18_windows_device_0'!P532,'2024-03-18_windows_device_0'!P$2:P$912,1,0)</f>
        <v>39.417333333333332</v>
      </c>
      <c r="B532">
        <f>VLOOKUP('2024-03-18_windows_device_0'!Q532,'2024-03-18_windows_device_0'!Q532:Q1440,1,0)</f>
        <v>2184244</v>
      </c>
      <c r="C532">
        <f t="shared" si="17"/>
        <v>37.506021665141439</v>
      </c>
      <c r="D532">
        <f t="shared" si="16"/>
        <v>2181854.8696994213</v>
      </c>
    </row>
    <row r="533" spans="1:4" x14ac:dyDescent="0.25">
      <c r="A533">
        <f>VLOOKUP('2024-03-18_windows_device_0'!P533,'2024-03-18_windows_device_0'!P$2:P$912,1,0)</f>
        <v>39.404666666666664</v>
      </c>
      <c r="B533">
        <f>VLOOKUP('2024-03-18_windows_device_0'!Q533,'2024-03-18_windows_device_0'!Q533:Q1441,1,0)</f>
        <v>2184244</v>
      </c>
      <c r="C533">
        <f t="shared" si="17"/>
        <v>37.493969193950463</v>
      </c>
      <c r="D533">
        <f t="shared" si="16"/>
        <v>2181855.4048584546</v>
      </c>
    </row>
    <row r="534" spans="1:4" x14ac:dyDescent="0.25">
      <c r="A534">
        <f>VLOOKUP('2024-03-18_windows_device_0'!P534,'2024-03-18_windows_device_0'!P$2:P$912,1,0)</f>
        <v>39.372</v>
      </c>
      <c r="B534">
        <f>VLOOKUP('2024-03-18_windows_device_0'!Q534,'2024-03-18_windows_device_0'!Q534:Q1442,1,0)</f>
        <v>2184239</v>
      </c>
      <c r="C534">
        <f t="shared" si="17"/>
        <v>37.462886505089521</v>
      </c>
      <c r="D534">
        <f t="shared" si="16"/>
        <v>2181851.7856954988</v>
      </c>
    </row>
    <row r="535" spans="1:4" x14ac:dyDescent="0.25">
      <c r="A535">
        <f>VLOOKUP('2024-03-18_windows_device_0'!P535,'2024-03-18_windows_device_0'!P$2:P$912,1,0)</f>
        <v>39.323333333333331</v>
      </c>
      <c r="B535">
        <f>VLOOKUP('2024-03-18_windows_device_0'!Q535,'2024-03-18_windows_device_0'!Q535:Q1443,1,0)</f>
        <v>2184237</v>
      </c>
      <c r="C535">
        <f t="shared" si="17"/>
        <v>37.416579642092607</v>
      </c>
      <c r="D535">
        <f t="shared" si="16"/>
        <v>2181851.8447053405</v>
      </c>
    </row>
    <row r="536" spans="1:4" x14ac:dyDescent="0.25">
      <c r="A536">
        <f>VLOOKUP('2024-03-18_windows_device_0'!P536,'2024-03-18_windows_device_0'!P$2:P$912,1,0)</f>
        <v>39.301333333333332</v>
      </c>
      <c r="B536">
        <f>VLOOKUP('2024-03-18_windows_device_0'!Q536,'2024-03-18_windows_device_0'!Q536:Q1444,1,0)</f>
        <v>2184228</v>
      </c>
      <c r="C536">
        <f t="shared" si="17"/>
        <v>37.39564640265565</v>
      </c>
      <c r="D536">
        <f t="shared" si="16"/>
        <v>2181843.7762150541</v>
      </c>
    </row>
    <row r="537" spans="1:4" x14ac:dyDescent="0.25">
      <c r="A537">
        <f>VLOOKUP('2024-03-18_windows_device_0'!P537,'2024-03-18_windows_device_0'!P$2:P$912,1,0)</f>
        <v>39.260666666666665</v>
      </c>
      <c r="B537">
        <f>VLOOKUP('2024-03-18_windows_device_0'!Q537,'2024-03-18_windows_device_0'!Q537:Q1445,1,0)</f>
        <v>2184223</v>
      </c>
      <c r="C537">
        <f t="shared" si="17"/>
        <v>37.356951626726726</v>
      </c>
      <c r="D537">
        <f t="shared" si="16"/>
        <v>2181840.4992841687</v>
      </c>
    </row>
    <row r="538" spans="1:4" x14ac:dyDescent="0.25">
      <c r="A538">
        <f>VLOOKUP('2024-03-18_windows_device_0'!P538,'2024-03-18_windows_device_0'!P$2:P$912,1,0)</f>
        <v>39.239333333333335</v>
      </c>
      <c r="B538">
        <f>VLOOKUP('2024-03-18_windows_device_0'!Q538,'2024-03-18_windows_device_0'!Q538:Q1446,1,0)</f>
        <v>2184227</v>
      </c>
      <c r="C538">
        <f t="shared" si="17"/>
        <v>37.336652727878764</v>
      </c>
      <c r="D538">
        <f t="shared" si="16"/>
        <v>2181845.4038056135</v>
      </c>
    </row>
    <row r="539" spans="1:4" x14ac:dyDescent="0.25">
      <c r="A539">
        <f>VLOOKUP('2024-03-18_windows_device_0'!P539,'2024-03-18_windows_device_0'!P$2:P$912,1,0)</f>
        <v>39.211333333333336</v>
      </c>
      <c r="B539">
        <f>VLOOKUP('2024-03-18_windows_device_0'!Q539,'2024-03-18_windows_device_0'!Q539:Q1447,1,0)</f>
        <v>2184232</v>
      </c>
      <c r="C539">
        <f t="shared" si="17"/>
        <v>37.310010423140824</v>
      </c>
      <c r="D539">
        <f t="shared" si="16"/>
        <v>2181851.5916336826</v>
      </c>
    </row>
    <row r="540" spans="1:4" x14ac:dyDescent="0.25">
      <c r="A540">
        <f>VLOOKUP('2024-03-18_windows_device_0'!P540,'2024-03-18_windows_device_0'!P$2:P$912,1,0)</f>
        <v>39.171999999999997</v>
      </c>
      <c r="B540">
        <f>VLOOKUP('2024-03-18_windows_device_0'!Q540,'2024-03-18_windows_device_0'!Q540:Q1448,1,0)</f>
        <v>2184228</v>
      </c>
      <c r="C540">
        <f t="shared" si="17"/>
        <v>37.27258432838989</v>
      </c>
      <c r="D540">
        <f t="shared" si="16"/>
        <v>2181849.2614834239</v>
      </c>
    </row>
    <row r="541" spans="1:4" x14ac:dyDescent="0.25">
      <c r="A541">
        <f>VLOOKUP('2024-03-18_windows_device_0'!P541,'2024-03-18_windows_device_0'!P$2:P$912,1,0)</f>
        <v>39.13066666666667</v>
      </c>
      <c r="B541">
        <f>VLOOKUP('2024-03-18_windows_device_0'!Q541,'2024-03-18_windows_device_0'!Q541:Q1449,1,0)</f>
        <v>2184228</v>
      </c>
      <c r="C541">
        <f t="shared" si="17"/>
        <v>37.23325521187197</v>
      </c>
      <c r="D541">
        <f t="shared" si="16"/>
        <v>2181851.0177944582</v>
      </c>
    </row>
    <row r="542" spans="1:4" x14ac:dyDescent="0.25">
      <c r="A542">
        <f>VLOOKUP('2024-03-18_windows_device_0'!P542,'2024-03-18_windows_device_0'!P$2:P$912,1,0)</f>
        <v>39.116</v>
      </c>
      <c r="B542">
        <f>VLOOKUP('2024-03-18_windows_device_0'!Q542,'2024-03-18_windows_device_0'!Q542:Q1450,1,0)</f>
        <v>2184229</v>
      </c>
      <c r="C542">
        <f t="shared" si="17"/>
        <v>37.219299718913994</v>
      </c>
      <c r="D542">
        <f t="shared" si="16"/>
        <v>2181852.6413843236</v>
      </c>
    </row>
    <row r="543" spans="1:4" x14ac:dyDescent="0.25">
      <c r="A543">
        <f>VLOOKUP('2024-03-18_windows_device_0'!P543,'2024-03-18_windows_device_0'!P$2:P$912,1,0)</f>
        <v>39.076666666666668</v>
      </c>
      <c r="B543">
        <f>VLOOKUP('2024-03-18_windows_device_0'!Q543,'2024-03-18_windows_device_0'!Q543:Q1451,1,0)</f>
        <v>2184224</v>
      </c>
      <c r="C543">
        <f t="shared" si="17"/>
        <v>37.181873624163067</v>
      </c>
      <c r="D543">
        <f t="shared" si="16"/>
        <v>2181849.3147287029</v>
      </c>
    </row>
    <row r="544" spans="1:4" x14ac:dyDescent="0.25">
      <c r="A544">
        <f>VLOOKUP('2024-03-18_windows_device_0'!P544,'2024-03-18_windows_device_0'!P$2:P$912,1,0)</f>
        <v>39.042666666666669</v>
      </c>
      <c r="B544">
        <f>VLOOKUP('2024-03-18_windows_device_0'!Q544,'2024-03-18_windows_device_0'!Q544:Q1452,1,0)</f>
        <v>2184219</v>
      </c>
      <c r="C544">
        <f t="shared" si="17"/>
        <v>37.149522254124129</v>
      </c>
      <c r="D544">
        <f t="shared" si="16"/>
        <v>2181845.7623407715</v>
      </c>
    </row>
    <row r="545" spans="1:4" x14ac:dyDescent="0.25">
      <c r="A545">
        <f>VLOOKUP('2024-03-18_windows_device_0'!P545,'2024-03-18_windows_device_0'!P$2:P$912,1,0)</f>
        <v>39.017333333333333</v>
      </c>
      <c r="B545">
        <f>VLOOKUP('2024-03-18_windows_device_0'!Q545,'2024-03-18_windows_device_0'!Q545:Q1453,1,0)</f>
        <v>2184215</v>
      </c>
      <c r="C545">
        <f t="shared" si="17"/>
        <v>37.125417311742176</v>
      </c>
      <c r="D545">
        <f t="shared" si="16"/>
        <v>2181842.8416541037</v>
      </c>
    </row>
    <row r="546" spans="1:4" x14ac:dyDescent="0.25">
      <c r="A546">
        <f>VLOOKUP('2024-03-18_windows_device_0'!P546,'2024-03-18_windows_device_0'!P$2:P$912,1,0)</f>
        <v>38.99</v>
      </c>
      <c r="B546">
        <f>VLOOKUP('2024-03-18_windows_device_0'!Q546,'2024-03-18_windows_device_0'!Q546:Q1454,1,0)</f>
        <v>2184215</v>
      </c>
      <c r="C546">
        <f t="shared" si="17"/>
        <v>37.09940934759323</v>
      </c>
      <c r="D546">
        <f t="shared" si="16"/>
        <v>2181844.0068471874</v>
      </c>
    </row>
    <row r="547" spans="1:4" x14ac:dyDescent="0.25">
      <c r="A547">
        <f>VLOOKUP('2024-03-18_windows_device_0'!P547,'2024-03-18_windows_device_0'!P$2:P$912,1,0)</f>
        <v>38.952666666666666</v>
      </c>
      <c r="B547">
        <f>VLOOKUP('2024-03-18_windows_device_0'!Q547,'2024-03-18_windows_device_0'!Q547:Q1455,1,0)</f>
        <v>2184215</v>
      </c>
      <c r="C547">
        <f t="shared" si="17"/>
        <v>37.063886274609295</v>
      </c>
      <c r="D547">
        <f t="shared" si="16"/>
        <v>2181845.5994554004</v>
      </c>
    </row>
    <row r="548" spans="1:4" x14ac:dyDescent="0.25">
      <c r="A548">
        <f>VLOOKUP('2024-03-18_windows_device_0'!P548,'2024-03-18_windows_device_0'!P$2:P$912,1,0)</f>
        <v>38.944000000000003</v>
      </c>
      <c r="B548">
        <f>VLOOKUP('2024-03-18_windows_device_0'!Q548,'2024-03-18_windows_device_0'!Q548:Q1456,1,0)</f>
        <v>2184215</v>
      </c>
      <c r="C548">
        <f t="shared" si="17"/>
        <v>37.05563984695231</v>
      </c>
      <c r="D548">
        <f t="shared" si="16"/>
        <v>2181845.9693537918</v>
      </c>
    </row>
    <row r="549" spans="1:4" x14ac:dyDescent="0.25">
      <c r="A549">
        <f>VLOOKUP('2024-03-18_windows_device_0'!P549,'2024-03-18_windows_device_0'!P$2:P$912,1,0)</f>
        <v>38.883333333333333</v>
      </c>
      <c r="B549">
        <f>VLOOKUP('2024-03-18_windows_device_0'!Q549,'2024-03-18_windows_device_0'!Q549:Q1457,1,0)</f>
        <v>2184215</v>
      </c>
      <c r="C549">
        <f t="shared" si="17"/>
        <v>36.997914853353421</v>
      </c>
      <c r="D549">
        <f t="shared" si="16"/>
        <v>2181848.5606025443</v>
      </c>
    </row>
    <row r="550" spans="1:4" x14ac:dyDescent="0.25">
      <c r="A550">
        <f>VLOOKUP('2024-03-18_windows_device_0'!P550,'2024-03-18_windows_device_0'!P$2:P$912,1,0)</f>
        <v>38.856000000000002</v>
      </c>
      <c r="B550">
        <f>VLOOKUP('2024-03-18_windows_device_0'!Q550,'2024-03-18_windows_device_0'!Q550:Q1458,1,0)</f>
        <v>2184212</v>
      </c>
      <c r="C550">
        <f t="shared" si="17"/>
        <v>36.971906889204476</v>
      </c>
      <c r="D550">
        <f t="shared" si="16"/>
        <v>2181846.7292090817</v>
      </c>
    </row>
    <row r="551" spans="1:4" x14ac:dyDescent="0.25">
      <c r="A551">
        <f>VLOOKUP('2024-03-18_windows_device_0'!P551,'2024-03-18_windows_device_0'!P$2:P$912,1,0)</f>
        <v>38.839333333333336</v>
      </c>
      <c r="B551">
        <f>VLOOKUP('2024-03-18_windows_device_0'!Q551,'2024-03-18_windows_device_0'!Q551:Q1459,1,0)</f>
        <v>2184211</v>
      </c>
      <c r="C551">
        <f t="shared" si="17"/>
        <v>36.956048374479508</v>
      </c>
      <c r="D551">
        <f t="shared" si="16"/>
        <v>2181846.4421157618</v>
      </c>
    </row>
    <row r="552" spans="1:4" x14ac:dyDescent="0.25">
      <c r="A552">
        <f>VLOOKUP('2024-03-18_windows_device_0'!P552,'2024-03-18_windows_device_0'!P$2:P$912,1,0)</f>
        <v>38.798666666666669</v>
      </c>
      <c r="B552">
        <f>VLOOKUP('2024-03-18_windows_device_0'!Q552,'2024-03-18_windows_device_0'!Q552:Q1460,1,0)</f>
        <v>2184202</v>
      </c>
      <c r="C552">
        <f t="shared" si="17"/>
        <v>36.917353598550584</v>
      </c>
      <c r="D552">
        <f t="shared" si="16"/>
        <v>2181839.1826945185</v>
      </c>
    </row>
    <row r="553" spans="1:4" x14ac:dyDescent="0.25">
      <c r="A553">
        <f>VLOOKUP('2024-03-18_windows_device_0'!P553,'2024-03-18_windows_device_0'!P$2:P$912,1,0)</f>
        <v>38.774000000000001</v>
      </c>
      <c r="B553">
        <f>VLOOKUP('2024-03-18_windows_device_0'!Q553,'2024-03-18_windows_device_0'!Q553:Q1461,1,0)</f>
        <v>2184199</v>
      </c>
      <c r="C553">
        <f t="shared" si="17"/>
        <v>36.893882996757625</v>
      </c>
      <c r="D553">
        <f t="shared" si="16"/>
        <v>2181837.2392063546</v>
      </c>
    </row>
    <row r="554" spans="1:4" x14ac:dyDescent="0.25">
      <c r="A554">
        <f>VLOOKUP('2024-03-18_windows_device_0'!P554,'2024-03-18_windows_device_0'!P$2:P$912,1,0)</f>
        <v>38.761333333333333</v>
      </c>
      <c r="B554">
        <f>VLOOKUP('2024-03-18_windows_device_0'!Q554,'2024-03-18_windows_device_0'!Q554:Q1462,1,0)</f>
        <v>2184200</v>
      </c>
      <c r="C554">
        <f t="shared" si="17"/>
        <v>36.881830525566649</v>
      </c>
      <c r="D554">
        <f t="shared" si="16"/>
        <v>2181838.7819598168</v>
      </c>
    </row>
    <row r="555" spans="1:4" x14ac:dyDescent="0.25">
      <c r="A555">
        <f>VLOOKUP('2024-03-18_windows_device_0'!P555,'2024-03-18_windows_device_0'!P$2:P$912,1,0)</f>
        <v>38.716666666666669</v>
      </c>
      <c r="B555">
        <f>VLOOKUP('2024-03-18_windows_device_0'!Q555,'2024-03-18_windows_device_0'!Q555:Q1463,1,0)</f>
        <v>2184200</v>
      </c>
      <c r="C555">
        <f t="shared" si="17"/>
        <v>36.839329706103733</v>
      </c>
      <c r="D555">
        <f t="shared" si="16"/>
        <v>2181840.6970732398</v>
      </c>
    </row>
    <row r="556" spans="1:4" x14ac:dyDescent="0.25">
      <c r="A556">
        <f>VLOOKUP('2024-03-18_windows_device_0'!P556,'2024-03-18_windows_device_0'!P$2:P$912,1,0)</f>
        <v>38.694000000000003</v>
      </c>
      <c r="B556">
        <f>VLOOKUP('2024-03-18_windows_device_0'!Q556,'2024-03-18_windows_device_0'!Q556:Q1464,1,0)</f>
        <v>2184195</v>
      </c>
      <c r="C556">
        <f t="shared" si="17"/>
        <v>36.817762126077774</v>
      </c>
      <c r="D556">
        <f t="shared" si="16"/>
        <v>2181836.6696330314</v>
      </c>
    </row>
    <row r="557" spans="1:4" x14ac:dyDescent="0.25">
      <c r="A557">
        <f>VLOOKUP('2024-03-18_windows_device_0'!P557,'2024-03-18_windows_device_0'!P$2:P$912,1,0)</f>
        <v>38.659333333333336</v>
      </c>
      <c r="B557">
        <f>VLOOKUP('2024-03-18_windows_device_0'!Q557,'2024-03-18_windows_device_0'!Q557:Q1465,1,0)</f>
        <v>2184193</v>
      </c>
      <c r="C557">
        <f t="shared" si="17"/>
        <v>36.784776415449834</v>
      </c>
      <c r="D557">
        <f t="shared" si="16"/>
        <v>2181836.1580035775</v>
      </c>
    </row>
    <row r="558" spans="1:4" x14ac:dyDescent="0.25">
      <c r="A558">
        <f>VLOOKUP('2024-03-18_windows_device_0'!P558,'2024-03-18_windows_device_0'!P$2:P$912,1,0)</f>
        <v>38.626666666666665</v>
      </c>
      <c r="B558">
        <f>VLOOKUP('2024-03-18_windows_device_0'!Q558,'2024-03-18_windows_device_0'!Q558:Q1466,1,0)</f>
        <v>2184197</v>
      </c>
      <c r="C558">
        <f t="shared" si="17"/>
        <v>36.753693726588892</v>
      </c>
      <c r="D558">
        <f t="shared" si="16"/>
        <v>2181841.5615315395</v>
      </c>
    </row>
    <row r="559" spans="1:4" x14ac:dyDescent="0.25">
      <c r="A559">
        <f>VLOOKUP('2024-03-18_windows_device_0'!P559,'2024-03-18_windows_device_0'!P$2:P$912,1,0)</f>
        <v>38.615333333333332</v>
      </c>
      <c r="B559">
        <f>VLOOKUP('2024-03-18_windows_device_0'!Q559,'2024-03-18_windows_device_0'!Q559:Q1467,1,0)</f>
        <v>2184196</v>
      </c>
      <c r="C559">
        <f t="shared" si="17"/>
        <v>36.742909936575913</v>
      </c>
      <c r="D559">
        <f t="shared" si="16"/>
        <v>2181841.0487021809</v>
      </c>
    </row>
    <row r="560" spans="1:4" x14ac:dyDescent="0.25">
      <c r="A560">
        <f>VLOOKUP('2024-03-18_windows_device_0'!P560,'2024-03-18_windows_device_0'!P$2:P$912,1,0)</f>
        <v>38.559333333333335</v>
      </c>
      <c r="B560">
        <f>VLOOKUP('2024-03-18_windows_device_0'!Q560,'2024-03-18_windows_device_0'!Q560:Q1468,1,0)</f>
        <v>2184195</v>
      </c>
      <c r="C560">
        <f t="shared" si="17"/>
        <v>36.689625327100018</v>
      </c>
      <c r="D560">
        <f t="shared" si="16"/>
        <v>2181842.4576553428</v>
      </c>
    </row>
    <row r="561" spans="1:4" x14ac:dyDescent="0.25">
      <c r="A561">
        <f>VLOOKUP('2024-03-18_windows_device_0'!P561,'2024-03-18_windows_device_0'!P$2:P$912,1,0)</f>
        <v>38.549333333333337</v>
      </c>
      <c r="B561">
        <f>VLOOKUP('2024-03-18_windows_device_0'!Q561,'2024-03-18_windows_device_0'!Q561:Q1469,1,0)</f>
        <v>2184194</v>
      </c>
      <c r="C561">
        <f t="shared" si="17"/>
        <v>36.680110218265042</v>
      </c>
      <c r="D561">
        <f t="shared" si="16"/>
        <v>2181841.8881330965</v>
      </c>
    </row>
    <row r="562" spans="1:4" x14ac:dyDescent="0.25">
      <c r="A562">
        <f>VLOOKUP('2024-03-18_windows_device_0'!P562,'2024-03-18_windows_device_0'!P$2:P$912,1,0)</f>
        <v>38.516666666666666</v>
      </c>
      <c r="B562">
        <f>VLOOKUP('2024-03-18_windows_device_0'!Q562,'2024-03-18_windows_device_0'!Q562:Q1470,1,0)</f>
        <v>2184193</v>
      </c>
      <c r="C562">
        <f t="shared" si="17"/>
        <v>36.649027529404094</v>
      </c>
      <c r="D562">
        <f t="shared" si="16"/>
        <v>2181842.2950098976</v>
      </c>
    </row>
    <row r="563" spans="1:4" x14ac:dyDescent="0.25">
      <c r="A563">
        <f>VLOOKUP('2024-03-18_windows_device_0'!P563,'2024-03-18_windows_device_0'!P$2:P$912,1,0)</f>
        <v>38.488</v>
      </c>
      <c r="B563">
        <f>VLOOKUP('2024-03-18_windows_device_0'!Q563,'2024-03-18_windows_device_0'!Q563:Q1471,1,0)</f>
        <v>2184193</v>
      </c>
      <c r="C563">
        <f t="shared" si="17"/>
        <v>36.621750884077152</v>
      </c>
      <c r="D563">
        <f t="shared" si="16"/>
        <v>2181843.5304353647</v>
      </c>
    </row>
    <row r="564" spans="1:4" x14ac:dyDescent="0.25">
      <c r="A564">
        <f>VLOOKUP('2024-03-18_windows_device_0'!P564,'2024-03-18_windows_device_0'!P$2:P$912,1,0)</f>
        <v>38.457333333333331</v>
      </c>
      <c r="B564">
        <f>VLOOKUP('2024-03-18_windows_device_0'!Q564,'2024-03-18_windows_device_0'!Q564:Q1472,1,0)</f>
        <v>2184187</v>
      </c>
      <c r="C564">
        <f t="shared" si="17"/>
        <v>36.592571216983202</v>
      </c>
      <c r="D564">
        <f t="shared" si="16"/>
        <v>2181838.8529011821</v>
      </c>
    </row>
    <row r="565" spans="1:4" x14ac:dyDescent="0.25">
      <c r="A565">
        <f>VLOOKUP('2024-03-18_windows_device_0'!P565,'2024-03-18_windows_device_0'!P$2:P$912,1,0)</f>
        <v>38.444000000000003</v>
      </c>
      <c r="B565">
        <f>VLOOKUP('2024-03-18_windows_device_0'!Q565,'2024-03-18_windows_device_0'!Q565:Q1473,1,0)</f>
        <v>2184186</v>
      </c>
      <c r="C565">
        <f t="shared" si="17"/>
        <v>36.579884405203231</v>
      </c>
      <c r="D565">
        <f t="shared" si="16"/>
        <v>2181838.4281596951</v>
      </c>
    </row>
    <row r="566" spans="1:4" x14ac:dyDescent="0.25">
      <c r="A566">
        <f>VLOOKUP('2024-03-18_windows_device_0'!P566,'2024-03-18_windows_device_0'!P$2:P$912,1,0)</f>
        <v>38.411333333333332</v>
      </c>
      <c r="B566">
        <f>VLOOKUP('2024-03-18_windows_device_0'!Q566,'2024-03-18_windows_device_0'!Q566:Q1474,1,0)</f>
        <v>2184183</v>
      </c>
      <c r="C566">
        <f t="shared" si="17"/>
        <v>36.54880171634229</v>
      </c>
      <c r="D566">
        <f t="shared" si="16"/>
        <v>2181836.8382432624</v>
      </c>
    </row>
    <row r="567" spans="1:4" x14ac:dyDescent="0.25">
      <c r="A567">
        <f>VLOOKUP('2024-03-18_windows_device_0'!P567,'2024-03-18_windows_device_0'!P$2:P$912,1,0)</f>
        <v>38.371333333333332</v>
      </c>
      <c r="B567">
        <f>VLOOKUP('2024-03-18_windows_device_0'!Q567,'2024-03-18_windows_device_0'!Q567:Q1475,1,0)</f>
        <v>2184176</v>
      </c>
      <c r="C567">
        <f t="shared" si="17"/>
        <v>36.51074128100236</v>
      </c>
      <c r="D567">
        <f t="shared" si="16"/>
        <v>2181831.5662306491</v>
      </c>
    </row>
    <row r="568" spans="1:4" x14ac:dyDescent="0.25">
      <c r="A568">
        <f>VLOOKUP('2024-03-18_windows_device_0'!P568,'2024-03-18_windows_device_0'!P$2:P$912,1,0)</f>
        <v>38.362000000000002</v>
      </c>
      <c r="B568">
        <f>VLOOKUP('2024-03-18_windows_device_0'!Q568,'2024-03-18_windows_device_0'!Q568:Q1476,1,0)</f>
        <v>2184173</v>
      </c>
      <c r="C568">
        <f t="shared" si="17"/>
        <v>36.50186051275638</v>
      </c>
      <c r="D568">
        <f t="shared" si="16"/>
        <v>2181828.9696422638</v>
      </c>
    </row>
    <row r="569" spans="1:4" x14ac:dyDescent="0.25">
      <c r="A569">
        <f>VLOOKUP('2024-03-18_windows_device_0'!P569,'2024-03-18_windows_device_0'!P$2:P$912,1,0)</f>
        <v>38.336666666666666</v>
      </c>
      <c r="B569">
        <f>VLOOKUP('2024-03-18_windows_device_0'!Q569,'2024-03-18_windows_device_0'!Q569:Q1477,1,0)</f>
        <v>2184175</v>
      </c>
      <c r="C569">
        <f t="shared" si="17"/>
        <v>36.477755570374427</v>
      </c>
      <c r="D569">
        <f t="shared" si="16"/>
        <v>2181832.0650258795</v>
      </c>
    </row>
    <row r="570" spans="1:4" x14ac:dyDescent="0.25">
      <c r="A570">
        <f>VLOOKUP('2024-03-18_windows_device_0'!P570,'2024-03-18_windows_device_0'!P$2:P$912,1,0)</f>
        <v>38.317999999999998</v>
      </c>
      <c r="B570">
        <f>VLOOKUP('2024-03-18_windows_device_0'!Q570,'2024-03-18_windows_device_0'!Q570:Q1478,1,0)</f>
        <v>2184175</v>
      </c>
      <c r="C570">
        <f t="shared" si="17"/>
        <v>36.45999403388246</v>
      </c>
      <c r="D570">
        <f t="shared" si="16"/>
        <v>2181832.8725333735</v>
      </c>
    </row>
    <row r="571" spans="1:4" x14ac:dyDescent="0.25">
      <c r="A571">
        <f>VLOOKUP('2024-03-18_windows_device_0'!P571,'2024-03-18_windows_device_0'!P$2:P$912,1,0)</f>
        <v>38.28</v>
      </c>
      <c r="B571">
        <f>VLOOKUP('2024-03-18_windows_device_0'!Q571,'2024-03-18_windows_device_0'!Q571:Q1479,1,0)</f>
        <v>2184175</v>
      </c>
      <c r="C571">
        <f t="shared" si="17"/>
        <v>36.423836620309537</v>
      </c>
      <c r="D571">
        <f t="shared" si="16"/>
        <v>2181834.5173913231</v>
      </c>
    </row>
    <row r="572" spans="1:4" x14ac:dyDescent="0.25">
      <c r="A572">
        <f>VLOOKUP('2024-03-18_windows_device_0'!P572,'2024-03-18_windows_device_0'!P$2:P$912,1,0)</f>
        <v>38.262666666666668</v>
      </c>
      <c r="B572">
        <f>VLOOKUP('2024-03-18_windows_device_0'!Q572,'2024-03-18_windows_device_0'!Q572:Q1480,1,0)</f>
        <v>2184176</v>
      </c>
      <c r="C572">
        <f t="shared" si="17"/>
        <v>36.407343764995566</v>
      </c>
      <c r="D572">
        <f t="shared" si="16"/>
        <v>2181836.2681243317</v>
      </c>
    </row>
    <row r="573" spans="1:4" x14ac:dyDescent="0.25">
      <c r="A573">
        <f>VLOOKUP('2024-03-18_windows_device_0'!P573,'2024-03-18_windows_device_0'!P$2:P$912,1,0)</f>
        <v>38.229999999999997</v>
      </c>
      <c r="B573">
        <f>VLOOKUP('2024-03-18_windows_device_0'!Q573,'2024-03-18_windows_device_0'!Q573:Q1481,1,0)</f>
        <v>2184174</v>
      </c>
      <c r="C573">
        <f t="shared" si="17"/>
        <v>36.376261076134618</v>
      </c>
      <c r="D573">
        <f t="shared" si="16"/>
        <v>2181835.683728409</v>
      </c>
    </row>
    <row r="574" spans="1:4" x14ac:dyDescent="0.25">
      <c r="A574">
        <f>VLOOKUP('2024-03-18_windows_device_0'!P574,'2024-03-18_windows_device_0'!P$2:P$912,1,0)</f>
        <v>38.204666666666668</v>
      </c>
      <c r="B574">
        <f>VLOOKUP('2024-03-18_windows_device_0'!Q574,'2024-03-18_windows_device_0'!Q574:Q1482,1,0)</f>
        <v>2184172</v>
      </c>
      <c r="C574">
        <f t="shared" si="17"/>
        <v>36.352156133752672</v>
      </c>
      <c r="D574">
        <f t="shared" si="16"/>
        <v>2181834.782228495</v>
      </c>
    </row>
    <row r="575" spans="1:4" x14ac:dyDescent="0.25">
      <c r="A575">
        <f>VLOOKUP('2024-03-18_windows_device_0'!P575,'2024-03-18_windows_device_0'!P$2:P$912,1,0)</f>
        <v>38.18333333333333</v>
      </c>
      <c r="B575">
        <f>VLOOKUP('2024-03-18_windows_device_0'!Q575,'2024-03-18_windows_device_0'!Q575:Q1483,1,0)</f>
        <v>2184170</v>
      </c>
      <c r="C575">
        <f t="shared" si="17"/>
        <v>36.33185723490471</v>
      </c>
      <c r="D575">
        <f t="shared" si="16"/>
        <v>2181833.7077451074</v>
      </c>
    </row>
    <row r="576" spans="1:4" x14ac:dyDescent="0.25">
      <c r="A576">
        <f>VLOOKUP('2024-03-18_windows_device_0'!P576,'2024-03-18_windows_device_0'!P$2:P$912,1,0)</f>
        <v>38.152000000000001</v>
      </c>
      <c r="B576">
        <f>VLOOKUP('2024-03-18_windows_device_0'!Q576,'2024-03-18_windows_device_0'!Q576:Q1484,1,0)</f>
        <v>2184171</v>
      </c>
      <c r="C576">
        <f t="shared" si="17"/>
        <v>36.302043227221766</v>
      </c>
      <c r="D576">
        <f t="shared" si="16"/>
        <v>2181836.067866601</v>
      </c>
    </row>
    <row r="577" spans="1:4" x14ac:dyDescent="0.25">
      <c r="A577">
        <f>VLOOKUP('2024-03-18_windows_device_0'!P577,'2024-03-18_windows_device_0'!P$2:P$912,1,0)</f>
        <v>38.133333333333333</v>
      </c>
      <c r="B577">
        <f>VLOOKUP('2024-03-18_windows_device_0'!Q577,'2024-03-18_windows_device_0'!Q577:Q1485,1,0)</f>
        <v>2184169</v>
      </c>
      <c r="C577">
        <f t="shared" si="17"/>
        <v>36.284281690729799</v>
      </c>
      <c r="D577">
        <f t="shared" si="16"/>
        <v>2181834.8785866606</v>
      </c>
    </row>
    <row r="578" spans="1:4" x14ac:dyDescent="0.25">
      <c r="A578">
        <f>VLOOKUP('2024-03-18_windows_device_0'!P578,'2024-03-18_windows_device_0'!P$2:P$912,1,0)</f>
        <v>38.107333333333337</v>
      </c>
      <c r="B578">
        <f>VLOOKUP('2024-03-18_windows_device_0'!Q578,'2024-03-18_windows_device_0'!Q578:Q1486,1,0)</f>
        <v>2184166</v>
      </c>
      <c r="C578">
        <f t="shared" si="17"/>
        <v>36.25954240775885</v>
      </c>
      <c r="D578">
        <f t="shared" ref="D578:D641" si="18">B578-C578*E$4+E$3*C578^2</f>
        <v>2181833.0083450433</v>
      </c>
    </row>
    <row r="579" spans="1:4" x14ac:dyDescent="0.25">
      <c r="A579">
        <f>VLOOKUP('2024-03-18_windows_device_0'!P579,'2024-03-18_windows_device_0'!P$2:P$912,1,0)</f>
        <v>38.088000000000001</v>
      </c>
      <c r="B579">
        <f>VLOOKUP('2024-03-18_windows_device_0'!Q579,'2024-03-18_windows_device_0'!Q579:Q1487,1,0)</f>
        <v>2184164</v>
      </c>
      <c r="C579">
        <f t="shared" ref="C579:C642" si="19">A579*(1-EXP(-E$5))</f>
        <v>36.241146530677888</v>
      </c>
      <c r="D579">
        <f t="shared" si="18"/>
        <v>2181831.8488301951</v>
      </c>
    </row>
    <row r="580" spans="1:4" x14ac:dyDescent="0.25">
      <c r="A580">
        <f>VLOOKUP('2024-03-18_windows_device_0'!P580,'2024-03-18_windows_device_0'!P$2:P$912,1,0)</f>
        <v>38.06133333333333</v>
      </c>
      <c r="B580">
        <f>VLOOKUP('2024-03-18_windows_device_0'!Q580,'2024-03-18_windows_device_0'!Q580:Q1488,1,0)</f>
        <v>2184158</v>
      </c>
      <c r="C580">
        <f t="shared" si="19"/>
        <v>36.21577290711793</v>
      </c>
      <c r="D580">
        <f t="shared" si="18"/>
        <v>2181827.0086916606</v>
      </c>
    </row>
    <row r="581" spans="1:4" x14ac:dyDescent="0.25">
      <c r="A581">
        <f>VLOOKUP('2024-03-18_windows_device_0'!P581,'2024-03-18_windows_device_0'!P$2:P$912,1,0)</f>
        <v>38.033333333333331</v>
      </c>
      <c r="B581">
        <f>VLOOKUP('2024-03-18_windows_device_0'!Q581,'2024-03-18_windows_device_0'!Q581:Q1489,1,0)</f>
        <v>2184157</v>
      </c>
      <c r="C581">
        <f t="shared" si="19"/>
        <v>36.189130602379983</v>
      </c>
      <c r="D581">
        <f t="shared" si="18"/>
        <v>2181827.227259458</v>
      </c>
    </row>
    <row r="582" spans="1:4" x14ac:dyDescent="0.25">
      <c r="A582">
        <f>VLOOKUP('2024-03-18_windows_device_0'!P582,'2024-03-18_windows_device_0'!P$2:P$912,1,0)</f>
        <v>38.007333333333335</v>
      </c>
      <c r="B582">
        <f>VLOOKUP('2024-03-18_windows_device_0'!Q582,'2024-03-18_windows_device_0'!Q582:Q1490,1,0)</f>
        <v>2184157</v>
      </c>
      <c r="C582">
        <f t="shared" si="19"/>
        <v>36.164391319409035</v>
      </c>
      <c r="D582">
        <f t="shared" si="18"/>
        <v>2181828.3594409339</v>
      </c>
    </row>
    <row r="583" spans="1:4" x14ac:dyDescent="0.25">
      <c r="A583">
        <f>VLOOKUP('2024-03-18_windows_device_0'!P583,'2024-03-18_windows_device_0'!P$2:P$912,1,0)</f>
        <v>37.99133333333333</v>
      </c>
      <c r="B583">
        <f>VLOOKUP('2024-03-18_windows_device_0'!Q583,'2024-03-18_windows_device_0'!Q583:Q1491,1,0)</f>
        <v>2184158</v>
      </c>
      <c r="C583">
        <f t="shared" si="19"/>
        <v>36.149167145273061</v>
      </c>
      <c r="D583">
        <f t="shared" si="18"/>
        <v>2181830.0564811341</v>
      </c>
    </row>
    <row r="584" spans="1:4" x14ac:dyDescent="0.25">
      <c r="A584">
        <f>VLOOKUP('2024-03-18_windows_device_0'!P584,'2024-03-18_windows_device_0'!P$2:P$912,1,0)</f>
        <v>37.952666666666666</v>
      </c>
      <c r="B584">
        <f>VLOOKUP('2024-03-18_windows_device_0'!Q584,'2024-03-18_windows_device_0'!Q584:Q1492,1,0)</f>
        <v>2184151</v>
      </c>
      <c r="C584">
        <f t="shared" si="19"/>
        <v>36.112375391111136</v>
      </c>
      <c r="D584">
        <f t="shared" si="18"/>
        <v>2181824.7419799278</v>
      </c>
    </row>
    <row r="585" spans="1:4" x14ac:dyDescent="0.25">
      <c r="A585">
        <f>VLOOKUP('2024-03-18_windows_device_0'!P585,'2024-03-18_windows_device_0'!P$2:P$912,1,0)</f>
        <v>37.946666666666665</v>
      </c>
      <c r="B585">
        <f>VLOOKUP('2024-03-18_windows_device_0'!Q585,'2024-03-18_windows_device_0'!Q585:Q1493,1,0)</f>
        <v>2184141</v>
      </c>
      <c r="C585">
        <f t="shared" si="19"/>
        <v>36.106666325810146</v>
      </c>
      <c r="D585">
        <f t="shared" si="18"/>
        <v>2181815.0036477265</v>
      </c>
    </row>
    <row r="586" spans="1:4" x14ac:dyDescent="0.25">
      <c r="A586">
        <f>VLOOKUP('2024-03-18_windows_device_0'!P586,'2024-03-18_windows_device_0'!P$2:P$912,1,0)</f>
        <v>37.912666666666667</v>
      </c>
      <c r="B586">
        <f>VLOOKUP('2024-03-18_windows_device_0'!Q586,'2024-03-18_windows_device_0'!Q586:Q1494,1,0)</f>
        <v>2184137</v>
      </c>
      <c r="C586">
        <f t="shared" si="19"/>
        <v>36.074314955771207</v>
      </c>
      <c r="D586">
        <f t="shared" si="18"/>
        <v>2181812.4870656519</v>
      </c>
    </row>
    <row r="587" spans="1:4" x14ac:dyDescent="0.25">
      <c r="A587">
        <f>VLOOKUP('2024-03-18_windows_device_0'!P587,'2024-03-18_windows_device_0'!P$2:P$912,1,0)</f>
        <v>37.885333333333335</v>
      </c>
      <c r="B587">
        <f>VLOOKUP('2024-03-18_windows_device_0'!Q587,'2024-03-18_windows_device_0'!Q587:Q1495,1,0)</f>
        <v>2184140</v>
      </c>
      <c r="C587">
        <f t="shared" si="19"/>
        <v>36.048306991622262</v>
      </c>
      <c r="D587">
        <f t="shared" si="18"/>
        <v>2181816.6803985061</v>
      </c>
    </row>
    <row r="588" spans="1:4" x14ac:dyDescent="0.25">
      <c r="A588">
        <f>VLOOKUP('2024-03-18_windows_device_0'!P588,'2024-03-18_windows_device_0'!P$2:P$912,1,0)</f>
        <v>37.864666666666665</v>
      </c>
      <c r="B588">
        <f>VLOOKUP('2024-03-18_windows_device_0'!Q588,'2024-03-18_windows_device_0'!Q588:Q1496,1,0)</f>
        <v>2184150</v>
      </c>
      <c r="C588">
        <f t="shared" si="19"/>
        <v>36.028642433363295</v>
      </c>
      <c r="D588">
        <f t="shared" si="18"/>
        <v>2181827.5831368179</v>
      </c>
    </row>
    <row r="589" spans="1:4" x14ac:dyDescent="0.25">
      <c r="A589">
        <f>VLOOKUP('2024-03-18_windows_device_0'!P589,'2024-03-18_windows_device_0'!P$2:P$912,1,0)</f>
        <v>37.826000000000001</v>
      </c>
      <c r="B589">
        <f>VLOOKUP('2024-03-18_windows_device_0'!Q589,'2024-03-18_windows_device_0'!Q589:Q1497,1,0)</f>
        <v>2184151</v>
      </c>
      <c r="C589">
        <f t="shared" si="19"/>
        <v>35.99185067920137</v>
      </c>
      <c r="D589">
        <f t="shared" si="18"/>
        <v>2181830.2732001385</v>
      </c>
    </row>
    <row r="590" spans="1:4" x14ac:dyDescent="0.25">
      <c r="A590">
        <f>VLOOKUP('2024-03-18_windows_device_0'!P590,'2024-03-18_windows_device_0'!P$2:P$912,1,0)</f>
        <v>37.825333333333333</v>
      </c>
      <c r="B590">
        <f>VLOOKUP('2024-03-18_windows_device_0'!Q590,'2024-03-18_windows_device_0'!Q590:Q1498,1,0)</f>
        <v>2184146</v>
      </c>
      <c r="C590">
        <f t="shared" si="19"/>
        <v>35.991216338612368</v>
      </c>
      <c r="D590">
        <f t="shared" si="18"/>
        <v>2181825.3023513807</v>
      </c>
    </row>
    <row r="591" spans="1:4" x14ac:dyDescent="0.25">
      <c r="A591">
        <f>VLOOKUP('2024-03-18_windows_device_0'!P591,'2024-03-18_windows_device_0'!P$2:P$912,1,0)</f>
        <v>37.777333333333331</v>
      </c>
      <c r="B591">
        <f>VLOOKUP('2024-03-18_windows_device_0'!Q591,'2024-03-18_windows_device_0'!Q591:Q1499,1,0)</f>
        <v>2184143</v>
      </c>
      <c r="C591">
        <f t="shared" si="19"/>
        <v>35.945543816204456</v>
      </c>
      <c r="D591">
        <f t="shared" si="18"/>
        <v>2181824.4023293173</v>
      </c>
    </row>
    <row r="592" spans="1:4" x14ac:dyDescent="0.25">
      <c r="A592">
        <f>VLOOKUP('2024-03-18_windows_device_0'!P592,'2024-03-18_windows_device_0'!P$2:P$912,1,0)</f>
        <v>37.769333333333336</v>
      </c>
      <c r="B592">
        <f>VLOOKUP('2024-03-18_windows_device_0'!Q592,'2024-03-18_windows_device_0'!Q592:Q1500,1,0)</f>
        <v>2184146</v>
      </c>
      <c r="C592">
        <f t="shared" si="19"/>
        <v>35.937931729136473</v>
      </c>
      <c r="D592">
        <f t="shared" si="18"/>
        <v>2181827.7525343993</v>
      </c>
    </row>
    <row r="593" spans="1:4" x14ac:dyDescent="0.25">
      <c r="A593">
        <f>VLOOKUP('2024-03-18_windows_device_0'!P593,'2024-03-18_windows_device_0'!P$2:P$912,1,0)</f>
        <v>37.718000000000004</v>
      </c>
      <c r="B593">
        <f>VLOOKUP('2024-03-18_windows_device_0'!Q593,'2024-03-18_windows_device_0'!Q593:Q1501,1,0)</f>
        <v>2184141</v>
      </c>
      <c r="C593">
        <f t="shared" si="19"/>
        <v>35.889087503783571</v>
      </c>
      <c r="D593">
        <f t="shared" si="18"/>
        <v>2181825.001102942</v>
      </c>
    </row>
    <row r="594" spans="1:4" x14ac:dyDescent="0.25">
      <c r="A594">
        <f>VLOOKUP('2024-03-18_windows_device_0'!P594,'2024-03-18_windows_device_0'!P$2:P$912,1,0)</f>
        <v>37.706666666666663</v>
      </c>
      <c r="B594">
        <f>VLOOKUP('2024-03-18_windows_device_0'!Q594,'2024-03-18_windows_device_0'!Q594:Q1502,1,0)</f>
        <v>2184141</v>
      </c>
      <c r="C594">
        <f t="shared" si="19"/>
        <v>35.878303713770585</v>
      </c>
      <c r="D594">
        <f t="shared" si="18"/>
        <v>2181825.4978711018</v>
      </c>
    </row>
    <row r="595" spans="1:4" x14ac:dyDescent="0.25">
      <c r="A595">
        <f>VLOOKUP('2024-03-18_windows_device_0'!P595,'2024-03-18_windows_device_0'!P$2:P$912,1,0)</f>
        <v>37.677999999999997</v>
      </c>
      <c r="B595">
        <f>VLOOKUP('2024-03-18_windows_device_0'!Q595,'2024-03-18_windows_device_0'!Q595:Q1503,1,0)</f>
        <v>2184144</v>
      </c>
      <c r="C595">
        <f t="shared" si="19"/>
        <v>35.851027068443635</v>
      </c>
      <c r="D595">
        <f t="shared" si="18"/>
        <v>2181829.7549366527</v>
      </c>
    </row>
    <row r="596" spans="1:4" x14ac:dyDescent="0.25">
      <c r="A596">
        <f>VLOOKUP('2024-03-18_windows_device_0'!P596,'2024-03-18_windows_device_0'!P$2:P$912,1,0)</f>
        <v>37.661999999999999</v>
      </c>
      <c r="B596">
        <f>VLOOKUP('2024-03-18_windows_device_0'!Q596,'2024-03-18_windows_device_0'!Q596:Q1504,1,0)</f>
        <v>2184140</v>
      </c>
      <c r="C596">
        <f t="shared" si="19"/>
        <v>35.835802894307669</v>
      </c>
      <c r="D596">
        <f t="shared" si="18"/>
        <v>2181826.4568876545</v>
      </c>
    </row>
    <row r="597" spans="1:4" x14ac:dyDescent="0.25">
      <c r="A597">
        <f>VLOOKUP('2024-03-18_windows_device_0'!P597,'2024-03-18_windows_device_0'!P$2:P$912,1,0)</f>
        <v>37.62466666666667</v>
      </c>
      <c r="B597">
        <f>VLOOKUP('2024-03-18_windows_device_0'!Q597,'2024-03-18_windows_device_0'!Q597:Q1505,1,0)</f>
        <v>2184145</v>
      </c>
      <c r="C597">
        <f t="shared" si="19"/>
        <v>35.800279821323741</v>
      </c>
      <c r="D597">
        <f t="shared" si="18"/>
        <v>2181833.0957011422</v>
      </c>
    </row>
    <row r="598" spans="1:4" x14ac:dyDescent="0.25">
      <c r="A598">
        <f>VLOOKUP('2024-03-18_windows_device_0'!P598,'2024-03-18_windows_device_0'!P$2:P$912,1,0)</f>
        <v>37.609333333333332</v>
      </c>
      <c r="B598">
        <f>VLOOKUP('2024-03-18_windows_device_0'!Q598,'2024-03-18_windows_device_0'!Q598:Q1506,1,0)</f>
        <v>2184143</v>
      </c>
      <c r="C598">
        <f t="shared" si="19"/>
        <v>35.785689987776763</v>
      </c>
      <c r="D598">
        <f t="shared" si="18"/>
        <v>2181831.7691615568</v>
      </c>
    </row>
    <row r="599" spans="1:4" x14ac:dyDescent="0.25">
      <c r="A599">
        <f>VLOOKUP('2024-03-18_windows_device_0'!P599,'2024-03-18_windows_device_0'!P$2:P$912,1,0)</f>
        <v>37.567999999999998</v>
      </c>
      <c r="B599">
        <f>VLOOKUP('2024-03-18_windows_device_0'!Q599,'2024-03-18_windows_device_0'!Q599:Q1507,1,0)</f>
        <v>2184138</v>
      </c>
      <c r="C599">
        <f t="shared" si="19"/>
        <v>35.746360871258844</v>
      </c>
      <c r="D599">
        <f t="shared" si="18"/>
        <v>2181828.5856680162</v>
      </c>
    </row>
    <row r="600" spans="1:4" x14ac:dyDescent="0.25">
      <c r="A600">
        <f>VLOOKUP('2024-03-18_windows_device_0'!P600,'2024-03-18_windows_device_0'!P$2:P$912,1,0)</f>
        <v>37.553333333333335</v>
      </c>
      <c r="B600">
        <f>VLOOKUP('2024-03-18_windows_device_0'!Q600,'2024-03-18_windows_device_0'!Q600:Q1508,1,0)</f>
        <v>2184134</v>
      </c>
      <c r="C600">
        <f t="shared" si="19"/>
        <v>35.732405378300868</v>
      </c>
      <c r="D600">
        <f t="shared" si="18"/>
        <v>2181825.2306175488</v>
      </c>
    </row>
    <row r="601" spans="1:4" x14ac:dyDescent="0.25">
      <c r="A601">
        <f>VLOOKUP('2024-03-18_windows_device_0'!P601,'2024-03-18_windows_device_0'!P$2:P$912,1,0)</f>
        <v>37.527999999999999</v>
      </c>
      <c r="B601">
        <f>VLOOKUP('2024-03-18_windows_device_0'!Q601,'2024-03-18_windows_device_0'!Q601:Q1509,1,0)</f>
        <v>2184121</v>
      </c>
      <c r="C601">
        <f t="shared" si="19"/>
        <v>35.708300435918915</v>
      </c>
      <c r="D601">
        <f t="shared" si="18"/>
        <v>2181813.3450934794</v>
      </c>
    </row>
    <row r="602" spans="1:4" x14ac:dyDescent="0.25">
      <c r="A602">
        <f>VLOOKUP('2024-03-18_windows_device_0'!P602,'2024-03-18_windows_device_0'!P$2:P$912,1,0)</f>
        <v>37.50266666666667</v>
      </c>
      <c r="B602">
        <f>VLOOKUP('2024-03-18_windows_device_0'!Q602,'2024-03-18_windows_device_0'!Q602:Q1510,1,0)</f>
        <v>2184118</v>
      </c>
      <c r="C602">
        <f t="shared" si="19"/>
        <v>35.684195493536969</v>
      </c>
      <c r="D602">
        <f t="shared" si="18"/>
        <v>2181811.4601675202</v>
      </c>
    </row>
    <row r="603" spans="1:4" x14ac:dyDescent="0.25">
      <c r="A603">
        <f>VLOOKUP('2024-03-18_windows_device_0'!P603,'2024-03-18_windows_device_0'!P$2:P$912,1,0)</f>
        <v>37.471333333333334</v>
      </c>
      <c r="B603">
        <f>VLOOKUP('2024-03-18_windows_device_0'!Q603,'2024-03-18_windows_device_0'!Q603:Q1511,1,0)</f>
        <v>2184125</v>
      </c>
      <c r="C603">
        <f t="shared" si="19"/>
        <v>35.654381485854024</v>
      </c>
      <c r="D603">
        <f t="shared" si="18"/>
        <v>2181819.8401654176</v>
      </c>
    </row>
    <row r="604" spans="1:4" x14ac:dyDescent="0.25">
      <c r="A604">
        <f>VLOOKUP('2024-03-18_windows_device_0'!P604,'2024-03-18_windows_device_0'!P$2:P$912,1,0)</f>
        <v>37.455333333333336</v>
      </c>
      <c r="B604">
        <f>VLOOKUP('2024-03-18_windows_device_0'!Q604,'2024-03-18_windows_device_0'!Q604:Q1512,1,0)</f>
        <v>2184124</v>
      </c>
      <c r="C604">
        <f t="shared" si="19"/>
        <v>35.639157311718051</v>
      </c>
      <c r="D604">
        <f t="shared" si="18"/>
        <v>2181819.545198096</v>
      </c>
    </row>
    <row r="605" spans="1:4" x14ac:dyDescent="0.25">
      <c r="A605">
        <f>VLOOKUP('2024-03-18_windows_device_0'!P605,'2024-03-18_windows_device_0'!P$2:P$912,1,0)</f>
        <v>37.422666666666665</v>
      </c>
      <c r="B605">
        <f>VLOOKUP('2024-03-18_windows_device_0'!Q605,'2024-03-18_windows_device_0'!Q605:Q1513,1,0)</f>
        <v>2184128</v>
      </c>
      <c r="C605">
        <f t="shared" si="19"/>
        <v>35.60807462285711</v>
      </c>
      <c r="D605">
        <f t="shared" si="18"/>
        <v>2181824.9853806193</v>
      </c>
    </row>
    <row r="606" spans="1:4" x14ac:dyDescent="0.25">
      <c r="A606">
        <f>VLOOKUP('2024-03-18_windows_device_0'!P606,'2024-03-18_windows_device_0'!P$2:P$912,1,0)</f>
        <v>37.399333333333331</v>
      </c>
      <c r="B606">
        <f>VLOOKUP('2024-03-18_windows_device_0'!Q606,'2024-03-18_windows_device_0'!Q606:Q1514,1,0)</f>
        <v>2184123</v>
      </c>
      <c r="C606">
        <f t="shared" si="19"/>
        <v>35.585872702242149</v>
      </c>
      <c r="D606">
        <f t="shared" si="18"/>
        <v>2181821.0146913007</v>
      </c>
    </row>
    <row r="607" spans="1:4" x14ac:dyDescent="0.25">
      <c r="A607">
        <f>VLOOKUP('2024-03-18_windows_device_0'!P607,'2024-03-18_windows_device_0'!P$2:P$912,1,0)</f>
        <v>37.37533333333333</v>
      </c>
      <c r="B607">
        <f>VLOOKUP('2024-03-18_windows_device_0'!Q607,'2024-03-18_windows_device_0'!Q607:Q1515,1,0)</f>
        <v>2184123</v>
      </c>
      <c r="C607">
        <f t="shared" si="19"/>
        <v>35.563036441038193</v>
      </c>
      <c r="D607">
        <f t="shared" si="18"/>
        <v>2181822.0739402119</v>
      </c>
    </row>
    <row r="608" spans="1:4" x14ac:dyDescent="0.25">
      <c r="A608">
        <f>VLOOKUP('2024-03-18_windows_device_0'!P608,'2024-03-18_windows_device_0'!P$2:P$912,1,0)</f>
        <v>37.35</v>
      </c>
      <c r="B608">
        <f>VLOOKUP('2024-03-18_windows_device_0'!Q608,'2024-03-18_windows_device_0'!Q608:Q1516,1,0)</f>
        <v>2184123</v>
      </c>
      <c r="C608">
        <f t="shared" si="19"/>
        <v>35.538931498656247</v>
      </c>
      <c r="D608">
        <f t="shared" si="18"/>
        <v>2181823.192618655</v>
      </c>
    </row>
    <row r="609" spans="1:4" x14ac:dyDescent="0.25">
      <c r="A609">
        <f>VLOOKUP('2024-03-18_windows_device_0'!P609,'2024-03-18_windows_device_0'!P$2:P$912,1,0)</f>
        <v>37.322000000000003</v>
      </c>
      <c r="B609">
        <f>VLOOKUP('2024-03-18_windows_device_0'!Q609,'2024-03-18_windows_device_0'!Q609:Q1517,1,0)</f>
        <v>2184118</v>
      </c>
      <c r="C609">
        <f t="shared" si="19"/>
        <v>35.512289193918299</v>
      </c>
      <c r="D609">
        <f t="shared" si="18"/>
        <v>2181819.4297485868</v>
      </c>
    </row>
    <row r="610" spans="1:4" x14ac:dyDescent="0.25">
      <c r="A610">
        <f>VLOOKUP('2024-03-18_windows_device_0'!P610,'2024-03-18_windows_device_0'!P$2:P$912,1,0)</f>
        <v>37.291333333333334</v>
      </c>
      <c r="B610">
        <f>VLOOKUP('2024-03-18_windows_device_0'!Q610,'2024-03-18_windows_device_0'!Q610:Q1518,1,0)</f>
        <v>2184104</v>
      </c>
      <c r="C610">
        <f t="shared" si="19"/>
        <v>35.48310952682435</v>
      </c>
      <c r="D610">
        <f t="shared" si="18"/>
        <v>2181806.7855387656</v>
      </c>
    </row>
    <row r="611" spans="1:4" x14ac:dyDescent="0.25">
      <c r="A611">
        <f>VLOOKUP('2024-03-18_windows_device_0'!P611,'2024-03-18_windows_device_0'!P$2:P$912,1,0)</f>
        <v>37.273333333333333</v>
      </c>
      <c r="B611">
        <f>VLOOKUP('2024-03-18_windows_device_0'!Q611,'2024-03-18_windows_device_0'!Q611:Q1519,1,0)</f>
        <v>2184100</v>
      </c>
      <c r="C611">
        <f t="shared" si="19"/>
        <v>35.465982330921385</v>
      </c>
      <c r="D611">
        <f t="shared" si="18"/>
        <v>2181803.5817368506</v>
      </c>
    </row>
    <row r="612" spans="1:4" x14ac:dyDescent="0.25">
      <c r="A612">
        <f>VLOOKUP('2024-03-18_windows_device_0'!P612,'2024-03-18_windows_device_0'!P$2:P$912,1,0)</f>
        <v>37.229999999999997</v>
      </c>
      <c r="B612">
        <f>VLOOKUP('2024-03-18_windows_device_0'!Q612,'2024-03-18_windows_device_0'!Q612:Q1520,1,0)</f>
        <v>2184096</v>
      </c>
      <c r="C612">
        <f t="shared" si="19"/>
        <v>35.424750192636459</v>
      </c>
      <c r="D612">
        <f t="shared" si="18"/>
        <v>2181801.4997484889</v>
      </c>
    </row>
    <row r="613" spans="1:4" x14ac:dyDescent="0.25">
      <c r="A613">
        <f>VLOOKUP('2024-03-18_windows_device_0'!P613,'2024-03-18_windows_device_0'!P$2:P$912,1,0)</f>
        <v>37.223333333333336</v>
      </c>
      <c r="B613">
        <f>VLOOKUP('2024-03-18_windows_device_0'!Q613,'2024-03-18_windows_device_0'!Q613:Q1521,1,0)</f>
        <v>2184108</v>
      </c>
      <c r="C613">
        <f t="shared" si="19"/>
        <v>35.41840678674648</v>
      </c>
      <c r="D613">
        <f t="shared" si="18"/>
        <v>2181813.7949825288</v>
      </c>
    </row>
    <row r="614" spans="1:4" x14ac:dyDescent="0.25">
      <c r="A614">
        <f>VLOOKUP('2024-03-18_windows_device_0'!P614,'2024-03-18_windows_device_0'!P$2:P$912,1,0)</f>
        <v>37.196666666666665</v>
      </c>
      <c r="B614">
        <f>VLOOKUP('2024-03-18_windows_device_0'!Q614,'2024-03-18_windows_device_0'!Q614:Q1522,1,0)</f>
        <v>2184115</v>
      </c>
      <c r="C614">
        <f t="shared" si="19"/>
        <v>35.393033163186523</v>
      </c>
      <c r="D614">
        <f t="shared" si="18"/>
        <v>2181821.9763328927</v>
      </c>
    </row>
    <row r="615" spans="1:4" x14ac:dyDescent="0.25">
      <c r="A615">
        <f>VLOOKUP('2024-03-18_windows_device_0'!P615,'2024-03-18_windows_device_0'!P$2:P$912,1,0)</f>
        <v>37.183999999999997</v>
      </c>
      <c r="B615">
        <f>VLOOKUP('2024-03-18_windows_device_0'!Q615,'2024-03-18_windows_device_0'!Q615:Q1523,1,0)</f>
        <v>2184116</v>
      </c>
      <c r="C615">
        <f t="shared" si="19"/>
        <v>35.380980691995546</v>
      </c>
      <c r="D615">
        <f t="shared" si="18"/>
        <v>2181823.5377064766</v>
      </c>
    </row>
    <row r="616" spans="1:4" x14ac:dyDescent="0.25">
      <c r="A616">
        <f>VLOOKUP('2024-03-18_windows_device_0'!P616,'2024-03-18_windows_device_0'!P$2:P$912,1,0)</f>
        <v>37.145333333333333</v>
      </c>
      <c r="B616">
        <f>VLOOKUP('2024-03-18_windows_device_0'!Q616,'2024-03-18_windows_device_0'!Q616:Q1524,1,0)</f>
        <v>2184111</v>
      </c>
      <c r="C616">
        <f t="shared" si="19"/>
        <v>35.344188937833621</v>
      </c>
      <c r="D616">
        <f t="shared" si="18"/>
        <v>2181820.2522981251</v>
      </c>
    </row>
    <row r="617" spans="1:4" x14ac:dyDescent="0.25">
      <c r="A617">
        <f>VLOOKUP('2024-03-18_windows_device_0'!P617,'2024-03-18_windows_device_0'!P$2:P$912,1,0)</f>
        <v>37.116666666666667</v>
      </c>
      <c r="B617">
        <f>VLOOKUP('2024-03-18_windows_device_0'!Q617,'2024-03-18_windows_device_0'!Q617:Q1525,1,0)</f>
        <v>2184110</v>
      </c>
      <c r="C617">
        <f t="shared" si="19"/>
        <v>35.316912292506672</v>
      </c>
      <c r="D617">
        <f t="shared" si="18"/>
        <v>2181820.5243603424</v>
      </c>
    </row>
    <row r="618" spans="1:4" x14ac:dyDescent="0.25">
      <c r="A618">
        <f>VLOOKUP('2024-03-18_windows_device_0'!P618,'2024-03-18_windows_device_0'!P$2:P$912,1,0)</f>
        <v>37.086666666666666</v>
      </c>
      <c r="B618">
        <f>VLOOKUP('2024-03-18_windows_device_0'!Q618,'2024-03-18_windows_device_0'!Q618:Q1526,1,0)</f>
        <v>2184109</v>
      </c>
      <c r="C618">
        <f t="shared" si="19"/>
        <v>35.288366966001732</v>
      </c>
      <c r="D618">
        <f t="shared" si="18"/>
        <v>2181820.8564083679</v>
      </c>
    </row>
    <row r="619" spans="1:4" x14ac:dyDescent="0.25">
      <c r="A619">
        <f>VLOOKUP('2024-03-18_windows_device_0'!P619,'2024-03-18_windows_device_0'!P$2:P$912,1,0)</f>
        <v>37.06133333333333</v>
      </c>
      <c r="B619">
        <f>VLOOKUP('2024-03-18_windows_device_0'!Q619,'2024-03-18_windows_device_0'!Q619:Q1527,1,0)</f>
        <v>2184107</v>
      </c>
      <c r="C619">
        <f t="shared" si="19"/>
        <v>35.264262023619771</v>
      </c>
      <c r="D619">
        <f t="shared" si="18"/>
        <v>2181819.9819021225</v>
      </c>
    </row>
    <row r="620" spans="1:4" x14ac:dyDescent="0.25">
      <c r="A620">
        <f>VLOOKUP('2024-03-18_windows_device_0'!P620,'2024-03-18_windows_device_0'!P$2:P$912,1,0)</f>
        <v>37.045999999999999</v>
      </c>
      <c r="B620">
        <f>VLOOKUP('2024-03-18_windows_device_0'!Q620,'2024-03-18_windows_device_0'!Q620:Q1528,1,0)</f>
        <v>2184099</v>
      </c>
      <c r="C620">
        <f t="shared" si="19"/>
        <v>35.249672190072801</v>
      </c>
      <c r="D620">
        <f t="shared" si="18"/>
        <v>2181812.6634125905</v>
      </c>
    </row>
    <row r="621" spans="1:4" x14ac:dyDescent="0.25">
      <c r="A621">
        <f>VLOOKUP('2024-03-18_windows_device_0'!P621,'2024-03-18_windows_device_0'!P$2:P$912,1,0)</f>
        <v>37.026666666666664</v>
      </c>
      <c r="B621">
        <f>VLOOKUP('2024-03-18_windows_device_0'!Q621,'2024-03-18_windows_device_0'!Q621:Q1529,1,0)</f>
        <v>2184084</v>
      </c>
      <c r="C621">
        <f t="shared" si="19"/>
        <v>35.231276312991838</v>
      </c>
      <c r="D621">
        <f t="shared" si="18"/>
        <v>2181798.5230207075</v>
      </c>
    </row>
    <row r="622" spans="1:4" x14ac:dyDescent="0.25">
      <c r="A622">
        <f>VLOOKUP('2024-03-18_windows_device_0'!P622,'2024-03-18_windows_device_0'!P$2:P$912,1,0)</f>
        <v>36.998666666666665</v>
      </c>
      <c r="B622">
        <f>VLOOKUP('2024-03-18_windows_device_0'!Q622,'2024-03-18_windows_device_0'!Q622:Q1530,1,0)</f>
        <v>2184079</v>
      </c>
      <c r="C622">
        <f t="shared" si="19"/>
        <v>35.20463400825389</v>
      </c>
      <c r="D622">
        <f t="shared" si="18"/>
        <v>2181794.768587973</v>
      </c>
    </row>
    <row r="623" spans="1:4" x14ac:dyDescent="0.25">
      <c r="A623">
        <f>VLOOKUP('2024-03-18_windows_device_0'!P623,'2024-03-18_windows_device_0'!P$2:P$912,1,0)</f>
        <v>36.960666666666668</v>
      </c>
      <c r="B623">
        <f>VLOOKUP('2024-03-18_windows_device_0'!Q623,'2024-03-18_windows_device_0'!Q623:Q1531,1,0)</f>
        <v>2184078</v>
      </c>
      <c r="C623">
        <f t="shared" si="19"/>
        <v>35.168476594680961</v>
      </c>
      <c r="D623">
        <f t="shared" si="18"/>
        <v>2181795.4601693666</v>
      </c>
    </row>
    <row r="624" spans="1:4" x14ac:dyDescent="0.25">
      <c r="A624">
        <f>VLOOKUP('2024-03-18_windows_device_0'!P624,'2024-03-18_windows_device_0'!P$2:P$912,1,0)</f>
        <v>36.952666666666666</v>
      </c>
      <c r="B624">
        <f>VLOOKUP('2024-03-18_windows_device_0'!Q624,'2024-03-18_windows_device_0'!Q624:Q1532,1,0)</f>
        <v>2184084</v>
      </c>
      <c r="C624">
        <f t="shared" si="19"/>
        <v>35.160864507612978</v>
      </c>
      <c r="D624">
        <f t="shared" si="18"/>
        <v>2181801.8164632451</v>
      </c>
    </row>
    <row r="625" spans="1:4" x14ac:dyDescent="0.25">
      <c r="A625">
        <f>VLOOKUP('2024-03-18_windows_device_0'!P625,'2024-03-18_windows_device_0'!P$2:P$912,1,0)</f>
        <v>36.932000000000002</v>
      </c>
      <c r="B625">
        <f>VLOOKUP('2024-03-18_windows_device_0'!Q625,'2024-03-18_windows_device_0'!Q625:Q1533,1,0)</f>
        <v>2184087</v>
      </c>
      <c r="C625">
        <f t="shared" si="19"/>
        <v>35.141199949354018</v>
      </c>
      <c r="D625">
        <f t="shared" si="18"/>
        <v>2181805.7371651661</v>
      </c>
    </row>
    <row r="626" spans="1:4" x14ac:dyDescent="0.25">
      <c r="A626">
        <f>VLOOKUP('2024-03-18_windows_device_0'!P626,'2024-03-18_windows_device_0'!P$2:P$912,1,0)</f>
        <v>36.906666666666666</v>
      </c>
      <c r="B626">
        <f>VLOOKUP('2024-03-18_windows_device_0'!Q626,'2024-03-18_windows_device_0'!Q626:Q1534,1,0)</f>
        <v>2184092</v>
      </c>
      <c r="C626">
        <f t="shared" si="19"/>
        <v>35.117095006972058</v>
      </c>
      <c r="D626">
        <f t="shared" si="18"/>
        <v>2181811.8663105429</v>
      </c>
    </row>
    <row r="627" spans="1:4" x14ac:dyDescent="0.25">
      <c r="A627">
        <f>VLOOKUP('2024-03-18_windows_device_0'!P627,'2024-03-18_windows_device_0'!P$2:P$912,1,0)</f>
        <v>36.88133333333333</v>
      </c>
      <c r="B627">
        <f>VLOOKUP('2024-03-18_windows_device_0'!Q627,'2024-03-18_windows_device_0'!Q627:Q1535,1,0)</f>
        <v>2184092</v>
      </c>
      <c r="C627">
        <f t="shared" si="19"/>
        <v>35.092990064590104</v>
      </c>
      <c r="D627">
        <f t="shared" si="18"/>
        <v>2181812.9960540291</v>
      </c>
    </row>
    <row r="628" spans="1:4" x14ac:dyDescent="0.25">
      <c r="A628">
        <f>VLOOKUP('2024-03-18_windows_device_0'!P628,'2024-03-18_windows_device_0'!P$2:P$912,1,0)</f>
        <v>36.848666666666666</v>
      </c>
      <c r="B628">
        <f>VLOOKUP('2024-03-18_windows_device_0'!Q628,'2024-03-18_windows_device_0'!Q628:Q1536,1,0)</f>
        <v>2184093</v>
      </c>
      <c r="C628">
        <f t="shared" si="19"/>
        <v>35.06190737572917</v>
      </c>
      <c r="D628">
        <f t="shared" si="18"/>
        <v>2181815.4537114007</v>
      </c>
    </row>
    <row r="629" spans="1:4" x14ac:dyDescent="0.25">
      <c r="A629">
        <f>VLOOKUP('2024-03-18_windows_device_0'!P629,'2024-03-18_windows_device_0'!P$2:P$912,1,0)</f>
        <v>36.821333333333335</v>
      </c>
      <c r="B629">
        <f>VLOOKUP('2024-03-18_windows_device_0'!Q629,'2024-03-18_windows_device_0'!Q629:Q1537,1,0)</f>
        <v>2184085</v>
      </c>
      <c r="C629">
        <f t="shared" si="19"/>
        <v>35.035899411580218</v>
      </c>
      <c r="D629">
        <f t="shared" si="18"/>
        <v>2181808.6741481009</v>
      </c>
    </row>
    <row r="630" spans="1:4" x14ac:dyDescent="0.25">
      <c r="A630">
        <f>VLOOKUP('2024-03-18_windows_device_0'!P630,'2024-03-18_windows_device_0'!P$2:P$912,1,0)</f>
        <v>36.80466666666667</v>
      </c>
      <c r="B630">
        <f>VLOOKUP('2024-03-18_windows_device_0'!Q630,'2024-03-18_windows_device_0'!Q630:Q1538,1,0)</f>
        <v>2184084</v>
      </c>
      <c r="C630">
        <f t="shared" si="19"/>
        <v>35.020040896855249</v>
      </c>
      <c r="D630">
        <f t="shared" si="18"/>
        <v>2181808.4186585397</v>
      </c>
    </row>
    <row r="631" spans="1:4" x14ac:dyDescent="0.25">
      <c r="A631">
        <f>VLOOKUP('2024-03-18_windows_device_0'!P631,'2024-03-18_windows_device_0'!P$2:P$912,1,0)</f>
        <v>36.776666666666664</v>
      </c>
      <c r="B631">
        <f>VLOOKUP('2024-03-18_windows_device_0'!Q631,'2024-03-18_windows_device_0'!Q631:Q1539,1,0)</f>
        <v>2184089</v>
      </c>
      <c r="C631">
        <f t="shared" si="19"/>
        <v>34.993398592117295</v>
      </c>
      <c r="D631">
        <f t="shared" si="18"/>
        <v>2181814.6700188606</v>
      </c>
    </row>
    <row r="632" spans="1:4" x14ac:dyDescent="0.25">
      <c r="A632">
        <f>VLOOKUP('2024-03-18_windows_device_0'!P632,'2024-03-18_windows_device_0'!P$2:P$912,1,0)</f>
        <v>36.762</v>
      </c>
      <c r="B632">
        <f>VLOOKUP('2024-03-18_windows_device_0'!Q632,'2024-03-18_windows_device_0'!Q632:Q1540,1,0)</f>
        <v>2184089</v>
      </c>
      <c r="C632">
        <f t="shared" si="19"/>
        <v>34.979443099159326</v>
      </c>
      <c r="D632">
        <f t="shared" si="18"/>
        <v>2181815.3257849142</v>
      </c>
    </row>
    <row r="633" spans="1:4" x14ac:dyDescent="0.25">
      <c r="A633">
        <f>VLOOKUP('2024-03-18_windows_device_0'!P633,'2024-03-18_windows_device_0'!P$2:P$912,1,0)</f>
        <v>36.74133333333333</v>
      </c>
      <c r="B633">
        <f>VLOOKUP('2024-03-18_windows_device_0'!Q633,'2024-03-18_windows_device_0'!Q633:Q1541,1,0)</f>
        <v>2184087</v>
      </c>
      <c r="C633">
        <f t="shared" si="19"/>
        <v>34.959778540900359</v>
      </c>
      <c r="D633">
        <f t="shared" si="18"/>
        <v>2181814.2501591668</v>
      </c>
    </row>
    <row r="634" spans="1:4" x14ac:dyDescent="0.25">
      <c r="A634">
        <f>VLOOKUP('2024-03-18_windows_device_0'!P634,'2024-03-18_windows_device_0'!P$2:P$912,1,0)</f>
        <v>36.718666666666664</v>
      </c>
      <c r="B634">
        <f>VLOOKUP('2024-03-18_windows_device_0'!Q634,'2024-03-18_windows_device_0'!Q634:Q1542,1,0)</f>
        <v>2184083</v>
      </c>
      <c r="C634">
        <f t="shared" si="19"/>
        <v>34.938210960874407</v>
      </c>
      <c r="D634">
        <f t="shared" si="18"/>
        <v>2181811.2644466879</v>
      </c>
    </row>
    <row r="635" spans="1:4" x14ac:dyDescent="0.25">
      <c r="A635">
        <f>VLOOKUP('2024-03-18_windows_device_0'!P635,'2024-03-18_windows_device_0'!P$2:P$912,1,0)</f>
        <v>36.68933333333333</v>
      </c>
      <c r="B635">
        <f>VLOOKUP('2024-03-18_windows_device_0'!Q635,'2024-03-18_windows_device_0'!Q635:Q1543,1,0)</f>
        <v>2184084</v>
      </c>
      <c r="C635">
        <f t="shared" si="19"/>
        <v>34.910299974958455</v>
      </c>
      <c r="D635">
        <f t="shared" si="18"/>
        <v>2181813.5777648417</v>
      </c>
    </row>
    <row r="636" spans="1:4" x14ac:dyDescent="0.25">
      <c r="A636">
        <f>VLOOKUP('2024-03-18_windows_device_0'!P636,'2024-03-18_windows_device_0'!P$2:P$912,1,0)</f>
        <v>36.673999999999999</v>
      </c>
      <c r="B636">
        <f>VLOOKUP('2024-03-18_windows_device_0'!Q636,'2024-03-18_windows_device_0'!Q636:Q1544,1,0)</f>
        <v>2184079</v>
      </c>
      <c r="C636">
        <f t="shared" si="19"/>
        <v>34.895710141411492</v>
      </c>
      <c r="D636">
        <f t="shared" si="18"/>
        <v>2181809.2645912026</v>
      </c>
    </row>
    <row r="637" spans="1:4" x14ac:dyDescent="0.25">
      <c r="A637">
        <f>VLOOKUP('2024-03-18_windows_device_0'!P637,'2024-03-18_windows_device_0'!P$2:P$912,1,0)</f>
        <v>36.642666666666663</v>
      </c>
      <c r="B637">
        <f>VLOOKUP('2024-03-18_windows_device_0'!Q637,'2024-03-18_windows_device_0'!Q637:Q1545,1,0)</f>
        <v>2184083</v>
      </c>
      <c r="C637">
        <f t="shared" si="19"/>
        <v>34.86589613372854</v>
      </c>
      <c r="D637">
        <f t="shared" si="18"/>
        <v>2181814.6687873062</v>
      </c>
    </row>
    <row r="638" spans="1:4" x14ac:dyDescent="0.25">
      <c r="A638">
        <f>VLOOKUP('2024-03-18_windows_device_0'!P638,'2024-03-18_windows_device_0'!P$2:P$912,1,0)</f>
        <v>36.61933333333333</v>
      </c>
      <c r="B638">
        <f>VLOOKUP('2024-03-18_windows_device_0'!Q638,'2024-03-18_windows_device_0'!Q638:Q1546,1,0)</f>
        <v>2184081</v>
      </c>
      <c r="C638">
        <f t="shared" si="19"/>
        <v>34.843694213113586</v>
      </c>
      <c r="D638">
        <f t="shared" si="18"/>
        <v>2181813.7150596376</v>
      </c>
    </row>
    <row r="639" spans="1:4" x14ac:dyDescent="0.25">
      <c r="A639">
        <f>VLOOKUP('2024-03-18_windows_device_0'!P639,'2024-03-18_windows_device_0'!P$2:P$912,1,0)</f>
        <v>36.593333333333334</v>
      </c>
      <c r="B639">
        <f>VLOOKUP('2024-03-18_windows_device_0'!Q639,'2024-03-18_windows_device_0'!Q639:Q1547,1,0)</f>
        <v>2184080</v>
      </c>
      <c r="C639">
        <f t="shared" si="19"/>
        <v>34.818954930142638</v>
      </c>
      <c r="D639">
        <f t="shared" si="18"/>
        <v>2181813.8815036463</v>
      </c>
    </row>
    <row r="640" spans="1:4" x14ac:dyDescent="0.25">
      <c r="A640">
        <f>VLOOKUP('2024-03-18_windows_device_0'!P640,'2024-03-18_windows_device_0'!P$2:P$912,1,0)</f>
        <v>36.579333333333331</v>
      </c>
      <c r="B640">
        <f>VLOOKUP('2024-03-18_windows_device_0'!Q640,'2024-03-18_windows_device_0'!Q640:Q1548,1,0)</f>
        <v>2184075</v>
      </c>
      <c r="C640">
        <f t="shared" si="19"/>
        <v>34.805633777773657</v>
      </c>
      <c r="D640">
        <f t="shared" si="18"/>
        <v>2181809.5098498301</v>
      </c>
    </row>
    <row r="641" spans="1:4" x14ac:dyDescent="0.25">
      <c r="A641">
        <f>VLOOKUP('2024-03-18_windows_device_0'!P641,'2024-03-18_windows_device_0'!P$2:P$912,1,0)</f>
        <v>36.551333333333332</v>
      </c>
      <c r="B641">
        <f>VLOOKUP('2024-03-18_windows_device_0'!Q641,'2024-03-18_windows_device_0'!Q641:Q1549,1,0)</f>
        <v>2184073</v>
      </c>
      <c r="C641">
        <f t="shared" si="19"/>
        <v>34.778991473035717</v>
      </c>
      <c r="D641">
        <f t="shared" si="18"/>
        <v>2181808.7670901897</v>
      </c>
    </row>
    <row r="642" spans="1:4" x14ac:dyDescent="0.25">
      <c r="A642">
        <f>VLOOKUP('2024-03-18_windows_device_0'!P642,'2024-03-18_windows_device_0'!P$2:P$912,1,0)</f>
        <v>36.527999999999999</v>
      </c>
      <c r="B642">
        <f>VLOOKUP('2024-03-18_windows_device_0'!Q642,'2024-03-18_windows_device_0'!Q642:Q1550,1,0)</f>
        <v>2184070</v>
      </c>
      <c r="C642">
        <f t="shared" si="19"/>
        <v>34.756789552420756</v>
      </c>
      <c r="D642">
        <f t="shared" ref="D642:D705" si="20">B642-C642*E$4+E$3*C642^2</f>
        <v>2181806.8153486294</v>
      </c>
    </row>
    <row r="643" spans="1:4" x14ac:dyDescent="0.25">
      <c r="A643">
        <f>VLOOKUP('2024-03-18_windows_device_0'!P643,'2024-03-18_windows_device_0'!P$2:P$912,1,0)</f>
        <v>36.510666666666665</v>
      </c>
      <c r="B643">
        <f>VLOOKUP('2024-03-18_windows_device_0'!Q643,'2024-03-18_windows_device_0'!Q643:Q1551,1,0)</f>
        <v>2184071</v>
      </c>
      <c r="C643">
        <f t="shared" ref="C643:C706" si="21">A643*(1-EXP(-E$5))</f>
        <v>34.740296697106785</v>
      </c>
      <c r="D643">
        <f t="shared" si="20"/>
        <v>2181808.5943833627</v>
      </c>
    </row>
    <row r="644" spans="1:4" x14ac:dyDescent="0.25">
      <c r="A644">
        <f>VLOOKUP('2024-03-18_windows_device_0'!P644,'2024-03-18_windows_device_0'!P$2:P$912,1,0)</f>
        <v>36.490666666666669</v>
      </c>
      <c r="B644">
        <f>VLOOKUP('2024-03-18_windows_device_0'!Q644,'2024-03-18_windows_device_0'!Q644:Q1552,1,0)</f>
        <v>2184078</v>
      </c>
      <c r="C644">
        <f t="shared" si="21"/>
        <v>34.721266479436828</v>
      </c>
      <c r="D644">
        <f t="shared" si="20"/>
        <v>2181816.4936175244</v>
      </c>
    </row>
    <row r="645" spans="1:4" x14ac:dyDescent="0.25">
      <c r="A645">
        <f>VLOOKUP('2024-03-18_windows_device_0'!P645,'2024-03-18_windows_device_0'!P$2:P$912,1,0)</f>
        <v>36.466000000000001</v>
      </c>
      <c r="B645">
        <f>VLOOKUP('2024-03-18_windows_device_0'!Q645,'2024-03-18_windows_device_0'!Q645:Q1553,1,0)</f>
        <v>2184075</v>
      </c>
      <c r="C645">
        <f t="shared" si="21"/>
        <v>34.69779587764387</v>
      </c>
      <c r="D645">
        <f t="shared" si="20"/>
        <v>2181814.603186396</v>
      </c>
    </row>
    <row r="646" spans="1:4" x14ac:dyDescent="0.25">
      <c r="A646">
        <f>VLOOKUP('2024-03-18_windows_device_0'!P646,'2024-03-18_windows_device_0'!P$2:P$912,1,0)</f>
        <v>36.445999999999998</v>
      </c>
      <c r="B646">
        <f>VLOOKUP('2024-03-18_windows_device_0'!Q646,'2024-03-18_windows_device_0'!Q646:Q1554,1,0)</f>
        <v>2184067</v>
      </c>
      <c r="C646">
        <f t="shared" si="21"/>
        <v>34.678765659973905</v>
      </c>
      <c r="D646">
        <f t="shared" si="20"/>
        <v>2181807.5032531079</v>
      </c>
    </row>
    <row r="647" spans="1:4" x14ac:dyDescent="0.25">
      <c r="A647">
        <f>VLOOKUP('2024-03-18_windows_device_0'!P647,'2024-03-18_windows_device_0'!P$2:P$912,1,0)</f>
        <v>36.421999999999997</v>
      </c>
      <c r="B647">
        <f>VLOOKUP('2024-03-18_windows_device_0'!Q647,'2024-03-18_windows_device_0'!Q647:Q1555,1,0)</f>
        <v>2184069</v>
      </c>
      <c r="C647">
        <f t="shared" si="21"/>
        <v>34.655929398769949</v>
      </c>
      <c r="D647">
        <f t="shared" si="20"/>
        <v>2181810.5838252357</v>
      </c>
    </row>
    <row r="648" spans="1:4" x14ac:dyDescent="0.25">
      <c r="A648">
        <f>VLOOKUP('2024-03-18_windows_device_0'!P648,'2024-03-18_windows_device_0'!P$2:P$912,1,0)</f>
        <v>36.401333333333334</v>
      </c>
      <c r="B648">
        <f>VLOOKUP('2024-03-18_windows_device_0'!Q648,'2024-03-18_windows_device_0'!Q648:Q1556,1,0)</f>
        <v>2184066</v>
      </c>
      <c r="C648">
        <f t="shared" si="21"/>
        <v>34.636264840510989</v>
      </c>
      <c r="D648">
        <f t="shared" si="20"/>
        <v>2181808.5147480522</v>
      </c>
    </row>
    <row r="649" spans="1:4" x14ac:dyDescent="0.25">
      <c r="A649">
        <f>VLOOKUP('2024-03-18_windows_device_0'!P649,'2024-03-18_windows_device_0'!P$2:P$912,1,0)</f>
        <v>36.38066666666667</v>
      </c>
      <c r="B649">
        <f>VLOOKUP('2024-03-18_windows_device_0'!Q649,'2024-03-18_windows_device_0'!Q649:Q1557,1,0)</f>
        <v>2184067</v>
      </c>
      <c r="C649">
        <f t="shared" si="21"/>
        <v>34.61660028225203</v>
      </c>
      <c r="D649">
        <f t="shared" si="20"/>
        <v>2181810.4460689188</v>
      </c>
    </row>
    <row r="650" spans="1:4" x14ac:dyDescent="0.25">
      <c r="A650">
        <f>VLOOKUP('2024-03-18_windows_device_0'!P650,'2024-03-18_windows_device_0'!P$2:P$912,1,0)</f>
        <v>36.357333333333337</v>
      </c>
      <c r="B650">
        <f>VLOOKUP('2024-03-18_windows_device_0'!Q650,'2024-03-18_windows_device_0'!Q650:Q1558,1,0)</f>
        <v>2184063</v>
      </c>
      <c r="C650">
        <f t="shared" si="21"/>
        <v>34.594398361637076</v>
      </c>
      <c r="D650">
        <f t="shared" si="20"/>
        <v>2181807.4980386253</v>
      </c>
    </row>
    <row r="651" spans="1:4" x14ac:dyDescent="0.25">
      <c r="A651">
        <f>VLOOKUP('2024-03-18_windows_device_0'!P651,'2024-03-18_windows_device_0'!P$2:P$912,1,0)</f>
        <v>36.337333333333333</v>
      </c>
      <c r="B651">
        <f>VLOOKUP('2024-03-18_windows_device_0'!Q651,'2024-03-18_windows_device_0'!Q651:Q1559,1,0)</f>
        <v>2184061</v>
      </c>
      <c r="C651">
        <f t="shared" si="21"/>
        <v>34.575368143967111</v>
      </c>
      <c r="D651">
        <f t="shared" si="20"/>
        <v>2181806.4001307944</v>
      </c>
    </row>
    <row r="652" spans="1:4" x14ac:dyDescent="0.25">
      <c r="A652">
        <f>VLOOKUP('2024-03-18_windows_device_0'!P652,'2024-03-18_windows_device_0'!P$2:P$912,1,0)</f>
        <v>36.31733333333333</v>
      </c>
      <c r="B652">
        <f>VLOOKUP('2024-03-18_windows_device_0'!Q652,'2024-03-18_windows_device_0'!Q652:Q1560,1,0)</f>
        <v>2184058</v>
      </c>
      <c r="C652">
        <f t="shared" si="21"/>
        <v>34.55633792629714</v>
      </c>
      <c r="D652">
        <f t="shared" si="20"/>
        <v>2181804.3025957462</v>
      </c>
    </row>
    <row r="653" spans="1:4" x14ac:dyDescent="0.25">
      <c r="A653">
        <f>VLOOKUP('2024-03-18_windows_device_0'!P653,'2024-03-18_windows_device_0'!P$2:P$912,1,0)</f>
        <v>36.285333333333334</v>
      </c>
      <c r="B653">
        <f>VLOOKUP('2024-03-18_windows_device_0'!Q653,'2024-03-18_windows_device_0'!Q653:Q1561,1,0)</f>
        <v>2184057</v>
      </c>
      <c r="C653">
        <f t="shared" si="21"/>
        <v>34.525889578025208</v>
      </c>
      <c r="D653">
        <f t="shared" si="20"/>
        <v>2181804.7473150594</v>
      </c>
    </row>
    <row r="654" spans="1:4" x14ac:dyDescent="0.25">
      <c r="A654">
        <f>VLOOKUP('2024-03-18_windows_device_0'!P654,'2024-03-18_windows_device_0'!P$2:P$912,1,0)</f>
        <v>36.265333333333331</v>
      </c>
      <c r="B654">
        <f>VLOOKUP('2024-03-18_windows_device_0'!Q654,'2024-03-18_windows_device_0'!Q654:Q1562,1,0)</f>
        <v>2184057</v>
      </c>
      <c r="C654">
        <f t="shared" si="21"/>
        <v>34.506859360355236</v>
      </c>
      <c r="D654">
        <f t="shared" si="20"/>
        <v>2181805.6507492485</v>
      </c>
    </row>
    <row r="655" spans="1:4" x14ac:dyDescent="0.25">
      <c r="A655">
        <f>VLOOKUP('2024-03-18_windows_device_0'!P655,'2024-03-18_windows_device_0'!P$2:P$912,1,0)</f>
        <v>36.252000000000002</v>
      </c>
      <c r="B655">
        <f>VLOOKUP('2024-03-18_windows_device_0'!Q655,'2024-03-18_windows_device_0'!Q655:Q1563,1,0)</f>
        <v>2184058</v>
      </c>
      <c r="C655">
        <f t="shared" si="21"/>
        <v>34.494172548575271</v>
      </c>
      <c r="D655">
        <f t="shared" si="20"/>
        <v>2181807.25324581</v>
      </c>
    </row>
    <row r="656" spans="1:4" x14ac:dyDescent="0.25">
      <c r="A656">
        <f>VLOOKUP('2024-03-18_windows_device_0'!P656,'2024-03-18_windows_device_0'!P$2:P$912,1,0)</f>
        <v>36.211333333333336</v>
      </c>
      <c r="B656">
        <f>VLOOKUP('2024-03-18_windows_device_0'!Q656,'2024-03-18_windows_device_0'!Q656:Q1564,1,0)</f>
        <v>2184055</v>
      </c>
      <c r="C656">
        <f t="shared" si="21"/>
        <v>34.45547777264634</v>
      </c>
      <c r="D656">
        <f t="shared" si="20"/>
        <v>2181806.0918836137</v>
      </c>
    </row>
    <row r="657" spans="1:4" x14ac:dyDescent="0.25">
      <c r="A657">
        <f>VLOOKUP('2024-03-18_windows_device_0'!P657,'2024-03-18_windows_device_0'!P$2:P$912,1,0)</f>
        <v>36.204000000000001</v>
      </c>
      <c r="B657">
        <f>VLOOKUP('2024-03-18_windows_device_0'!Q657,'2024-03-18_windows_device_0'!Q657:Q1565,1,0)</f>
        <v>2184057</v>
      </c>
      <c r="C657">
        <f t="shared" si="21"/>
        <v>34.448500026167352</v>
      </c>
      <c r="D657">
        <f t="shared" si="20"/>
        <v>2181808.4236052749</v>
      </c>
    </row>
    <row r="658" spans="1:4" x14ac:dyDescent="0.25">
      <c r="A658">
        <f>VLOOKUP('2024-03-18_windows_device_0'!P658,'2024-03-18_windows_device_0'!P$2:P$912,1,0)</f>
        <v>36.177333333333337</v>
      </c>
      <c r="B658">
        <f>VLOOKUP('2024-03-18_windows_device_0'!Q658,'2024-03-18_windows_device_0'!Q658:Q1566,1,0)</f>
        <v>2184058</v>
      </c>
      <c r="C658">
        <f t="shared" si="21"/>
        <v>34.423126402607409</v>
      </c>
      <c r="D658">
        <f t="shared" si="20"/>
        <v>2181810.6302883499</v>
      </c>
    </row>
    <row r="659" spans="1:4" x14ac:dyDescent="0.25">
      <c r="A659">
        <f>VLOOKUP('2024-03-18_windows_device_0'!P659,'2024-03-18_windows_device_0'!P$2:P$912,1,0)</f>
        <v>36.165999999999997</v>
      </c>
      <c r="B659">
        <f>VLOOKUP('2024-03-18_windows_device_0'!Q659,'2024-03-18_windows_device_0'!Q659:Q1567,1,0)</f>
        <v>2184055</v>
      </c>
      <c r="C659">
        <f t="shared" si="21"/>
        <v>34.412342612594422</v>
      </c>
      <c r="D659">
        <f t="shared" si="20"/>
        <v>2181808.1433293386</v>
      </c>
    </row>
    <row r="660" spans="1:4" x14ac:dyDescent="0.25">
      <c r="A660">
        <f>VLOOKUP('2024-03-18_windows_device_0'!P660,'2024-03-18_windows_device_0'!P$2:P$912,1,0)</f>
        <v>36.128</v>
      </c>
      <c r="B660">
        <f>VLOOKUP('2024-03-18_windows_device_0'!Q660,'2024-03-18_windows_device_0'!Q660:Q1568,1,0)</f>
        <v>2184054</v>
      </c>
      <c r="C660">
        <f t="shared" si="21"/>
        <v>34.376185199021492</v>
      </c>
      <c r="D660">
        <f t="shared" si="20"/>
        <v>2181808.8643991505</v>
      </c>
    </row>
    <row r="661" spans="1:4" x14ac:dyDescent="0.25">
      <c r="A661">
        <f>VLOOKUP('2024-03-18_windows_device_0'!P661,'2024-03-18_windows_device_0'!P$2:P$912,1,0)</f>
        <v>36.101999999999997</v>
      </c>
      <c r="B661">
        <f>VLOOKUP('2024-03-18_windows_device_0'!Q661,'2024-03-18_windows_device_0'!Q661:Q1569,1,0)</f>
        <v>2184054</v>
      </c>
      <c r="C661">
        <f t="shared" si="21"/>
        <v>34.351445916050537</v>
      </c>
      <c r="D661">
        <f t="shared" si="20"/>
        <v>2181810.0427486221</v>
      </c>
    </row>
    <row r="662" spans="1:4" x14ac:dyDescent="0.25">
      <c r="A662">
        <f>VLOOKUP('2024-03-18_windows_device_0'!P662,'2024-03-18_windows_device_0'!P$2:P$912,1,0)</f>
        <v>36.085333333333331</v>
      </c>
      <c r="B662">
        <f>VLOOKUP('2024-03-18_windows_device_0'!Q662,'2024-03-18_windows_device_0'!Q662:Q1570,1,0)</f>
        <v>2184051</v>
      </c>
      <c r="C662">
        <f t="shared" si="21"/>
        <v>34.335587401325569</v>
      </c>
      <c r="D662">
        <f t="shared" si="20"/>
        <v>2181807.7984322105</v>
      </c>
    </row>
    <row r="663" spans="1:4" x14ac:dyDescent="0.25">
      <c r="A663">
        <f>VLOOKUP('2024-03-18_windows_device_0'!P663,'2024-03-18_windows_device_0'!P$2:P$912,1,0)</f>
        <v>36.049333333333337</v>
      </c>
      <c r="B663">
        <f>VLOOKUP('2024-03-18_windows_device_0'!Q663,'2024-03-18_windows_device_0'!Q663:Q1571,1,0)</f>
        <v>2184049</v>
      </c>
      <c r="C663">
        <f t="shared" si="21"/>
        <v>34.301333009519645</v>
      </c>
      <c r="D663">
        <f t="shared" si="20"/>
        <v>2181807.4315922591</v>
      </c>
    </row>
    <row r="664" spans="1:4" x14ac:dyDescent="0.25">
      <c r="A664">
        <f>VLOOKUP('2024-03-18_windows_device_0'!P664,'2024-03-18_windows_device_0'!P$2:P$912,1,0)</f>
        <v>36.015333333333331</v>
      </c>
      <c r="B664">
        <f>VLOOKUP('2024-03-18_windows_device_0'!Q664,'2024-03-18_windows_device_0'!Q664:Q1572,1,0)</f>
        <v>2184040</v>
      </c>
      <c r="C664">
        <f t="shared" si="21"/>
        <v>34.2689816394807</v>
      </c>
      <c r="D664">
        <f t="shared" si="20"/>
        <v>2181799.9751302241</v>
      </c>
    </row>
    <row r="665" spans="1:4" x14ac:dyDescent="0.25">
      <c r="A665">
        <f>VLOOKUP('2024-03-18_windows_device_0'!P665,'2024-03-18_windows_device_0'!P$2:P$912,1,0)</f>
        <v>36.006</v>
      </c>
      <c r="B665">
        <f>VLOOKUP('2024-03-18_windows_device_0'!Q665,'2024-03-18_windows_device_0'!Q665:Q1573,1,0)</f>
        <v>2184029</v>
      </c>
      <c r="C665">
        <f t="shared" si="21"/>
        <v>34.260100871234719</v>
      </c>
      <c r="D665">
        <f t="shared" si="20"/>
        <v>2181789.3990349909</v>
      </c>
    </row>
    <row r="666" spans="1:4" x14ac:dyDescent="0.25">
      <c r="A666">
        <f>VLOOKUP('2024-03-18_windows_device_0'!P666,'2024-03-18_windows_device_0'!P$2:P$912,1,0)</f>
        <v>35.988666666666667</v>
      </c>
      <c r="B666">
        <f>VLOOKUP('2024-03-18_windows_device_0'!Q666,'2024-03-18_windows_device_0'!Q666:Q1574,1,0)</f>
        <v>2184018</v>
      </c>
      <c r="C666">
        <f t="shared" si="21"/>
        <v>34.243608015920749</v>
      </c>
      <c r="D666">
        <f t="shared" si="20"/>
        <v>2181779.1865020874</v>
      </c>
    </row>
    <row r="667" spans="1:4" x14ac:dyDescent="0.25">
      <c r="A667">
        <f>VLOOKUP('2024-03-18_windows_device_0'!P667,'2024-03-18_windows_device_0'!P$2:P$912,1,0)</f>
        <v>35.949333333333335</v>
      </c>
      <c r="B667">
        <f>VLOOKUP('2024-03-18_windows_device_0'!Q667,'2024-03-18_windows_device_0'!Q667:Q1575,1,0)</f>
        <v>2184023</v>
      </c>
      <c r="C667">
        <f t="shared" si="21"/>
        <v>34.206181921169822</v>
      </c>
      <c r="D667">
        <f t="shared" si="20"/>
        <v>2181785.9744852684</v>
      </c>
    </row>
    <row r="668" spans="1:4" x14ac:dyDescent="0.25">
      <c r="A668">
        <f>VLOOKUP('2024-03-18_windows_device_0'!P668,'2024-03-18_windows_device_0'!P$2:P$912,1,0)</f>
        <v>35.908666666666669</v>
      </c>
      <c r="B668">
        <f>VLOOKUP('2024-03-18_windows_device_0'!Q668,'2024-03-18_windows_device_0'!Q668:Q1576,1,0)</f>
        <v>2184038</v>
      </c>
      <c r="C668">
        <f t="shared" si="21"/>
        <v>34.167487145240898</v>
      </c>
      <c r="D668">
        <f t="shared" si="20"/>
        <v>2181802.8245940343</v>
      </c>
    </row>
    <row r="669" spans="1:4" x14ac:dyDescent="0.25">
      <c r="A669">
        <f>VLOOKUP('2024-03-18_windows_device_0'!P669,'2024-03-18_windows_device_0'!P$2:P$912,1,0)</f>
        <v>35.887333333333331</v>
      </c>
      <c r="B669">
        <f>VLOOKUP('2024-03-18_windows_device_0'!Q669,'2024-03-18_windows_device_0'!Q669:Q1577,1,0)</f>
        <v>2184044</v>
      </c>
      <c r="C669">
        <f t="shared" si="21"/>
        <v>34.147188246392936</v>
      </c>
      <c r="D669">
        <f t="shared" si="20"/>
        <v>2181809.7957592309</v>
      </c>
    </row>
    <row r="670" spans="1:4" x14ac:dyDescent="0.25">
      <c r="A670">
        <f>VLOOKUP('2024-03-18_windows_device_0'!P670,'2024-03-18_windows_device_0'!P$2:P$912,1,0)</f>
        <v>35.880000000000003</v>
      </c>
      <c r="B670">
        <f>VLOOKUP('2024-03-18_windows_device_0'!Q670,'2024-03-18_windows_device_0'!Q670:Q1578,1,0)</f>
        <v>2184042</v>
      </c>
      <c r="C670">
        <f t="shared" si="21"/>
        <v>34.140210499913955</v>
      </c>
      <c r="D670">
        <f t="shared" si="20"/>
        <v>2181808.1296952264</v>
      </c>
    </row>
    <row r="671" spans="1:4" x14ac:dyDescent="0.25">
      <c r="A671">
        <f>VLOOKUP('2024-03-18_windows_device_0'!P671,'2024-03-18_windows_device_0'!P$2:P$912,1,0)</f>
        <v>35.847333333333331</v>
      </c>
      <c r="B671">
        <f>VLOOKUP('2024-03-18_windows_device_0'!Q671,'2024-03-18_windows_device_0'!Q671:Q1579,1,0)</f>
        <v>2184038</v>
      </c>
      <c r="C671">
        <f t="shared" si="21"/>
        <v>34.109127811053007</v>
      </c>
      <c r="D671">
        <f t="shared" si="20"/>
        <v>2181805.6178371771</v>
      </c>
    </row>
    <row r="672" spans="1:4" x14ac:dyDescent="0.25">
      <c r="A672">
        <f>VLOOKUP('2024-03-18_windows_device_0'!P672,'2024-03-18_windows_device_0'!P$2:P$912,1,0)</f>
        <v>35.825333333333333</v>
      </c>
      <c r="B672">
        <f>VLOOKUP('2024-03-18_windows_device_0'!Q672,'2024-03-18_windows_device_0'!Q672:Q1580,1,0)</f>
        <v>2184040</v>
      </c>
      <c r="C672">
        <f t="shared" si="21"/>
        <v>34.08819457161605</v>
      </c>
      <c r="D672">
        <f t="shared" si="20"/>
        <v>2181808.620615643</v>
      </c>
    </row>
    <row r="673" spans="1:4" x14ac:dyDescent="0.25">
      <c r="A673">
        <f>VLOOKUP('2024-03-18_windows_device_0'!P673,'2024-03-18_windows_device_0'!P$2:P$912,1,0)</f>
        <v>35.793333333333337</v>
      </c>
      <c r="B673">
        <f>VLOOKUP('2024-03-18_windows_device_0'!Q673,'2024-03-18_windows_device_0'!Q673:Q1581,1,0)</f>
        <v>2184032</v>
      </c>
      <c r="C673">
        <f t="shared" si="21"/>
        <v>34.057746223344111</v>
      </c>
      <c r="D673">
        <f t="shared" si="20"/>
        <v>2181802.0800077152</v>
      </c>
    </row>
    <row r="674" spans="1:4" x14ac:dyDescent="0.25">
      <c r="A674">
        <f>VLOOKUP('2024-03-18_windows_device_0'!P674,'2024-03-18_windows_device_0'!P$2:P$912,1,0)</f>
        <v>35.78</v>
      </c>
      <c r="B674">
        <f>VLOOKUP('2024-03-18_windows_device_0'!Q674,'2024-03-18_windows_device_0'!Q674:Q1582,1,0)</f>
        <v>2184024</v>
      </c>
      <c r="C674">
        <f t="shared" si="21"/>
        <v>34.045059411564132</v>
      </c>
      <c r="D674">
        <f t="shared" si="20"/>
        <v>2181794.6883694041</v>
      </c>
    </row>
    <row r="675" spans="1:4" x14ac:dyDescent="0.25">
      <c r="A675">
        <f>VLOOKUP('2024-03-18_windows_device_0'!P675,'2024-03-18_windows_device_0'!P$2:P$912,1,0)</f>
        <v>35.762</v>
      </c>
      <c r="B675">
        <f>VLOOKUP('2024-03-18_windows_device_0'!Q675,'2024-03-18_windows_device_0'!Q675:Q1583,1,0)</f>
        <v>2184024</v>
      </c>
      <c r="C675">
        <f t="shared" si="21"/>
        <v>34.027932215661167</v>
      </c>
      <c r="D675">
        <f t="shared" si="20"/>
        <v>2181795.5099204965</v>
      </c>
    </row>
    <row r="676" spans="1:4" x14ac:dyDescent="0.25">
      <c r="A676">
        <f>VLOOKUP('2024-03-18_windows_device_0'!P676,'2024-03-18_windows_device_0'!P$2:P$912,1,0)</f>
        <v>35.723333333333336</v>
      </c>
      <c r="B676">
        <f>VLOOKUP('2024-03-18_windows_device_0'!Q676,'2024-03-18_windows_device_0'!Q676:Q1584,1,0)</f>
        <v>2184021</v>
      </c>
      <c r="C676">
        <f t="shared" si="21"/>
        <v>33.991140461499242</v>
      </c>
      <c r="D676">
        <f t="shared" si="20"/>
        <v>2181794.2757549668</v>
      </c>
    </row>
    <row r="677" spans="1:4" x14ac:dyDescent="0.25">
      <c r="A677">
        <f>VLOOKUP('2024-03-18_windows_device_0'!P677,'2024-03-18_windows_device_0'!P$2:P$912,1,0)</f>
        <v>35.706000000000003</v>
      </c>
      <c r="B677">
        <f>VLOOKUP('2024-03-18_windows_device_0'!Q677,'2024-03-18_windows_device_0'!Q677:Q1585,1,0)</f>
        <v>2184022</v>
      </c>
      <c r="C677">
        <f t="shared" si="21"/>
        <v>33.974647606185272</v>
      </c>
      <c r="D677">
        <f t="shared" si="20"/>
        <v>2181796.067788247</v>
      </c>
    </row>
    <row r="678" spans="1:4" x14ac:dyDescent="0.25">
      <c r="A678">
        <f>VLOOKUP('2024-03-18_windows_device_0'!P678,'2024-03-18_windows_device_0'!P$2:P$912,1,0)</f>
        <v>35.693333333333335</v>
      </c>
      <c r="B678">
        <f>VLOOKUP('2024-03-18_windows_device_0'!Q678,'2024-03-18_windows_device_0'!Q678:Q1586,1,0)</f>
        <v>2184016</v>
      </c>
      <c r="C678">
        <f t="shared" si="21"/>
        <v>33.962595134994295</v>
      </c>
      <c r="D678">
        <f t="shared" si="20"/>
        <v>2181790.6467588693</v>
      </c>
    </row>
    <row r="679" spans="1:4" x14ac:dyDescent="0.25">
      <c r="A679">
        <f>VLOOKUP('2024-03-18_windows_device_0'!P679,'2024-03-18_windows_device_0'!P$2:P$912,1,0)</f>
        <v>35.671999999999997</v>
      </c>
      <c r="B679">
        <f>VLOOKUP('2024-03-18_windows_device_0'!Q679,'2024-03-18_windows_device_0'!Q679:Q1587,1,0)</f>
        <v>2184026</v>
      </c>
      <c r="C679">
        <f t="shared" si="21"/>
        <v>33.942296236146333</v>
      </c>
      <c r="D679">
        <f t="shared" si="20"/>
        <v>2181801.6222052779</v>
      </c>
    </row>
    <row r="680" spans="1:4" x14ac:dyDescent="0.25">
      <c r="A680">
        <f>VLOOKUP('2024-03-18_windows_device_0'!P680,'2024-03-18_windows_device_0'!P$2:P$912,1,0)</f>
        <v>35.639333333333333</v>
      </c>
      <c r="B680">
        <f>VLOOKUP('2024-03-18_windows_device_0'!Q680,'2024-03-18_windows_device_0'!Q680:Q1588,1,0)</f>
        <v>2184026</v>
      </c>
      <c r="C680">
        <f t="shared" si="21"/>
        <v>33.911213547285392</v>
      </c>
      <c r="D680">
        <f t="shared" si="20"/>
        <v>2181803.1166795776</v>
      </c>
    </row>
    <row r="681" spans="1:4" x14ac:dyDescent="0.25">
      <c r="A681">
        <f>VLOOKUP('2024-03-18_windows_device_0'!P681,'2024-03-18_windows_device_0'!P$2:P$912,1,0)</f>
        <v>35.616</v>
      </c>
      <c r="B681">
        <f>VLOOKUP('2024-03-18_windows_device_0'!Q681,'2024-03-18_windows_device_0'!Q681:Q1589,1,0)</f>
        <v>2184026</v>
      </c>
      <c r="C681">
        <f t="shared" si="21"/>
        <v>33.889011626670438</v>
      </c>
      <c r="D681">
        <f t="shared" si="20"/>
        <v>2181804.1847701003</v>
      </c>
    </row>
    <row r="682" spans="1:4" x14ac:dyDescent="0.25">
      <c r="A682">
        <f>VLOOKUP('2024-03-18_windows_device_0'!P682,'2024-03-18_windows_device_0'!P$2:P$912,1,0)</f>
        <v>35.602666666666664</v>
      </c>
      <c r="B682">
        <f>VLOOKUP('2024-03-18_windows_device_0'!Q682,'2024-03-18_windows_device_0'!Q682:Q1590,1,0)</f>
        <v>2184024</v>
      </c>
      <c r="C682">
        <f t="shared" si="21"/>
        <v>33.876324814890459</v>
      </c>
      <c r="D682">
        <f t="shared" si="20"/>
        <v>2181802.7953353538</v>
      </c>
    </row>
    <row r="683" spans="1:4" x14ac:dyDescent="0.25">
      <c r="A683">
        <f>VLOOKUP('2024-03-18_windows_device_0'!P683,'2024-03-18_windows_device_0'!P$2:P$912,1,0)</f>
        <v>35.582000000000001</v>
      </c>
      <c r="B683">
        <f>VLOOKUP('2024-03-18_windows_device_0'!Q683,'2024-03-18_windows_device_0'!Q683:Q1591,1,0)</f>
        <v>2184026</v>
      </c>
      <c r="C683">
        <f t="shared" si="21"/>
        <v>33.8566602566315</v>
      </c>
      <c r="D683">
        <f t="shared" si="20"/>
        <v>2181805.7420389252</v>
      </c>
    </row>
    <row r="684" spans="1:4" x14ac:dyDescent="0.25">
      <c r="A684">
        <f>VLOOKUP('2024-03-18_windows_device_0'!P684,'2024-03-18_windows_device_0'!P$2:P$912,1,0)</f>
        <v>35.56066666666667</v>
      </c>
      <c r="B684">
        <f>VLOOKUP('2024-03-18_windows_device_0'!Q684,'2024-03-18_windows_device_0'!Q684:Q1592,1,0)</f>
        <v>2184026</v>
      </c>
      <c r="C684">
        <f t="shared" si="21"/>
        <v>33.836361357783538</v>
      </c>
      <c r="D684">
        <f t="shared" si="20"/>
        <v>2181806.7196988384</v>
      </c>
    </row>
    <row r="685" spans="1:4" x14ac:dyDescent="0.25">
      <c r="A685">
        <f>VLOOKUP('2024-03-18_windows_device_0'!P685,'2024-03-18_windows_device_0'!P$2:P$912,1,0)</f>
        <v>35.509333333333331</v>
      </c>
      <c r="B685">
        <f>VLOOKUP('2024-03-18_windows_device_0'!Q685,'2024-03-18_windows_device_0'!Q685:Q1593,1,0)</f>
        <v>2184018</v>
      </c>
      <c r="C685">
        <f t="shared" si="21"/>
        <v>33.787517132430629</v>
      </c>
      <c r="D685">
        <f t="shared" si="20"/>
        <v>2181801.0739312125</v>
      </c>
    </row>
    <row r="686" spans="1:4" x14ac:dyDescent="0.25">
      <c r="A686">
        <f>VLOOKUP('2024-03-18_windows_device_0'!P686,'2024-03-18_windows_device_0'!P$2:P$912,1,0)</f>
        <v>35.491999999999997</v>
      </c>
      <c r="B686">
        <f>VLOOKUP('2024-03-18_windows_device_0'!Q686,'2024-03-18_windows_device_0'!Q686:Q1594,1,0)</f>
        <v>2184012</v>
      </c>
      <c r="C686">
        <f t="shared" si="21"/>
        <v>33.771024277116659</v>
      </c>
      <c r="D686">
        <f t="shared" si="20"/>
        <v>2181795.8694214383</v>
      </c>
    </row>
    <row r="687" spans="1:4" x14ac:dyDescent="0.25">
      <c r="A687">
        <f>VLOOKUP('2024-03-18_windows_device_0'!P687,'2024-03-18_windows_device_0'!P$2:P$912,1,0)</f>
        <v>35.480666666666664</v>
      </c>
      <c r="B687">
        <f>VLOOKUP('2024-03-18_windows_device_0'!Q687,'2024-03-18_windows_device_0'!Q687:Q1595,1,0)</f>
        <v>2184012</v>
      </c>
      <c r="C687">
        <f t="shared" si="21"/>
        <v>33.760240487103687</v>
      </c>
      <c r="D687">
        <f t="shared" si="20"/>
        <v>2181796.3897010544</v>
      </c>
    </row>
    <row r="688" spans="1:4" x14ac:dyDescent="0.25">
      <c r="A688">
        <f>VLOOKUP('2024-03-18_windows_device_0'!P688,'2024-03-18_windows_device_0'!P$2:P$912,1,0)</f>
        <v>35.46</v>
      </c>
      <c r="B688">
        <f>VLOOKUP('2024-03-18_windows_device_0'!Q688,'2024-03-18_windows_device_0'!Q688:Q1596,1,0)</f>
        <v>2184015</v>
      </c>
      <c r="C688">
        <f t="shared" si="21"/>
        <v>33.740575928844727</v>
      </c>
      <c r="D688">
        <f t="shared" si="20"/>
        <v>2181800.3387544043</v>
      </c>
    </row>
    <row r="689" spans="1:4" x14ac:dyDescent="0.25">
      <c r="A689">
        <f>VLOOKUP('2024-03-18_windows_device_0'!P689,'2024-03-18_windows_device_0'!P$2:P$912,1,0)</f>
        <v>35.444000000000003</v>
      </c>
      <c r="B689">
        <f>VLOOKUP('2024-03-18_windows_device_0'!Q689,'2024-03-18_windows_device_0'!Q689:Q1597,1,0)</f>
        <v>2184016</v>
      </c>
      <c r="C689">
        <f t="shared" si="21"/>
        <v>33.725351754708754</v>
      </c>
      <c r="D689">
        <f t="shared" si="20"/>
        <v>2181802.0737787597</v>
      </c>
    </row>
    <row r="690" spans="1:4" x14ac:dyDescent="0.25">
      <c r="A690">
        <f>VLOOKUP('2024-03-18_windows_device_0'!P690,'2024-03-18_windows_device_0'!P$2:P$912,1,0)</f>
        <v>35.408666666666669</v>
      </c>
      <c r="B690">
        <f>VLOOKUP('2024-03-18_windows_device_0'!Q690,'2024-03-18_windows_device_0'!Q690:Q1598,1,0)</f>
        <v>2184021</v>
      </c>
      <c r="C690">
        <f t="shared" si="21"/>
        <v>33.691731703491818</v>
      </c>
      <c r="D690">
        <f t="shared" si="20"/>
        <v>2181808.6978027271</v>
      </c>
    </row>
    <row r="691" spans="1:4" x14ac:dyDescent="0.25">
      <c r="A691">
        <f>VLOOKUP('2024-03-18_windows_device_0'!P691,'2024-03-18_windows_device_0'!P$2:P$912,1,0)</f>
        <v>35.388666666666666</v>
      </c>
      <c r="B691">
        <f>VLOOKUP('2024-03-18_windows_device_0'!Q691,'2024-03-18_windows_device_0'!Q691:Q1599,1,0)</f>
        <v>2184019</v>
      </c>
      <c r="C691">
        <f t="shared" si="21"/>
        <v>33.672701485821854</v>
      </c>
      <c r="D691">
        <f t="shared" si="20"/>
        <v>2181807.6175772608</v>
      </c>
    </row>
    <row r="692" spans="1:4" x14ac:dyDescent="0.25">
      <c r="A692">
        <f>VLOOKUP('2024-03-18_windows_device_0'!P692,'2024-03-18_windows_device_0'!P$2:P$912,1,0)</f>
        <v>35.372666666666667</v>
      </c>
      <c r="B692">
        <f>VLOOKUP('2024-03-18_windows_device_0'!Q692,'2024-03-18_windows_device_0'!Q692:Q1600,1,0)</f>
        <v>2184016</v>
      </c>
      <c r="C692">
        <f t="shared" si="21"/>
        <v>33.657477311685888</v>
      </c>
      <c r="D692">
        <f t="shared" si="20"/>
        <v>2181805.3536652918</v>
      </c>
    </row>
    <row r="693" spans="1:4" x14ac:dyDescent="0.25">
      <c r="A693">
        <f>VLOOKUP('2024-03-18_windows_device_0'!P693,'2024-03-18_windows_device_0'!P$2:P$912,1,0)</f>
        <v>35.351999999999997</v>
      </c>
      <c r="B693">
        <f>VLOOKUP('2024-03-18_windows_device_0'!Q693,'2024-03-18_windows_device_0'!Q693:Q1601,1,0)</f>
        <v>2184015</v>
      </c>
      <c r="C693">
        <f t="shared" si="21"/>
        <v>33.637812753426921</v>
      </c>
      <c r="D693">
        <f t="shared" si="20"/>
        <v>2181805.3047987735</v>
      </c>
    </row>
    <row r="694" spans="1:4" x14ac:dyDescent="0.25">
      <c r="A694">
        <f>VLOOKUP('2024-03-18_windows_device_0'!P694,'2024-03-18_windows_device_0'!P$2:P$912,1,0)</f>
        <v>35.314666666666668</v>
      </c>
      <c r="B694">
        <f>VLOOKUP('2024-03-18_windows_device_0'!Q694,'2024-03-18_windows_device_0'!Q694:Q1602,1,0)</f>
        <v>2184010</v>
      </c>
      <c r="C694">
        <f t="shared" si="21"/>
        <v>33.602289680442993</v>
      </c>
      <c r="D694">
        <f t="shared" si="20"/>
        <v>2181802.0239843871</v>
      </c>
    </row>
    <row r="695" spans="1:4" x14ac:dyDescent="0.25">
      <c r="A695">
        <f>VLOOKUP('2024-03-18_windows_device_0'!P695,'2024-03-18_windows_device_0'!P$2:P$912,1,0)</f>
        <v>35.302</v>
      </c>
      <c r="B695">
        <f>VLOOKUP('2024-03-18_windows_device_0'!Q695,'2024-03-18_windows_device_0'!Q695:Q1603,1,0)</f>
        <v>2183994</v>
      </c>
      <c r="C695">
        <f t="shared" si="21"/>
        <v>33.590237209252017</v>
      </c>
      <c r="D695">
        <f t="shared" si="20"/>
        <v>2181786.6075746259</v>
      </c>
    </row>
    <row r="696" spans="1:4" x14ac:dyDescent="0.25">
      <c r="A696">
        <f>VLOOKUP('2024-03-18_windows_device_0'!P696,'2024-03-18_windows_device_0'!P$2:P$912,1,0)</f>
        <v>35.271999999999998</v>
      </c>
      <c r="B696">
        <f>VLOOKUP('2024-03-18_windows_device_0'!Q696,'2024-03-18_windows_device_0'!Q696:Q1604,1,0)</f>
        <v>2183987</v>
      </c>
      <c r="C696">
        <f t="shared" si="21"/>
        <v>33.56169188274707</v>
      </c>
      <c r="D696">
        <f t="shared" si="20"/>
        <v>2181780.9903584882</v>
      </c>
    </row>
    <row r="697" spans="1:4" x14ac:dyDescent="0.25">
      <c r="A697">
        <f>VLOOKUP('2024-03-18_windows_device_0'!P697,'2024-03-18_windows_device_0'!P$2:P$912,1,0)</f>
        <v>35.268000000000001</v>
      </c>
      <c r="B697">
        <f>VLOOKUP('2024-03-18_windows_device_0'!Q697,'2024-03-18_windows_device_0'!Q697:Q1605,1,0)</f>
        <v>2184001</v>
      </c>
      <c r="C697">
        <f t="shared" si="21"/>
        <v>33.557885839213078</v>
      </c>
      <c r="D697">
        <f t="shared" si="20"/>
        <v>2181795.1747930432</v>
      </c>
    </row>
    <row r="698" spans="1:4" x14ac:dyDescent="0.25">
      <c r="A698">
        <f>VLOOKUP('2024-03-18_windows_device_0'!P698,'2024-03-18_windows_device_0'!P$2:P$912,1,0)</f>
        <v>35.245333333333335</v>
      </c>
      <c r="B698">
        <f>VLOOKUP('2024-03-18_windows_device_0'!Q698,'2024-03-18_windows_device_0'!Q698:Q1606,1,0)</f>
        <v>2184006</v>
      </c>
      <c r="C698">
        <f t="shared" si="21"/>
        <v>33.536318259187119</v>
      </c>
      <c r="D698">
        <f t="shared" si="20"/>
        <v>2181801.2202038458</v>
      </c>
    </row>
    <row r="699" spans="1:4" x14ac:dyDescent="0.25">
      <c r="A699">
        <f>VLOOKUP('2024-03-18_windows_device_0'!P699,'2024-03-18_windows_device_0'!P$2:P$912,1,0)</f>
        <v>35.203333333333333</v>
      </c>
      <c r="B699">
        <f>VLOOKUP('2024-03-18_windows_device_0'!Q699,'2024-03-18_windows_device_0'!Q699:Q1607,1,0)</f>
        <v>2184003</v>
      </c>
      <c r="C699">
        <f t="shared" si="21"/>
        <v>33.496354802080198</v>
      </c>
      <c r="D699">
        <f t="shared" si="20"/>
        <v>2181800.158554168</v>
      </c>
    </row>
    <row r="700" spans="1:4" x14ac:dyDescent="0.25">
      <c r="A700">
        <f>VLOOKUP('2024-03-18_windows_device_0'!P700,'2024-03-18_windows_device_0'!P$2:P$912,1,0)</f>
        <v>35.195999999999998</v>
      </c>
      <c r="B700">
        <f>VLOOKUP('2024-03-18_windows_device_0'!Q700,'2024-03-18_windows_device_0'!Q700:Q1608,1,0)</f>
        <v>2183997</v>
      </c>
      <c r="C700">
        <f t="shared" si="21"/>
        <v>33.48937705560121</v>
      </c>
      <c r="D700">
        <f t="shared" si="20"/>
        <v>2181794.4971648687</v>
      </c>
    </row>
    <row r="701" spans="1:4" x14ac:dyDescent="0.25">
      <c r="A701">
        <f>VLOOKUP('2024-03-18_windows_device_0'!P701,'2024-03-18_windows_device_0'!P$2:P$912,1,0)</f>
        <v>35.166666666666664</v>
      </c>
      <c r="B701">
        <f>VLOOKUP('2024-03-18_windows_device_0'!Q701,'2024-03-18_windows_device_0'!Q701:Q1609,1,0)</f>
        <v>2183996</v>
      </c>
      <c r="C701">
        <f t="shared" si="21"/>
        <v>33.461466069685258</v>
      </c>
      <c r="D701">
        <f t="shared" si="20"/>
        <v>2181794.8521088585</v>
      </c>
    </row>
    <row r="702" spans="1:4" x14ac:dyDescent="0.25">
      <c r="A702">
        <f>VLOOKUP('2024-03-18_windows_device_0'!P702,'2024-03-18_windows_device_0'!P$2:P$912,1,0)</f>
        <v>35.150666666666666</v>
      </c>
      <c r="B702">
        <f>VLOOKUP('2024-03-18_windows_device_0'!Q702,'2024-03-18_windows_device_0'!Q702:Q1610,1,0)</f>
        <v>2183995</v>
      </c>
      <c r="C702">
        <f t="shared" si="21"/>
        <v>33.446241895549292</v>
      </c>
      <c r="D702">
        <f t="shared" si="20"/>
        <v>2181794.5915072071</v>
      </c>
    </row>
    <row r="703" spans="1:4" x14ac:dyDescent="0.25">
      <c r="A703">
        <f>VLOOKUP('2024-03-18_windows_device_0'!P703,'2024-03-18_windows_device_0'!P$2:P$912,1,0)</f>
        <v>35.126666666666665</v>
      </c>
      <c r="B703">
        <f>VLOOKUP('2024-03-18_windows_device_0'!Q703,'2024-03-18_windows_device_0'!Q703:Q1611,1,0)</f>
        <v>2183999</v>
      </c>
      <c r="C703">
        <f t="shared" si="21"/>
        <v>33.423405634345336</v>
      </c>
      <c r="D703">
        <f t="shared" si="20"/>
        <v>2181799.7010520697</v>
      </c>
    </row>
    <row r="704" spans="1:4" x14ac:dyDescent="0.25">
      <c r="A704">
        <f>VLOOKUP('2024-03-18_windows_device_0'!P704,'2024-03-18_windows_device_0'!P$2:P$912,1,0)</f>
        <v>35.11933333333333</v>
      </c>
      <c r="B704">
        <f>VLOOKUP('2024-03-18_windows_device_0'!Q704,'2024-03-18_windows_device_0'!Q704:Q1612,1,0)</f>
        <v>2184003</v>
      </c>
      <c r="C704">
        <f t="shared" si="21"/>
        <v>33.416427887866348</v>
      </c>
      <c r="D704">
        <f t="shared" si="20"/>
        <v>2181804.0401867386</v>
      </c>
    </row>
    <row r="705" spans="1:4" x14ac:dyDescent="0.25">
      <c r="A705">
        <f>VLOOKUP('2024-03-18_windows_device_0'!P705,'2024-03-18_windows_device_0'!P$2:P$912,1,0)</f>
        <v>35.088666666666668</v>
      </c>
      <c r="B705">
        <f>VLOOKUP('2024-03-18_windows_device_0'!Q705,'2024-03-18_windows_device_0'!Q705:Q1613,1,0)</f>
        <v>2184000</v>
      </c>
      <c r="C705">
        <f t="shared" si="21"/>
        <v>33.387248220772406</v>
      </c>
      <c r="D705">
        <f t="shared" si="20"/>
        <v>2181802.4589292835</v>
      </c>
    </row>
    <row r="706" spans="1:4" x14ac:dyDescent="0.25">
      <c r="A706">
        <f>VLOOKUP('2024-03-18_windows_device_0'!P706,'2024-03-18_windows_device_0'!P$2:P$912,1,0)</f>
        <v>35.068666666666665</v>
      </c>
      <c r="B706">
        <f>VLOOKUP('2024-03-18_windows_device_0'!Q706,'2024-03-18_windows_device_0'!Q706:Q1614,1,0)</f>
        <v>2183998</v>
      </c>
      <c r="C706">
        <f t="shared" si="21"/>
        <v>33.368218003102442</v>
      </c>
      <c r="D706">
        <f t="shared" ref="D706:D769" si="22">B706-C706*E$4+E$3*C706^2</f>
        <v>2181801.3846683535</v>
      </c>
    </row>
    <row r="707" spans="1:4" x14ac:dyDescent="0.25">
      <c r="A707">
        <f>VLOOKUP('2024-03-18_windows_device_0'!P707,'2024-03-18_windows_device_0'!P$2:P$912,1,0)</f>
        <v>35.045333333333332</v>
      </c>
      <c r="B707">
        <f>VLOOKUP('2024-03-18_windows_device_0'!Q707,'2024-03-18_windows_device_0'!Q707:Q1615,1,0)</f>
        <v>2183994</v>
      </c>
      <c r="C707">
        <f t="shared" ref="C707:C770" si="23">A707*(1-EXP(-E$5))</f>
        <v>33.346016082487488</v>
      </c>
      <c r="D707">
        <f t="shared" si="22"/>
        <v>2181798.4651684253</v>
      </c>
    </row>
    <row r="708" spans="1:4" x14ac:dyDescent="0.25">
      <c r="A708">
        <f>VLOOKUP('2024-03-18_windows_device_0'!P708,'2024-03-18_windows_device_0'!P$2:P$912,1,0)</f>
        <v>35.018666666666668</v>
      </c>
      <c r="B708">
        <f>VLOOKUP('2024-03-18_windows_device_0'!Q708,'2024-03-18_windows_device_0'!Q708:Q1616,1,0)</f>
        <v>2183993</v>
      </c>
      <c r="C708">
        <f t="shared" si="23"/>
        <v>33.320642458927537</v>
      </c>
      <c r="D708">
        <f t="shared" si="22"/>
        <v>2181798.700646956</v>
      </c>
    </row>
    <row r="709" spans="1:4" x14ac:dyDescent="0.25">
      <c r="A709">
        <f>VLOOKUP('2024-03-18_windows_device_0'!P709,'2024-03-18_windows_device_0'!P$2:P$912,1,0)</f>
        <v>34.99733333333333</v>
      </c>
      <c r="B709">
        <f>VLOOKUP('2024-03-18_windows_device_0'!Q709,'2024-03-18_windows_device_0'!Q709:Q1617,1,0)</f>
        <v>2183991</v>
      </c>
      <c r="C709">
        <f t="shared" si="23"/>
        <v>33.300343560079575</v>
      </c>
      <c r="D709">
        <f t="shared" si="22"/>
        <v>2181797.6895069429</v>
      </c>
    </row>
    <row r="710" spans="1:4" x14ac:dyDescent="0.25">
      <c r="A710">
        <f>VLOOKUP('2024-03-18_windows_device_0'!P710,'2024-03-18_windows_device_0'!P$2:P$912,1,0)</f>
        <v>35.008000000000003</v>
      </c>
      <c r="B710">
        <f>VLOOKUP('2024-03-18_windows_device_0'!Q710,'2024-03-18_windows_device_0'!Q710:Q1618,1,0)</f>
        <v>2183990</v>
      </c>
      <c r="C710">
        <f t="shared" si="23"/>
        <v>33.31049300950356</v>
      </c>
      <c r="D710">
        <f t="shared" si="22"/>
        <v>2181796.1950239311</v>
      </c>
    </row>
    <row r="711" spans="1:4" x14ac:dyDescent="0.25">
      <c r="A711">
        <f>VLOOKUP('2024-03-18_windows_device_0'!P711,'2024-03-18_windows_device_0'!P$2:P$912,1,0)</f>
        <v>34.972000000000001</v>
      </c>
      <c r="B711">
        <f>VLOOKUP('2024-03-18_windows_device_0'!Q711,'2024-03-18_windows_device_0'!Q711:Q1619,1,0)</f>
        <v>2183984</v>
      </c>
      <c r="C711">
        <f t="shared" si="23"/>
        <v>33.276238617697622</v>
      </c>
      <c r="D711">
        <f t="shared" si="22"/>
        <v>2181791.8643290689</v>
      </c>
    </row>
    <row r="712" spans="1:4" x14ac:dyDescent="0.25">
      <c r="A712">
        <f>VLOOKUP('2024-03-18_windows_device_0'!P712,'2024-03-18_windows_device_0'!P$2:P$912,1,0)</f>
        <v>34.963333333333331</v>
      </c>
      <c r="B712">
        <f>VLOOKUP('2024-03-18_windows_device_0'!Q712,'2024-03-18_windows_device_0'!Q712:Q1620,1,0)</f>
        <v>2183981</v>
      </c>
      <c r="C712">
        <f t="shared" si="23"/>
        <v>33.267992190040637</v>
      </c>
      <c r="D712">
        <f t="shared" si="22"/>
        <v>2181789.2663792102</v>
      </c>
    </row>
    <row r="713" spans="1:4" x14ac:dyDescent="0.25">
      <c r="A713">
        <f>VLOOKUP('2024-03-18_windows_device_0'!P713,'2024-03-18_windows_device_0'!P$2:P$912,1,0)</f>
        <v>34.93866666666667</v>
      </c>
      <c r="B713">
        <f>VLOOKUP('2024-03-18_windows_device_0'!Q713,'2024-03-18_windows_device_0'!Q713:Q1621,1,0)</f>
        <v>2183984</v>
      </c>
      <c r="C713">
        <f t="shared" si="23"/>
        <v>33.244521588247686</v>
      </c>
      <c r="D713">
        <f t="shared" si="22"/>
        <v>2181793.4110589046</v>
      </c>
    </row>
    <row r="714" spans="1:4" x14ac:dyDescent="0.25">
      <c r="A714">
        <f>VLOOKUP('2024-03-18_windows_device_0'!P714,'2024-03-18_windows_device_0'!P$2:P$912,1,0)</f>
        <v>34.887999999999998</v>
      </c>
      <c r="B714">
        <f>VLOOKUP('2024-03-18_windows_device_0'!Q714,'2024-03-18_windows_device_0'!Q714:Q1622,1,0)</f>
        <v>2183988</v>
      </c>
      <c r="C714">
        <f t="shared" si="23"/>
        <v>33.196311703483772</v>
      </c>
      <c r="D714">
        <f t="shared" si="22"/>
        <v>2181799.7640714631</v>
      </c>
    </row>
    <row r="715" spans="1:4" x14ac:dyDescent="0.25">
      <c r="A715">
        <f>VLOOKUP('2024-03-18_windows_device_0'!P715,'2024-03-18_windows_device_0'!P$2:P$912,1,0)</f>
        <v>34.882666666666665</v>
      </c>
      <c r="B715">
        <f>VLOOKUP('2024-03-18_windows_device_0'!Q715,'2024-03-18_windows_device_0'!Q715:Q1623,1,0)</f>
        <v>2183985</v>
      </c>
      <c r="C715">
        <f t="shared" si="23"/>
        <v>33.191236978771784</v>
      </c>
      <c r="D715">
        <f t="shared" si="22"/>
        <v>2181797.0118961679</v>
      </c>
    </row>
    <row r="716" spans="1:4" x14ac:dyDescent="0.25">
      <c r="A716">
        <f>VLOOKUP('2024-03-18_windows_device_0'!P716,'2024-03-18_windows_device_0'!P$2:P$912,1,0)</f>
        <v>34.875999999999998</v>
      </c>
      <c r="B716">
        <f>VLOOKUP('2024-03-18_windows_device_0'!Q716,'2024-03-18_windows_device_0'!Q716:Q1624,1,0)</f>
        <v>2183985</v>
      </c>
      <c r="C716">
        <f t="shared" si="23"/>
        <v>33.184893572881798</v>
      </c>
      <c r="D716">
        <f t="shared" si="22"/>
        <v>2181797.3217143272</v>
      </c>
    </row>
    <row r="717" spans="1:4" x14ac:dyDescent="0.25">
      <c r="A717">
        <f>VLOOKUP('2024-03-18_windows_device_0'!P717,'2024-03-18_windows_device_0'!P$2:P$912,1,0)</f>
        <v>34.846666666666664</v>
      </c>
      <c r="B717">
        <f>VLOOKUP('2024-03-18_windows_device_0'!Q717,'2024-03-18_windows_device_0'!Q717:Q1625,1,0)</f>
        <v>2183985</v>
      </c>
      <c r="C717">
        <f t="shared" si="23"/>
        <v>33.156982586965853</v>
      </c>
      <c r="D717">
        <f t="shared" si="22"/>
        <v>2181798.685406304</v>
      </c>
    </row>
    <row r="718" spans="1:4" x14ac:dyDescent="0.25">
      <c r="A718">
        <f>VLOOKUP('2024-03-18_windows_device_0'!P718,'2024-03-18_windows_device_0'!P$2:P$912,1,0)</f>
        <v>34.828666666666663</v>
      </c>
      <c r="B718">
        <f>VLOOKUP('2024-03-18_windows_device_0'!Q718,'2024-03-18_windows_device_0'!Q718:Q1626,1,0)</f>
        <v>2183988</v>
      </c>
      <c r="C718">
        <f t="shared" si="23"/>
        <v>33.139855391062881</v>
      </c>
      <c r="D718">
        <f t="shared" si="22"/>
        <v>2181802.5226143035</v>
      </c>
    </row>
    <row r="719" spans="1:4" x14ac:dyDescent="0.25">
      <c r="A719">
        <f>VLOOKUP('2024-03-18_windows_device_0'!P719,'2024-03-18_windows_device_0'!P$2:P$912,1,0)</f>
        <v>34.802666666666667</v>
      </c>
      <c r="B719">
        <f>VLOOKUP('2024-03-18_windows_device_0'!Q719,'2024-03-18_windows_device_0'!Q719:Q1627,1,0)</f>
        <v>2183987</v>
      </c>
      <c r="C719">
        <f t="shared" si="23"/>
        <v>33.115116108091932</v>
      </c>
      <c r="D719">
        <f t="shared" si="22"/>
        <v>2181802.7324478286</v>
      </c>
    </row>
    <row r="720" spans="1:4" x14ac:dyDescent="0.25">
      <c r="A720">
        <f>VLOOKUP('2024-03-18_windows_device_0'!P720,'2024-03-18_windows_device_0'!P$2:P$912,1,0)</f>
        <v>34.796666666666667</v>
      </c>
      <c r="B720">
        <f>VLOOKUP('2024-03-18_windows_device_0'!Q720,'2024-03-18_windows_device_0'!Q720:Q1628,1,0)</f>
        <v>2183984</v>
      </c>
      <c r="C720">
        <f t="shared" si="23"/>
        <v>33.109407042790941</v>
      </c>
      <c r="D720">
        <f t="shared" si="22"/>
        <v>2181800.0117296483</v>
      </c>
    </row>
    <row r="721" spans="1:4" x14ac:dyDescent="0.25">
      <c r="A721">
        <f>VLOOKUP('2024-03-18_windows_device_0'!P721,'2024-03-18_windows_device_0'!P$2:P$912,1,0)</f>
        <v>34.776666666666664</v>
      </c>
      <c r="B721">
        <f>VLOOKUP('2024-03-18_windows_device_0'!Q721,'2024-03-18_windows_device_0'!Q721:Q1629,1,0)</f>
        <v>2183986</v>
      </c>
      <c r="C721">
        <f t="shared" si="23"/>
        <v>33.090376825120977</v>
      </c>
      <c r="D721">
        <f t="shared" si="22"/>
        <v>2181802.9429113576</v>
      </c>
    </row>
    <row r="722" spans="1:4" x14ac:dyDescent="0.25">
      <c r="A722">
        <f>VLOOKUP('2024-03-18_windows_device_0'!P722,'2024-03-18_windows_device_0'!P$2:P$912,1,0)</f>
        <v>34.758000000000003</v>
      </c>
      <c r="B722">
        <f>VLOOKUP('2024-03-18_windows_device_0'!Q722,'2024-03-18_windows_device_0'!Q722:Q1630,1,0)</f>
        <v>2183982</v>
      </c>
      <c r="C722">
        <f t="shared" si="23"/>
        <v>33.072615288629017</v>
      </c>
      <c r="D722">
        <f t="shared" si="22"/>
        <v>2181799.8123506196</v>
      </c>
    </row>
    <row r="723" spans="1:4" x14ac:dyDescent="0.25">
      <c r="A723">
        <f>VLOOKUP('2024-03-18_windows_device_0'!P723,'2024-03-18_windows_device_0'!P$2:P$912,1,0)</f>
        <v>34.735999999999997</v>
      </c>
      <c r="B723">
        <f>VLOOKUP('2024-03-18_windows_device_0'!Q723,'2024-03-18_windows_device_0'!Q723:Q1631,1,0)</f>
        <v>2183979</v>
      </c>
      <c r="C723">
        <f t="shared" si="23"/>
        <v>33.051682049192053</v>
      </c>
      <c r="D723">
        <f t="shared" si="22"/>
        <v>2181797.8374637887</v>
      </c>
    </row>
    <row r="724" spans="1:4" x14ac:dyDescent="0.25">
      <c r="A724">
        <f>VLOOKUP('2024-03-18_windows_device_0'!P724,'2024-03-18_windows_device_0'!P$2:P$912,1,0)</f>
        <v>34.706666666666663</v>
      </c>
      <c r="B724">
        <f>VLOOKUP('2024-03-18_windows_device_0'!Q724,'2024-03-18_windows_device_0'!Q724:Q1632,1,0)</f>
        <v>2183976</v>
      </c>
      <c r="C724">
        <f t="shared" si="23"/>
        <v>33.023771063276108</v>
      </c>
      <c r="D724">
        <f t="shared" si="22"/>
        <v>2181796.204983009</v>
      </c>
    </row>
    <row r="725" spans="1:4" x14ac:dyDescent="0.25">
      <c r="A725">
        <f>VLOOKUP('2024-03-18_windows_device_0'!P725,'2024-03-18_windows_device_0'!P$2:P$912,1,0)</f>
        <v>34.701999999999998</v>
      </c>
      <c r="B725">
        <f>VLOOKUP('2024-03-18_windows_device_0'!Q725,'2024-03-18_windows_device_0'!Q725:Q1633,1,0)</f>
        <v>2183974</v>
      </c>
      <c r="C725">
        <f t="shared" si="23"/>
        <v>33.019330679153114</v>
      </c>
      <c r="D725">
        <f t="shared" si="22"/>
        <v>2181794.4226168203</v>
      </c>
    </row>
    <row r="726" spans="1:4" x14ac:dyDescent="0.25">
      <c r="A726">
        <f>VLOOKUP('2024-03-18_windows_device_0'!P726,'2024-03-18_windows_device_0'!P$2:P$912,1,0)</f>
        <v>34.678666666666665</v>
      </c>
      <c r="B726">
        <f>VLOOKUP('2024-03-18_windows_device_0'!Q726,'2024-03-18_windows_device_0'!Q726:Q1634,1,0)</f>
        <v>2183971</v>
      </c>
      <c r="C726">
        <f t="shared" si="23"/>
        <v>32.99712875853816</v>
      </c>
      <c r="D726">
        <f t="shared" si="22"/>
        <v>2181792.5110903173</v>
      </c>
    </row>
    <row r="727" spans="1:4" x14ac:dyDescent="0.25">
      <c r="A727">
        <f>VLOOKUP('2024-03-18_windows_device_0'!P727,'2024-03-18_windows_device_0'!P$2:P$912,1,0)</f>
        <v>34.652666666666669</v>
      </c>
      <c r="B727">
        <f>VLOOKUP('2024-03-18_windows_device_0'!Q727,'2024-03-18_windows_device_0'!Q727:Q1635,1,0)</f>
        <v>2183969</v>
      </c>
      <c r="C727">
        <f t="shared" si="23"/>
        <v>32.972389475567212</v>
      </c>
      <c r="D727">
        <f t="shared" si="22"/>
        <v>2181791.7245584815</v>
      </c>
    </row>
    <row r="728" spans="1:4" x14ac:dyDescent="0.25">
      <c r="A728">
        <f>VLOOKUP('2024-03-18_windows_device_0'!P728,'2024-03-18_windows_device_0'!P$2:P$912,1,0)</f>
        <v>34.653333333333336</v>
      </c>
      <c r="B728">
        <f>VLOOKUP('2024-03-18_windows_device_0'!Q728,'2024-03-18_windows_device_0'!Q728:Q1636,1,0)</f>
        <v>2183965</v>
      </c>
      <c r="C728">
        <f t="shared" si="23"/>
        <v>32.973023816156214</v>
      </c>
      <c r="D728">
        <f t="shared" si="22"/>
        <v>2181787.6934360433</v>
      </c>
    </row>
    <row r="729" spans="1:4" x14ac:dyDescent="0.25">
      <c r="A729">
        <f>VLOOKUP('2024-03-18_windows_device_0'!P729,'2024-03-18_windows_device_0'!P$2:P$912,1,0)</f>
        <v>34.624000000000002</v>
      </c>
      <c r="B729">
        <f>VLOOKUP('2024-03-18_windows_device_0'!Q729,'2024-03-18_windows_device_0'!Q729:Q1637,1,0)</f>
        <v>2183963</v>
      </c>
      <c r="C729">
        <f t="shared" si="23"/>
        <v>32.945112830240262</v>
      </c>
      <c r="D729">
        <f t="shared" si="22"/>
        <v>2181787.0632151603</v>
      </c>
    </row>
    <row r="730" spans="1:4" x14ac:dyDescent="0.25">
      <c r="A730">
        <f>VLOOKUP('2024-03-18_windows_device_0'!P730,'2024-03-18_windows_device_0'!P$2:P$912,1,0)</f>
        <v>34.610666666666667</v>
      </c>
      <c r="B730">
        <f>VLOOKUP('2024-03-18_windows_device_0'!Q730,'2024-03-18_windows_device_0'!Q730:Q1638,1,0)</f>
        <v>2183963</v>
      </c>
      <c r="C730">
        <f t="shared" si="23"/>
        <v>32.932426018460291</v>
      </c>
      <c r="D730">
        <f t="shared" si="22"/>
        <v>2181787.6861071219</v>
      </c>
    </row>
    <row r="731" spans="1:4" x14ac:dyDescent="0.25">
      <c r="A731">
        <f>VLOOKUP('2024-03-18_windows_device_0'!P731,'2024-03-18_windows_device_0'!P$2:P$912,1,0)</f>
        <v>34.579333333333331</v>
      </c>
      <c r="B731">
        <f>VLOOKUP('2024-03-18_windows_device_0'!Q731,'2024-03-18_windows_device_0'!Q731:Q1639,1,0)</f>
        <v>2183963</v>
      </c>
      <c r="C731">
        <f t="shared" si="23"/>
        <v>32.902612010777339</v>
      </c>
      <c r="D731">
        <f t="shared" si="22"/>
        <v>2181789.1505553965</v>
      </c>
    </row>
    <row r="732" spans="1:4" x14ac:dyDescent="0.25">
      <c r="A732">
        <f>VLOOKUP('2024-03-18_windows_device_0'!P732,'2024-03-18_windows_device_0'!P$2:P$912,1,0)</f>
        <v>34.569333333333333</v>
      </c>
      <c r="B732">
        <f>VLOOKUP('2024-03-18_windows_device_0'!Q732,'2024-03-18_windows_device_0'!Q732:Q1640,1,0)</f>
        <v>2183965</v>
      </c>
      <c r="C732">
        <f t="shared" si="23"/>
        <v>32.893096901942364</v>
      </c>
      <c r="D732">
        <f t="shared" si="22"/>
        <v>2181791.6181251099</v>
      </c>
    </row>
    <row r="733" spans="1:4" x14ac:dyDescent="0.25">
      <c r="A733">
        <f>VLOOKUP('2024-03-18_windows_device_0'!P733,'2024-03-18_windows_device_0'!P$2:P$912,1,0)</f>
        <v>34.536000000000001</v>
      </c>
      <c r="B733">
        <f>VLOOKUP('2024-03-18_windows_device_0'!Q733,'2024-03-18_windows_device_0'!Q733:Q1641,1,0)</f>
        <v>2183962</v>
      </c>
      <c r="C733">
        <f t="shared" si="23"/>
        <v>32.861379872492428</v>
      </c>
      <c r="D733">
        <f t="shared" si="22"/>
        <v>2181790.1773639037</v>
      </c>
    </row>
    <row r="734" spans="1:4" x14ac:dyDescent="0.25">
      <c r="A734">
        <f>VLOOKUP('2024-03-18_windows_device_0'!P734,'2024-03-18_windows_device_0'!P$2:P$912,1,0)</f>
        <v>34.521333333333331</v>
      </c>
      <c r="B734">
        <f>VLOOKUP('2024-03-18_windows_device_0'!Q734,'2024-03-18_windows_device_0'!Q734:Q1642,1,0)</f>
        <v>2183959</v>
      </c>
      <c r="C734">
        <f t="shared" si="23"/>
        <v>32.847424379534452</v>
      </c>
      <c r="D734">
        <f t="shared" si="22"/>
        <v>2181787.8637570227</v>
      </c>
    </row>
    <row r="735" spans="1:4" x14ac:dyDescent="0.25">
      <c r="A735">
        <f>VLOOKUP('2024-03-18_windows_device_0'!P735,'2024-03-18_windows_device_0'!P$2:P$912,1,0)</f>
        <v>34.514000000000003</v>
      </c>
      <c r="B735">
        <f>VLOOKUP('2024-03-18_windows_device_0'!Q735,'2024-03-18_windows_device_0'!Q735:Q1643,1,0)</f>
        <v>2183962</v>
      </c>
      <c r="C735">
        <f t="shared" si="23"/>
        <v>32.840446633055471</v>
      </c>
      <c r="D735">
        <f t="shared" si="22"/>
        <v>2181791.2070287596</v>
      </c>
    </row>
    <row r="736" spans="1:4" x14ac:dyDescent="0.25">
      <c r="A736">
        <f>VLOOKUP('2024-03-18_windows_device_0'!P736,'2024-03-18_windows_device_0'!P$2:P$912,1,0)</f>
        <v>34.494</v>
      </c>
      <c r="B736">
        <f>VLOOKUP('2024-03-18_windows_device_0'!Q736,'2024-03-18_windows_device_0'!Q736:Q1644,1,0)</f>
        <v>2183962</v>
      </c>
      <c r="C736">
        <f t="shared" si="23"/>
        <v>32.821416415385499</v>
      </c>
      <c r="D736">
        <f t="shared" si="22"/>
        <v>2181792.1434791423</v>
      </c>
    </row>
    <row r="737" spans="1:4" x14ac:dyDescent="0.25">
      <c r="A737">
        <f>VLOOKUP('2024-03-18_windows_device_0'!P737,'2024-03-18_windows_device_0'!P$2:P$912,1,0)</f>
        <v>34.462666666666664</v>
      </c>
      <c r="B737">
        <f>VLOOKUP('2024-03-18_windows_device_0'!Q737,'2024-03-18_windows_device_0'!Q737:Q1645,1,0)</f>
        <v>2183959</v>
      </c>
      <c r="C737">
        <f t="shared" si="23"/>
        <v>32.791602407702555</v>
      </c>
      <c r="D737">
        <f t="shared" si="22"/>
        <v>2181790.6113342443</v>
      </c>
    </row>
    <row r="738" spans="1:4" x14ac:dyDescent="0.25">
      <c r="A738">
        <f>VLOOKUP('2024-03-18_windows_device_0'!P738,'2024-03-18_windows_device_0'!P$2:P$912,1,0)</f>
        <v>34.457999999999998</v>
      </c>
      <c r="B738">
        <f>VLOOKUP('2024-03-18_windows_device_0'!Q738,'2024-03-18_windows_device_0'!Q738:Q1646,1,0)</f>
        <v>2183955</v>
      </c>
      <c r="C738">
        <f t="shared" si="23"/>
        <v>32.787162023579569</v>
      </c>
      <c r="D738">
        <f t="shared" si="22"/>
        <v>2181786.8300292459</v>
      </c>
    </row>
    <row r="739" spans="1:4" x14ac:dyDescent="0.25">
      <c r="A739">
        <f>VLOOKUP('2024-03-18_windows_device_0'!P739,'2024-03-18_windows_device_0'!P$2:P$912,1,0)</f>
        <v>34.420666666666669</v>
      </c>
      <c r="B739">
        <f>VLOOKUP('2024-03-18_windows_device_0'!Q739,'2024-03-18_windows_device_0'!Q739:Q1647,1,0)</f>
        <v>2183948</v>
      </c>
      <c r="C739">
        <f t="shared" si="23"/>
        <v>32.751638950595641</v>
      </c>
      <c r="D739">
        <f t="shared" si="22"/>
        <v>2181781.5803199159</v>
      </c>
    </row>
    <row r="740" spans="1:4" x14ac:dyDescent="0.25">
      <c r="A740">
        <f>VLOOKUP('2024-03-18_windows_device_0'!P740,'2024-03-18_windows_device_0'!P$2:P$912,1,0)</f>
        <v>34.424666666666667</v>
      </c>
      <c r="B740">
        <f>VLOOKUP('2024-03-18_windows_device_0'!Q740,'2024-03-18_windows_device_0'!Q740:Q1648,1,0)</f>
        <v>2183942</v>
      </c>
      <c r="C740">
        <f t="shared" si="23"/>
        <v>32.755444994129633</v>
      </c>
      <c r="D740">
        <f t="shared" si="22"/>
        <v>2181775.3927266416</v>
      </c>
    </row>
    <row r="741" spans="1:4" x14ac:dyDescent="0.25">
      <c r="A741">
        <f>VLOOKUP('2024-03-18_windows_device_0'!P741,'2024-03-18_windows_device_0'!P$2:P$912,1,0)</f>
        <v>34.394666666666666</v>
      </c>
      <c r="B741">
        <f>VLOOKUP('2024-03-18_windows_device_0'!Q741,'2024-03-18_windows_device_0'!Q741:Q1649,1,0)</f>
        <v>2183945</v>
      </c>
      <c r="C741">
        <f t="shared" si="23"/>
        <v>32.726899667624686</v>
      </c>
      <c r="D741">
        <f t="shared" si="22"/>
        <v>2181779.8000396593</v>
      </c>
    </row>
    <row r="742" spans="1:4" x14ac:dyDescent="0.25">
      <c r="A742">
        <f>VLOOKUP('2024-03-18_windows_device_0'!P742,'2024-03-18_windows_device_0'!P$2:P$912,1,0)</f>
        <v>34.36333333333333</v>
      </c>
      <c r="B742">
        <f>VLOOKUP('2024-03-18_windows_device_0'!Q742,'2024-03-18_windows_device_0'!Q742:Q1650,1,0)</f>
        <v>2183952</v>
      </c>
      <c r="C742">
        <f t="shared" si="23"/>
        <v>32.697085659941742</v>
      </c>
      <c r="D742">
        <f t="shared" si="22"/>
        <v>2181788.270795431</v>
      </c>
    </row>
    <row r="743" spans="1:4" x14ac:dyDescent="0.25">
      <c r="A743">
        <f>VLOOKUP('2024-03-18_windows_device_0'!P743,'2024-03-18_windows_device_0'!P$2:P$912,1,0)</f>
        <v>34.338000000000001</v>
      </c>
      <c r="B743">
        <f>VLOOKUP('2024-03-18_windows_device_0'!Q743,'2024-03-18_windows_device_0'!Q743:Q1651,1,0)</f>
        <v>2183954</v>
      </c>
      <c r="C743">
        <f t="shared" si="23"/>
        <v>32.672980717559788</v>
      </c>
      <c r="D743">
        <f t="shared" si="22"/>
        <v>2181791.4605860575</v>
      </c>
    </row>
    <row r="744" spans="1:4" x14ac:dyDescent="0.25">
      <c r="A744">
        <f>VLOOKUP('2024-03-18_windows_device_0'!P744,'2024-03-18_windows_device_0'!P$2:P$912,1,0)</f>
        <v>34.345333333333336</v>
      </c>
      <c r="B744">
        <f>VLOOKUP('2024-03-18_windows_device_0'!Q744,'2024-03-18_windows_device_0'!Q744:Q1652,1,0)</f>
        <v>2183955</v>
      </c>
      <c r="C744">
        <f t="shared" si="23"/>
        <v>32.679958464038776</v>
      </c>
      <c r="D744">
        <f t="shared" si="22"/>
        <v>2181792.1161114722</v>
      </c>
    </row>
    <row r="745" spans="1:4" x14ac:dyDescent="0.25">
      <c r="A745">
        <f>VLOOKUP('2024-03-18_windows_device_0'!P745,'2024-03-18_windows_device_0'!P$2:P$912,1,0)</f>
        <v>34.313333333333333</v>
      </c>
      <c r="B745">
        <f>VLOOKUP('2024-03-18_windows_device_0'!Q745,'2024-03-18_windows_device_0'!Q745:Q1653,1,0)</f>
        <v>2183958</v>
      </c>
      <c r="C745">
        <f t="shared" si="23"/>
        <v>32.649510115766837</v>
      </c>
      <c r="D745">
        <f t="shared" si="22"/>
        <v>2181796.6196411131</v>
      </c>
    </row>
    <row r="746" spans="1:4" x14ac:dyDescent="0.25">
      <c r="A746">
        <f>VLOOKUP('2024-03-18_windows_device_0'!P746,'2024-03-18_windows_device_0'!P$2:P$912,1,0)</f>
        <v>34.294666666666664</v>
      </c>
      <c r="B746">
        <f>VLOOKUP('2024-03-18_windows_device_0'!Q746,'2024-03-18_windows_device_0'!Q746:Q1654,1,0)</f>
        <v>2183951</v>
      </c>
      <c r="C746">
        <f t="shared" si="23"/>
        <v>32.63174857927487</v>
      </c>
      <c r="D746">
        <f t="shared" si="22"/>
        <v>2181790.4971407824</v>
      </c>
    </row>
    <row r="747" spans="1:4" x14ac:dyDescent="0.25">
      <c r="A747">
        <f>VLOOKUP('2024-03-18_windows_device_0'!P747,'2024-03-18_windows_device_0'!P$2:P$912,1,0)</f>
        <v>34.275333333333336</v>
      </c>
      <c r="B747">
        <f>VLOOKUP('2024-03-18_windows_device_0'!Q747,'2024-03-18_windows_device_0'!Q747:Q1655,1,0)</f>
        <v>2183936</v>
      </c>
      <c r="C747">
        <f t="shared" si="23"/>
        <v>32.613352702193907</v>
      </c>
      <c r="D747">
        <f t="shared" si="22"/>
        <v>2181776.4063220667</v>
      </c>
    </row>
    <row r="748" spans="1:4" x14ac:dyDescent="0.25">
      <c r="A748">
        <f>VLOOKUP('2024-03-18_windows_device_0'!P748,'2024-03-18_windows_device_0'!P$2:P$912,1,0)</f>
        <v>34.262666666666668</v>
      </c>
      <c r="B748">
        <f>VLOOKUP('2024-03-18_windows_device_0'!Q748,'2024-03-18_windows_device_0'!Q748:Q1656,1,0)</f>
        <v>2183933</v>
      </c>
      <c r="C748">
        <f t="shared" si="23"/>
        <v>32.601300231002931</v>
      </c>
      <c r="D748">
        <f t="shared" si="22"/>
        <v>2181774.0021814392</v>
      </c>
    </row>
    <row r="749" spans="1:4" x14ac:dyDescent="0.25">
      <c r="A749">
        <f>VLOOKUP('2024-03-18_windows_device_0'!P749,'2024-03-18_windows_device_0'!P$2:P$912,1,0)</f>
        <v>34.240666666666669</v>
      </c>
      <c r="B749">
        <f>VLOOKUP('2024-03-18_windows_device_0'!Q749,'2024-03-18_windows_device_0'!Q749:Q1657,1,0)</f>
        <v>2183940</v>
      </c>
      <c r="C749">
        <f t="shared" si="23"/>
        <v>32.580366991565974</v>
      </c>
      <c r="D749">
        <f t="shared" si="22"/>
        <v>2181782.0374504742</v>
      </c>
    </row>
    <row r="750" spans="1:4" x14ac:dyDescent="0.25">
      <c r="A750">
        <f>VLOOKUP('2024-03-18_windows_device_0'!P750,'2024-03-18_windows_device_0'!P$2:P$912,1,0)</f>
        <v>34.200000000000003</v>
      </c>
      <c r="B750">
        <f>VLOOKUP('2024-03-18_windows_device_0'!Q750,'2024-03-18_windows_device_0'!Q750:Q1658,1,0)</f>
        <v>2183938</v>
      </c>
      <c r="C750">
        <f t="shared" si="23"/>
        <v>32.541672215637043</v>
      </c>
      <c r="D750">
        <f t="shared" si="22"/>
        <v>2181781.9523171219</v>
      </c>
    </row>
    <row r="751" spans="1:4" x14ac:dyDescent="0.25">
      <c r="A751">
        <f>VLOOKUP('2024-03-18_windows_device_0'!P751,'2024-03-18_windows_device_0'!P$2:P$912,1,0)</f>
        <v>34.197333333333333</v>
      </c>
      <c r="B751">
        <f>VLOOKUP('2024-03-18_windows_device_0'!Q751,'2024-03-18_windows_device_0'!Q751:Q1659,1,0)</f>
        <v>2183944</v>
      </c>
      <c r="C751">
        <f t="shared" si="23"/>
        <v>32.539134853281048</v>
      </c>
      <c r="D751">
        <f t="shared" si="22"/>
        <v>2181788.0779359941</v>
      </c>
    </row>
    <row r="752" spans="1:4" x14ac:dyDescent="0.25">
      <c r="A752">
        <f>VLOOKUP('2024-03-18_windows_device_0'!P752,'2024-03-18_windows_device_0'!P$2:P$912,1,0)</f>
        <v>34.168666666666667</v>
      </c>
      <c r="B752">
        <f>VLOOKUP('2024-03-18_windows_device_0'!Q752,'2024-03-18_windows_device_0'!Q752:Q1660,1,0)</f>
        <v>2183942</v>
      </c>
      <c r="C752">
        <f t="shared" si="23"/>
        <v>32.511858207954099</v>
      </c>
      <c r="D752">
        <f t="shared" si="22"/>
        <v>2181787.4287574277</v>
      </c>
    </row>
    <row r="753" spans="1:4" x14ac:dyDescent="0.25">
      <c r="A753">
        <f>VLOOKUP('2024-03-18_windows_device_0'!P753,'2024-03-18_windows_device_0'!P$2:P$912,1,0)</f>
        <v>34.153333333333336</v>
      </c>
      <c r="B753">
        <f>VLOOKUP('2024-03-18_windows_device_0'!Q753,'2024-03-18_windows_device_0'!Q753:Q1661,1,0)</f>
        <v>2183943</v>
      </c>
      <c r="C753">
        <f t="shared" si="23"/>
        <v>32.497268374407135</v>
      </c>
      <c r="D753">
        <f t="shared" si="22"/>
        <v>2181789.151604203</v>
      </c>
    </row>
    <row r="754" spans="1:4" x14ac:dyDescent="0.25">
      <c r="A754">
        <f>VLOOKUP('2024-03-18_windows_device_0'!P754,'2024-03-18_windows_device_0'!P$2:P$912,1,0)</f>
        <v>34.134666666666668</v>
      </c>
      <c r="B754">
        <f>VLOOKUP('2024-03-18_windows_device_0'!Q754,'2024-03-18_windows_device_0'!Q754:Q1662,1,0)</f>
        <v>2183944</v>
      </c>
      <c r="C754">
        <f t="shared" si="23"/>
        <v>32.479506837915167</v>
      </c>
      <c r="D754">
        <f t="shared" si="22"/>
        <v>2181791.0318873231</v>
      </c>
    </row>
    <row r="755" spans="1:4" x14ac:dyDescent="0.25">
      <c r="A755">
        <f>VLOOKUP('2024-03-18_windows_device_0'!P755,'2024-03-18_windows_device_0'!P$2:P$912,1,0)</f>
        <v>34.105333333333334</v>
      </c>
      <c r="B755">
        <f>VLOOKUP('2024-03-18_windows_device_0'!Q755,'2024-03-18_windows_device_0'!Q755:Q1663,1,0)</f>
        <v>2183938</v>
      </c>
      <c r="C755">
        <f t="shared" si="23"/>
        <v>32.451595851999215</v>
      </c>
      <c r="D755">
        <f t="shared" si="22"/>
        <v>2181786.4158454686</v>
      </c>
    </row>
    <row r="756" spans="1:4" x14ac:dyDescent="0.25">
      <c r="A756">
        <f>VLOOKUP('2024-03-18_windows_device_0'!P756,'2024-03-18_windows_device_0'!P$2:P$912,1,0)</f>
        <v>34.082000000000001</v>
      </c>
      <c r="B756">
        <f>VLOOKUP('2024-03-18_windows_device_0'!Q756,'2024-03-18_windows_device_0'!Q756:Q1664,1,0)</f>
        <v>2183939</v>
      </c>
      <c r="C756">
        <f t="shared" si="23"/>
        <v>32.429393931384261</v>
      </c>
      <c r="D756">
        <f t="shared" si="22"/>
        <v>2181788.5172939026</v>
      </c>
    </row>
    <row r="757" spans="1:4" x14ac:dyDescent="0.25">
      <c r="A757">
        <f>VLOOKUP('2024-03-18_windows_device_0'!P757,'2024-03-18_windows_device_0'!P$2:P$912,1,0)</f>
        <v>34.064666666666668</v>
      </c>
      <c r="B757">
        <f>VLOOKUP('2024-03-18_windows_device_0'!Q757,'2024-03-18_windows_device_0'!Q757:Q1665,1,0)</f>
        <v>2183940</v>
      </c>
      <c r="C757">
        <f t="shared" si="23"/>
        <v>32.412901076070291</v>
      </c>
      <c r="D757">
        <f t="shared" si="22"/>
        <v>2181790.3358412026</v>
      </c>
    </row>
    <row r="758" spans="1:4" x14ac:dyDescent="0.25">
      <c r="A758">
        <f>VLOOKUP('2024-03-18_windows_device_0'!P758,'2024-03-18_windows_device_0'!P$2:P$912,1,0)</f>
        <v>34.048000000000002</v>
      </c>
      <c r="B758">
        <f>VLOOKUP('2024-03-18_windows_device_0'!Q758,'2024-03-18_windows_device_0'!Q758:Q1666,1,0)</f>
        <v>2183933</v>
      </c>
      <c r="C758">
        <f t="shared" si="23"/>
        <v>32.397042561345323</v>
      </c>
      <c r="D758">
        <f t="shared" si="22"/>
        <v>2181784.1231699702</v>
      </c>
    </row>
    <row r="759" spans="1:4" x14ac:dyDescent="0.25">
      <c r="A759">
        <f>VLOOKUP('2024-03-18_windows_device_0'!P759,'2024-03-18_windows_device_0'!P$2:P$912,1,0)</f>
        <v>34.014666666666663</v>
      </c>
      <c r="B759">
        <f>VLOOKUP('2024-03-18_windows_device_0'!Q759,'2024-03-18_windows_device_0'!Q759:Q1667,1,0)</f>
        <v>2183932</v>
      </c>
      <c r="C759">
        <f t="shared" si="23"/>
        <v>32.36532553189538</v>
      </c>
      <c r="D759">
        <f t="shared" si="22"/>
        <v>2181784.6986041362</v>
      </c>
    </row>
    <row r="760" spans="1:4" x14ac:dyDescent="0.25">
      <c r="A760">
        <f>VLOOKUP('2024-03-18_windows_device_0'!P760,'2024-03-18_windows_device_0'!P$2:P$912,1,0)</f>
        <v>33.988666666666667</v>
      </c>
      <c r="B760">
        <f>VLOOKUP('2024-03-18_windows_device_0'!Q760,'2024-03-18_windows_device_0'!Q760:Q1668,1,0)</f>
        <v>2183933</v>
      </c>
      <c r="C760">
        <f t="shared" si="23"/>
        <v>32.340586248924431</v>
      </c>
      <c r="D760">
        <f t="shared" si="22"/>
        <v>2181786.9281616369</v>
      </c>
    </row>
    <row r="761" spans="1:4" x14ac:dyDescent="0.25">
      <c r="A761">
        <f>VLOOKUP('2024-03-18_windows_device_0'!P761,'2024-03-18_windows_device_0'!P$2:P$912,1,0)</f>
        <v>33.986666666666665</v>
      </c>
      <c r="B761">
        <f>VLOOKUP('2024-03-18_windows_device_0'!Q761,'2024-03-18_windows_device_0'!Q761:Q1669,1,0)</f>
        <v>2183933</v>
      </c>
      <c r="C761">
        <f t="shared" si="23"/>
        <v>32.338683227157432</v>
      </c>
      <c r="D761">
        <f t="shared" si="22"/>
        <v>2181787.0227690777</v>
      </c>
    </row>
    <row r="762" spans="1:4" x14ac:dyDescent="0.25">
      <c r="A762">
        <f>VLOOKUP('2024-03-18_windows_device_0'!P762,'2024-03-18_windows_device_0'!P$2:P$912,1,0)</f>
        <v>33.952666666666666</v>
      </c>
      <c r="B762">
        <f>VLOOKUP('2024-03-18_windows_device_0'!Q762,'2024-03-18_windows_device_0'!Q762:Q1670,1,0)</f>
        <v>2183934</v>
      </c>
      <c r="C762">
        <f t="shared" si="23"/>
        <v>32.306331857118501</v>
      </c>
      <c r="D762">
        <f t="shared" si="22"/>
        <v>2181789.6316659343</v>
      </c>
    </row>
    <row r="763" spans="1:4" x14ac:dyDescent="0.25">
      <c r="A763">
        <f>VLOOKUP('2024-03-18_windows_device_0'!P763,'2024-03-18_windows_device_0'!P$2:P$912,1,0)</f>
        <v>33.934666666666665</v>
      </c>
      <c r="B763">
        <f>VLOOKUP('2024-03-18_windows_device_0'!Q763,'2024-03-18_windows_device_0'!Q763:Q1671,1,0)</f>
        <v>2183934</v>
      </c>
      <c r="C763">
        <f t="shared" si="23"/>
        <v>32.289204661215528</v>
      </c>
      <c r="D763">
        <f t="shared" si="22"/>
        <v>2181790.4838710157</v>
      </c>
    </row>
    <row r="764" spans="1:4" x14ac:dyDescent="0.25">
      <c r="A764">
        <f>VLOOKUP('2024-03-18_windows_device_0'!P764,'2024-03-18_windows_device_0'!P$2:P$912,1,0)</f>
        <v>33.917999999999999</v>
      </c>
      <c r="B764">
        <f>VLOOKUP('2024-03-18_windows_device_0'!Q764,'2024-03-18_windows_device_0'!Q764:Q1672,1,0)</f>
        <v>2183933</v>
      </c>
      <c r="C764">
        <f t="shared" si="23"/>
        <v>32.27334614649056</v>
      </c>
      <c r="D764">
        <f t="shared" si="22"/>
        <v>2181790.2732190266</v>
      </c>
    </row>
    <row r="765" spans="1:4" x14ac:dyDescent="0.25">
      <c r="A765">
        <f>VLOOKUP('2024-03-18_windows_device_0'!P765,'2024-03-18_windows_device_0'!P$2:P$912,1,0)</f>
        <v>33.905333333333331</v>
      </c>
      <c r="B765">
        <f>VLOOKUP('2024-03-18_windows_device_0'!Q765,'2024-03-18_windows_device_0'!Q765:Q1673,1,0)</f>
        <v>2183932</v>
      </c>
      <c r="C765">
        <f t="shared" si="23"/>
        <v>32.261293675299584</v>
      </c>
      <c r="D765">
        <f t="shared" si="22"/>
        <v>2181789.873296652</v>
      </c>
    </row>
    <row r="766" spans="1:4" x14ac:dyDescent="0.25">
      <c r="A766">
        <f>VLOOKUP('2024-03-18_windows_device_0'!P766,'2024-03-18_windows_device_0'!P$2:P$912,1,0)</f>
        <v>33.87533333333333</v>
      </c>
      <c r="B766">
        <f>VLOOKUP('2024-03-18_windows_device_0'!Q766,'2024-03-18_windows_device_0'!Q766:Q1674,1,0)</f>
        <v>2183932</v>
      </c>
      <c r="C766">
        <f t="shared" si="23"/>
        <v>32.232748348794637</v>
      </c>
      <c r="D766">
        <f t="shared" si="22"/>
        <v>2181791.2951295874</v>
      </c>
    </row>
    <row r="767" spans="1:4" x14ac:dyDescent="0.25">
      <c r="A767">
        <f>VLOOKUP('2024-03-18_windows_device_0'!P767,'2024-03-18_windows_device_0'!P$2:P$912,1,0)</f>
        <v>33.846000000000004</v>
      </c>
      <c r="B767">
        <f>VLOOKUP('2024-03-18_windows_device_0'!Q767,'2024-03-18_windows_device_0'!Q767:Q1675,1,0)</f>
        <v>2183931</v>
      </c>
      <c r="C767">
        <f t="shared" si="23"/>
        <v>32.204837362878699</v>
      </c>
      <c r="D767">
        <f t="shared" si="22"/>
        <v>2181791.6861772467</v>
      </c>
    </row>
    <row r="768" spans="1:4" x14ac:dyDescent="0.25">
      <c r="A768">
        <f>VLOOKUP('2024-03-18_windows_device_0'!P768,'2024-03-18_windows_device_0'!P$2:P$912,1,0)</f>
        <v>33.833333333333336</v>
      </c>
      <c r="B768">
        <f>VLOOKUP('2024-03-18_windows_device_0'!Q768,'2024-03-18_windows_device_0'!Q768:Q1676,1,0)</f>
        <v>2183927</v>
      </c>
      <c r="C768">
        <f t="shared" si="23"/>
        <v>32.192784891687722</v>
      </c>
      <c r="D768">
        <f t="shared" si="22"/>
        <v>2181788.2871048185</v>
      </c>
    </row>
    <row r="769" spans="1:4" x14ac:dyDescent="0.25">
      <c r="A769">
        <f>VLOOKUP('2024-03-18_windows_device_0'!P769,'2024-03-18_windows_device_0'!P$2:P$912,1,0)</f>
        <v>33.81066666666667</v>
      </c>
      <c r="B769">
        <f>VLOOKUP('2024-03-18_windows_device_0'!Q769,'2024-03-18_windows_device_0'!Q769:Q1677,1,0)</f>
        <v>2183922</v>
      </c>
      <c r="C769">
        <f t="shared" si="23"/>
        <v>32.171217311661763</v>
      </c>
      <c r="D769">
        <f t="shared" si="22"/>
        <v>2181784.3628220926</v>
      </c>
    </row>
    <row r="770" spans="1:4" x14ac:dyDescent="0.25">
      <c r="A770">
        <f>VLOOKUP('2024-03-18_windows_device_0'!P770,'2024-03-18_windows_device_0'!P$2:P$912,1,0)</f>
        <v>33.813333333333333</v>
      </c>
      <c r="B770">
        <f>VLOOKUP('2024-03-18_windows_device_0'!Q770,'2024-03-18_windows_device_0'!Q770:Q1678,1,0)</f>
        <v>2183922</v>
      </c>
      <c r="C770">
        <f t="shared" si="23"/>
        <v>32.173754674017751</v>
      </c>
      <c r="D770">
        <f t="shared" ref="D770:D833" si="24">B770-C770*E$4+E$3*C770^2</f>
        <v>2181784.2362422668</v>
      </c>
    </row>
    <row r="771" spans="1:4" x14ac:dyDescent="0.25">
      <c r="A771">
        <f>VLOOKUP('2024-03-18_windows_device_0'!P771,'2024-03-18_windows_device_0'!P$2:P$912,1,0)</f>
        <v>33.781333333333336</v>
      </c>
      <c r="B771">
        <f>VLOOKUP('2024-03-18_windows_device_0'!Q771,'2024-03-18_windows_device_0'!Q771:Q1679,1,0)</f>
        <v>2183921</v>
      </c>
      <c r="C771">
        <f t="shared" ref="C771:C834" si="25">A771*(1-EXP(-E$5))</f>
        <v>32.143306325745819</v>
      </c>
      <c r="D771">
        <f t="shared" si="24"/>
        <v>2181784.755637574</v>
      </c>
    </row>
    <row r="772" spans="1:4" x14ac:dyDescent="0.25">
      <c r="A772">
        <f>VLOOKUP('2024-03-18_windows_device_0'!P772,'2024-03-18_windows_device_0'!P$2:P$912,1,0)</f>
        <v>33.765333333333331</v>
      </c>
      <c r="B772">
        <f>VLOOKUP('2024-03-18_windows_device_0'!Q772,'2024-03-18_windows_device_0'!Q772:Q1680,1,0)</f>
        <v>2183919</v>
      </c>
      <c r="C772">
        <f t="shared" si="25"/>
        <v>32.128082151609838</v>
      </c>
      <c r="D772">
        <f t="shared" si="24"/>
        <v>2181783.5156930997</v>
      </c>
    </row>
    <row r="773" spans="1:4" x14ac:dyDescent="0.25">
      <c r="A773">
        <f>VLOOKUP('2024-03-18_windows_device_0'!P773,'2024-03-18_windows_device_0'!P$2:P$912,1,0)</f>
        <v>33.743333333333332</v>
      </c>
      <c r="B773">
        <f>VLOOKUP('2024-03-18_windows_device_0'!Q773,'2024-03-18_windows_device_0'!Q773:Q1681,1,0)</f>
        <v>2183921</v>
      </c>
      <c r="C773">
        <f t="shared" si="25"/>
        <v>32.107148912172882</v>
      </c>
      <c r="D773">
        <f t="shared" si="24"/>
        <v>2181786.5611590063</v>
      </c>
    </row>
    <row r="774" spans="1:4" x14ac:dyDescent="0.25">
      <c r="A774">
        <f>VLOOKUP('2024-03-18_windows_device_0'!P774,'2024-03-18_windows_device_0'!P$2:P$912,1,0)</f>
        <v>33.714666666666666</v>
      </c>
      <c r="B774">
        <f>VLOOKUP('2024-03-18_windows_device_0'!Q774,'2024-03-18_windows_device_0'!Q774:Q1682,1,0)</f>
        <v>2183918</v>
      </c>
      <c r="C774">
        <f t="shared" si="25"/>
        <v>32.079872266845939</v>
      </c>
      <c r="D774">
        <f t="shared" si="24"/>
        <v>2181784.9241095725</v>
      </c>
    </row>
    <row r="775" spans="1:4" x14ac:dyDescent="0.25">
      <c r="A775">
        <f>VLOOKUP('2024-03-18_windows_device_0'!P775,'2024-03-18_windows_device_0'!P$2:P$912,1,0)</f>
        <v>33.68933333333333</v>
      </c>
      <c r="B775">
        <f>VLOOKUP('2024-03-18_windows_device_0'!Q775,'2024-03-18_windows_device_0'!Q775:Q1683,1,0)</f>
        <v>2183916</v>
      </c>
      <c r="C775">
        <f t="shared" si="25"/>
        <v>32.055767324463979</v>
      </c>
      <c r="D775">
        <f t="shared" si="24"/>
        <v>2181784.1292149746</v>
      </c>
    </row>
    <row r="776" spans="1:4" x14ac:dyDescent="0.25">
      <c r="A776">
        <f>VLOOKUP('2024-03-18_windows_device_0'!P776,'2024-03-18_windows_device_0'!P$2:P$912,1,0)</f>
        <v>33.676000000000002</v>
      </c>
      <c r="B776">
        <f>VLOOKUP('2024-03-18_windows_device_0'!Q776,'2024-03-18_windows_device_0'!Q776:Q1684,1,0)</f>
        <v>2183913</v>
      </c>
      <c r="C776">
        <f t="shared" si="25"/>
        <v>32.043080512684007</v>
      </c>
      <c r="D776">
        <f t="shared" si="24"/>
        <v>2181781.7637212141</v>
      </c>
    </row>
    <row r="777" spans="1:4" x14ac:dyDescent="0.25">
      <c r="A777">
        <f>VLOOKUP('2024-03-18_windows_device_0'!P777,'2024-03-18_windows_device_0'!P$2:P$912,1,0)</f>
        <v>33.651333333333334</v>
      </c>
      <c r="B777">
        <f>VLOOKUP('2024-03-18_windows_device_0'!Q777,'2024-03-18_windows_device_0'!Q777:Q1685,1,0)</f>
        <v>2183915</v>
      </c>
      <c r="C777">
        <f t="shared" si="25"/>
        <v>32.019609910891056</v>
      </c>
      <c r="D777">
        <f t="shared" si="24"/>
        <v>2181784.9379945351</v>
      </c>
    </row>
    <row r="778" spans="1:4" x14ac:dyDescent="0.25">
      <c r="A778">
        <f>VLOOKUP('2024-03-18_windows_device_0'!P778,'2024-03-18_windows_device_0'!P$2:P$912,1,0)</f>
        <v>33.649333333333331</v>
      </c>
      <c r="B778">
        <f>VLOOKUP('2024-03-18_windows_device_0'!Q778,'2024-03-18_windows_device_0'!Q778:Q1686,1,0)</f>
        <v>2183913</v>
      </c>
      <c r="C778">
        <f t="shared" si="25"/>
        <v>32.017706889124057</v>
      </c>
      <c r="D778">
        <f t="shared" si="24"/>
        <v>2181783.0332307378</v>
      </c>
    </row>
    <row r="779" spans="1:4" x14ac:dyDescent="0.25">
      <c r="A779">
        <f>VLOOKUP('2024-03-18_windows_device_0'!P779,'2024-03-18_windows_device_0'!P$2:P$912,1,0)</f>
        <v>33.62533333333333</v>
      </c>
      <c r="B779">
        <f>VLOOKUP('2024-03-18_windows_device_0'!Q779,'2024-03-18_windows_device_0'!Q779:Q1687,1,0)</f>
        <v>2183910</v>
      </c>
      <c r="C779">
        <f t="shared" si="25"/>
        <v>31.994870627920097</v>
      </c>
      <c r="D779">
        <f t="shared" si="24"/>
        <v>2181781.1763559394</v>
      </c>
    </row>
    <row r="780" spans="1:4" x14ac:dyDescent="0.25">
      <c r="A780">
        <f>VLOOKUP('2024-03-18_windows_device_0'!P780,'2024-03-18_windows_device_0'!P$2:P$912,1,0)</f>
        <v>33.601333333333336</v>
      </c>
      <c r="B780">
        <f>VLOOKUP('2024-03-18_windows_device_0'!Q780,'2024-03-18_windows_device_0'!Q780:Q1688,1,0)</f>
        <v>2183900</v>
      </c>
      <c r="C780">
        <f t="shared" si="25"/>
        <v>31.972034366716148</v>
      </c>
      <c r="D780">
        <f t="shared" si="24"/>
        <v>2181772.3200179501</v>
      </c>
    </row>
    <row r="781" spans="1:4" x14ac:dyDescent="0.25">
      <c r="A781">
        <f>VLOOKUP('2024-03-18_windows_device_0'!P781,'2024-03-18_windows_device_0'!P$2:P$912,1,0)</f>
        <v>33.572666666666663</v>
      </c>
      <c r="B781">
        <f>VLOOKUP('2024-03-18_windows_device_0'!Q781,'2024-03-18_windows_device_0'!Q781:Q1689,1,0)</f>
        <v>2183902</v>
      </c>
      <c r="C781">
        <f t="shared" si="25"/>
        <v>31.944757721389195</v>
      </c>
      <c r="D781">
        <f t="shared" si="24"/>
        <v>2181775.68676221</v>
      </c>
    </row>
    <row r="782" spans="1:4" x14ac:dyDescent="0.25">
      <c r="A782">
        <f>VLOOKUP('2024-03-18_windows_device_0'!P782,'2024-03-18_windows_device_0'!P$2:P$912,1,0)</f>
        <v>33.579333333333331</v>
      </c>
      <c r="B782">
        <f>VLOOKUP('2024-03-18_windows_device_0'!Q782,'2024-03-18_windows_device_0'!Q782:Q1690,1,0)</f>
        <v>2183911</v>
      </c>
      <c r="C782">
        <f t="shared" si="25"/>
        <v>31.951101127279184</v>
      </c>
      <c r="D782">
        <f t="shared" si="24"/>
        <v>2181784.3688463643</v>
      </c>
    </row>
    <row r="783" spans="1:4" x14ac:dyDescent="0.25">
      <c r="A783">
        <f>VLOOKUP('2024-03-18_windows_device_0'!P783,'2024-03-18_windows_device_0'!P$2:P$912,1,0)</f>
        <v>33.551333333333332</v>
      </c>
      <c r="B783">
        <f>VLOOKUP('2024-03-18_windows_device_0'!Q783,'2024-03-18_windows_device_0'!Q783:Q1691,1,0)</f>
        <v>2183915</v>
      </c>
      <c r="C783">
        <f t="shared" si="25"/>
        <v>31.924458822541236</v>
      </c>
      <c r="D783">
        <f t="shared" si="24"/>
        <v>2181789.7043712619</v>
      </c>
    </row>
    <row r="784" spans="1:4" x14ac:dyDescent="0.25">
      <c r="A784">
        <f>VLOOKUP('2024-03-18_windows_device_0'!P784,'2024-03-18_windows_device_0'!P$2:P$912,1,0)</f>
        <v>33.535333333333334</v>
      </c>
      <c r="B784">
        <f>VLOOKUP('2024-03-18_windows_device_0'!Q784,'2024-03-18_windows_device_0'!Q784:Q1692,1,0)</f>
        <v>2183912</v>
      </c>
      <c r="C784">
        <f t="shared" si="25"/>
        <v>31.909234648405267</v>
      </c>
      <c r="D784">
        <f t="shared" si="24"/>
        <v>2181787.467856396</v>
      </c>
    </row>
    <row r="785" spans="1:4" x14ac:dyDescent="0.25">
      <c r="A785">
        <f>VLOOKUP('2024-03-18_windows_device_0'!P785,'2024-03-18_windows_device_0'!P$2:P$912,1,0)</f>
        <v>33.519333333333336</v>
      </c>
      <c r="B785">
        <f>VLOOKUP('2024-03-18_windows_device_0'!Q785,'2024-03-18_windows_device_0'!Q785:Q1693,1,0)</f>
        <v>2183912</v>
      </c>
      <c r="C785">
        <f t="shared" si="25"/>
        <v>31.894010474269297</v>
      </c>
      <c r="D785">
        <f t="shared" si="24"/>
        <v>2181788.2315801112</v>
      </c>
    </row>
    <row r="786" spans="1:4" x14ac:dyDescent="0.25">
      <c r="A786">
        <f>VLOOKUP('2024-03-18_windows_device_0'!P786,'2024-03-18_windows_device_0'!P$2:P$912,1,0)</f>
        <v>33.512666666666668</v>
      </c>
      <c r="B786">
        <f>VLOOKUP('2024-03-18_windows_device_0'!Q786,'2024-03-18_windows_device_0'!Q786:Q1694,1,0)</f>
        <v>2183910</v>
      </c>
      <c r="C786">
        <f t="shared" si="25"/>
        <v>31.887667068379308</v>
      </c>
      <c r="D786">
        <f t="shared" si="24"/>
        <v>2181786.5498687411</v>
      </c>
    </row>
    <row r="787" spans="1:4" x14ac:dyDescent="0.25">
      <c r="A787">
        <f>VLOOKUP('2024-03-18_windows_device_0'!P787,'2024-03-18_windows_device_0'!P$2:P$912,1,0)</f>
        <v>33.492666666666665</v>
      </c>
      <c r="B787">
        <f>VLOOKUP('2024-03-18_windows_device_0'!Q787,'2024-03-18_windows_device_0'!Q787:Q1695,1,0)</f>
        <v>2183905</v>
      </c>
      <c r="C787">
        <f t="shared" si="25"/>
        <v>31.868636850709343</v>
      </c>
      <c r="D787">
        <f t="shared" si="24"/>
        <v>2181782.5049831513</v>
      </c>
    </row>
    <row r="788" spans="1:4" x14ac:dyDescent="0.25">
      <c r="A788">
        <f>VLOOKUP('2024-03-18_windows_device_0'!P788,'2024-03-18_windows_device_0'!P$2:P$912,1,0)</f>
        <v>33.475999999999999</v>
      </c>
      <c r="B788">
        <f>VLOOKUP('2024-03-18_windows_device_0'!Q788,'2024-03-18_windows_device_0'!Q788:Q1696,1,0)</f>
        <v>2183903</v>
      </c>
      <c r="C788">
        <f t="shared" si="25"/>
        <v>31.852778335984375</v>
      </c>
      <c r="D788">
        <f t="shared" si="24"/>
        <v>2181781.3011965929</v>
      </c>
    </row>
    <row r="789" spans="1:4" x14ac:dyDescent="0.25">
      <c r="A789">
        <f>VLOOKUP('2024-03-18_windows_device_0'!P789,'2024-03-18_windows_device_0'!P$2:P$912,1,0)</f>
        <v>33.450666666666663</v>
      </c>
      <c r="B789">
        <f>VLOOKUP('2024-03-18_windows_device_0'!Q789,'2024-03-18_windows_device_0'!Q789:Q1697,1,0)</f>
        <v>2183893</v>
      </c>
      <c r="C789">
        <f t="shared" si="25"/>
        <v>31.828673393602418</v>
      </c>
      <c r="D789">
        <f t="shared" si="24"/>
        <v>2181772.5119368248</v>
      </c>
    </row>
    <row r="790" spans="1:4" x14ac:dyDescent="0.25">
      <c r="A790">
        <f>VLOOKUP('2024-03-18_windows_device_0'!P790,'2024-03-18_windows_device_0'!P$2:P$912,1,0)</f>
        <v>33.434666666666665</v>
      </c>
      <c r="B790">
        <f>VLOOKUP('2024-03-18_windows_device_0'!Q790,'2024-03-18_windows_device_0'!Q790:Q1698,1,0)</f>
        <v>2183891</v>
      </c>
      <c r="C790">
        <f t="shared" si="25"/>
        <v>31.813449219466449</v>
      </c>
      <c r="D790">
        <f t="shared" si="24"/>
        <v>2181771.2769230339</v>
      </c>
    </row>
    <row r="791" spans="1:4" x14ac:dyDescent="0.25">
      <c r="A791">
        <f>VLOOKUP('2024-03-18_windows_device_0'!P791,'2024-03-18_windows_device_0'!P$2:P$912,1,0)</f>
        <v>33.427333333333337</v>
      </c>
      <c r="B791">
        <f>VLOOKUP('2024-03-18_windows_device_0'!Q791,'2024-03-18_windows_device_0'!Q791:Q1699,1,0)</f>
        <v>2183895</v>
      </c>
      <c r="C791">
        <f t="shared" si="25"/>
        <v>31.806471472987468</v>
      </c>
      <c r="D791">
        <f t="shared" si="24"/>
        <v>2181775.6276214472</v>
      </c>
    </row>
    <row r="792" spans="1:4" x14ac:dyDescent="0.25">
      <c r="A792">
        <f>VLOOKUP('2024-03-18_windows_device_0'!P792,'2024-03-18_windows_device_0'!P$2:P$912,1,0)</f>
        <v>33.414000000000001</v>
      </c>
      <c r="B792">
        <f>VLOOKUP('2024-03-18_windows_device_0'!Q792,'2024-03-18_windows_device_0'!Q792:Q1700,1,0)</f>
        <v>2183900</v>
      </c>
      <c r="C792">
        <f t="shared" si="25"/>
        <v>31.793784661207493</v>
      </c>
      <c r="D792">
        <f t="shared" si="24"/>
        <v>2181781.2653833292</v>
      </c>
    </row>
    <row r="793" spans="1:4" x14ac:dyDescent="0.25">
      <c r="A793">
        <f>VLOOKUP('2024-03-18_windows_device_0'!P793,'2024-03-18_windows_device_0'!P$2:P$912,1,0)</f>
        <v>33.387333333333331</v>
      </c>
      <c r="B793">
        <f>VLOOKUP('2024-03-18_windows_device_0'!Q793,'2024-03-18_windows_device_0'!Q793:Q1701,1,0)</f>
        <v>2183899</v>
      </c>
      <c r="C793">
        <f t="shared" si="25"/>
        <v>31.768411037647535</v>
      </c>
      <c r="D793">
        <f t="shared" si="24"/>
        <v>2181781.5414041379</v>
      </c>
    </row>
    <row r="794" spans="1:4" x14ac:dyDescent="0.25">
      <c r="A794">
        <f>VLOOKUP('2024-03-18_windows_device_0'!P794,'2024-03-18_windows_device_0'!P$2:P$912,1,0)</f>
        <v>33.36933333333333</v>
      </c>
      <c r="B794">
        <f>VLOOKUP('2024-03-18_windows_device_0'!Q794,'2024-03-18_windows_device_0'!Q794:Q1702,1,0)</f>
        <v>2183899</v>
      </c>
      <c r="C794">
        <f t="shared" si="25"/>
        <v>31.75128384174457</v>
      </c>
      <c r="D794">
        <f t="shared" si="24"/>
        <v>2181782.4030928314</v>
      </c>
    </row>
    <row r="795" spans="1:4" x14ac:dyDescent="0.25">
      <c r="A795">
        <f>VLOOKUP('2024-03-18_windows_device_0'!P795,'2024-03-18_windows_device_0'!P$2:P$912,1,0)</f>
        <v>33.355333333333334</v>
      </c>
      <c r="B795">
        <f>VLOOKUP('2024-03-18_windows_device_0'!Q795,'2024-03-18_windows_device_0'!Q795:Q1703,1,0)</f>
        <v>2183897</v>
      </c>
      <c r="C795">
        <f t="shared" si="25"/>
        <v>31.7379626893756</v>
      </c>
      <c r="D795">
        <f t="shared" si="24"/>
        <v>2181781.0735039068</v>
      </c>
    </row>
    <row r="796" spans="1:4" x14ac:dyDescent="0.25">
      <c r="A796">
        <f>VLOOKUP('2024-03-18_windows_device_0'!P796,'2024-03-18_windows_device_0'!P$2:P$912,1,0)</f>
        <v>33.348666666666666</v>
      </c>
      <c r="B796">
        <f>VLOOKUP('2024-03-18_windows_device_0'!Q796,'2024-03-18_windows_device_0'!Q796:Q1704,1,0)</f>
        <v>2183895</v>
      </c>
      <c r="C796">
        <f t="shared" si="25"/>
        <v>31.73161928348561</v>
      </c>
      <c r="D796">
        <f t="shared" si="24"/>
        <v>2181779.3928114781</v>
      </c>
    </row>
    <row r="797" spans="1:4" x14ac:dyDescent="0.25">
      <c r="A797">
        <f>VLOOKUP('2024-03-18_windows_device_0'!P797,'2024-03-18_windows_device_0'!P$2:P$912,1,0)</f>
        <v>33.346000000000004</v>
      </c>
      <c r="B797">
        <f>VLOOKUP('2024-03-18_windows_device_0'!Q797,'2024-03-18_windows_device_0'!Q797:Q1705,1,0)</f>
        <v>2183894</v>
      </c>
      <c r="C797">
        <f t="shared" si="25"/>
        <v>31.72908192112962</v>
      </c>
      <c r="D797">
        <f t="shared" si="24"/>
        <v>2181778.5205461043</v>
      </c>
    </row>
    <row r="798" spans="1:4" x14ac:dyDescent="0.25">
      <c r="A798">
        <f>VLOOKUP('2024-03-18_windows_device_0'!P798,'2024-03-18_windows_device_0'!P$2:P$912,1,0)</f>
        <v>33.309333333333335</v>
      </c>
      <c r="B798">
        <f>VLOOKUP('2024-03-18_windows_device_0'!Q798,'2024-03-18_windows_device_0'!Q798:Q1706,1,0)</f>
        <v>2183886</v>
      </c>
      <c r="C798">
        <f t="shared" si="25"/>
        <v>31.694193188734683</v>
      </c>
      <c r="D798">
        <f t="shared" si="24"/>
        <v>2181772.27756926</v>
      </c>
    </row>
    <row r="799" spans="1:4" x14ac:dyDescent="0.25">
      <c r="A799">
        <f>VLOOKUP('2024-03-18_windows_device_0'!P799,'2024-03-18_windows_device_0'!P$2:P$912,1,0)</f>
        <v>33.305999999999997</v>
      </c>
      <c r="B799">
        <f>VLOOKUP('2024-03-18_windows_device_0'!Q799,'2024-03-18_windows_device_0'!Q799:Q1707,1,0)</f>
        <v>2183879</v>
      </c>
      <c r="C799">
        <f t="shared" si="25"/>
        <v>31.691021485789687</v>
      </c>
      <c r="D799">
        <f t="shared" si="24"/>
        <v>2181765.4373607682</v>
      </c>
    </row>
    <row r="800" spans="1:4" x14ac:dyDescent="0.25">
      <c r="A800">
        <f>VLOOKUP('2024-03-18_windows_device_0'!P800,'2024-03-18_windows_device_0'!P$2:P$912,1,0)</f>
        <v>33.288666666666664</v>
      </c>
      <c r="B800">
        <f>VLOOKUP('2024-03-18_windows_device_0'!Q800,'2024-03-18_windows_device_0'!Q800:Q1708,1,0)</f>
        <v>2183877</v>
      </c>
      <c r="C800">
        <f t="shared" si="25"/>
        <v>31.67452863047572</v>
      </c>
      <c r="D800">
        <f t="shared" si="24"/>
        <v>2181764.2684435355</v>
      </c>
    </row>
    <row r="801" spans="1:4" x14ac:dyDescent="0.25">
      <c r="A801">
        <f>VLOOKUP('2024-03-18_windows_device_0'!P801,'2024-03-18_windows_device_0'!P$2:P$912,1,0)</f>
        <v>33.273333333333333</v>
      </c>
      <c r="B801">
        <f>VLOOKUP('2024-03-18_windows_device_0'!Q801,'2024-03-18_windows_device_0'!Q801:Q1709,1,0)</f>
        <v>2183875</v>
      </c>
      <c r="C801">
        <f t="shared" si="25"/>
        <v>31.659938796928749</v>
      </c>
      <c r="D801">
        <f t="shared" si="24"/>
        <v>2181763.0038655414</v>
      </c>
    </row>
    <row r="802" spans="1:4" x14ac:dyDescent="0.25">
      <c r="A802">
        <f>VLOOKUP('2024-03-18_windows_device_0'!P802,'2024-03-18_windows_device_0'!P$2:P$912,1,0)</f>
        <v>33.254666666666665</v>
      </c>
      <c r="B802">
        <f>VLOOKUP('2024-03-18_windows_device_0'!Q802,'2024-03-18_windows_device_0'!Q802:Q1710,1,0)</f>
        <v>2183883</v>
      </c>
      <c r="C802">
        <f t="shared" si="25"/>
        <v>31.642177260436782</v>
      </c>
      <c r="D802">
        <f t="shared" si="24"/>
        <v>2181771.8994576382</v>
      </c>
    </row>
    <row r="803" spans="1:4" x14ac:dyDescent="0.25">
      <c r="A803">
        <f>VLOOKUP('2024-03-18_windows_device_0'!P803,'2024-03-18_windows_device_0'!P$2:P$912,1,0)</f>
        <v>33.231333333333332</v>
      </c>
      <c r="B803">
        <f>VLOOKUP('2024-03-18_windows_device_0'!Q803,'2024-03-18_windows_device_0'!Q803:Q1711,1,0)</f>
        <v>2183890</v>
      </c>
      <c r="C803">
        <f t="shared" si="25"/>
        <v>31.619975339821824</v>
      </c>
      <c r="D803">
        <f t="shared" si="24"/>
        <v>2181780.0194044183</v>
      </c>
    </row>
    <row r="804" spans="1:4" x14ac:dyDescent="0.25">
      <c r="A804">
        <f>VLOOKUP('2024-03-18_windows_device_0'!P804,'2024-03-18_windows_device_0'!P$2:P$912,1,0)</f>
        <v>33.219333333333331</v>
      </c>
      <c r="B804">
        <f>VLOOKUP('2024-03-18_windows_device_0'!Q804,'2024-03-18_windows_device_0'!Q804:Q1712,1,0)</f>
        <v>2183893</v>
      </c>
      <c r="C804">
        <f t="shared" si="25"/>
        <v>31.608557209219846</v>
      </c>
      <c r="D804">
        <f t="shared" si="24"/>
        <v>2181783.5955746239</v>
      </c>
    </row>
    <row r="805" spans="1:4" x14ac:dyDescent="0.25">
      <c r="A805">
        <f>VLOOKUP('2024-03-18_windows_device_0'!P805,'2024-03-18_windows_device_0'!P$2:P$912,1,0)</f>
        <v>33.204666666666668</v>
      </c>
      <c r="B805">
        <f>VLOOKUP('2024-03-18_windows_device_0'!Q805,'2024-03-18_windows_device_0'!Q805:Q1713,1,0)</f>
        <v>2183894</v>
      </c>
      <c r="C805">
        <f t="shared" si="25"/>
        <v>31.594601716261877</v>
      </c>
      <c r="D805">
        <f t="shared" si="24"/>
        <v>2181785.2999649025</v>
      </c>
    </row>
    <row r="806" spans="1:4" x14ac:dyDescent="0.25">
      <c r="A806">
        <f>VLOOKUP('2024-03-18_windows_device_0'!P806,'2024-03-18_windows_device_0'!P$2:P$912,1,0)</f>
        <v>33.194000000000003</v>
      </c>
      <c r="B806">
        <f>VLOOKUP('2024-03-18_windows_device_0'!Q806,'2024-03-18_windows_device_0'!Q806:Q1714,1,0)</f>
        <v>2183892</v>
      </c>
      <c r="C806">
        <f t="shared" si="25"/>
        <v>31.584452266837896</v>
      </c>
      <c r="D806">
        <f t="shared" si="24"/>
        <v>2181783.8123746593</v>
      </c>
    </row>
    <row r="807" spans="1:4" x14ac:dyDescent="0.25">
      <c r="A807">
        <f>VLOOKUP('2024-03-18_windows_device_0'!P807,'2024-03-18_windows_device_0'!P$2:P$912,1,0)</f>
        <v>33.173333333333332</v>
      </c>
      <c r="B807">
        <f>VLOOKUP('2024-03-18_windows_device_0'!Q807,'2024-03-18_windows_device_0'!Q807:Q1715,1,0)</f>
        <v>2183888</v>
      </c>
      <c r="C807">
        <f t="shared" si="25"/>
        <v>31.564787708578933</v>
      </c>
      <c r="D807">
        <f t="shared" si="24"/>
        <v>2181780.8054703106</v>
      </c>
    </row>
    <row r="808" spans="1:4" x14ac:dyDescent="0.25">
      <c r="A808">
        <f>VLOOKUP('2024-03-18_windows_device_0'!P808,'2024-03-18_windows_device_0'!P$2:P$912,1,0)</f>
        <v>33.166666666666664</v>
      </c>
      <c r="B808">
        <f>VLOOKUP('2024-03-18_windows_device_0'!Q808,'2024-03-18_windows_device_0'!Q808:Q1716,1,0)</f>
        <v>2183883</v>
      </c>
      <c r="C808">
        <f t="shared" si="25"/>
        <v>31.558444302688944</v>
      </c>
      <c r="D808">
        <f t="shared" si="24"/>
        <v>2181776.1259086579</v>
      </c>
    </row>
    <row r="809" spans="1:4" x14ac:dyDescent="0.25">
      <c r="A809">
        <f>VLOOKUP('2024-03-18_windows_device_0'!P809,'2024-03-18_windows_device_0'!P$2:P$912,1,0)</f>
        <v>33.149333333333331</v>
      </c>
      <c r="B809">
        <f>VLOOKUP('2024-03-18_windows_device_0'!Q809,'2024-03-18_windows_device_0'!Q809:Q1717,1,0)</f>
        <v>2183884</v>
      </c>
      <c r="C809">
        <f t="shared" si="25"/>
        <v>31.541951447374974</v>
      </c>
      <c r="D809">
        <f t="shared" si="24"/>
        <v>2181777.9592422098</v>
      </c>
    </row>
    <row r="810" spans="1:4" x14ac:dyDescent="0.25">
      <c r="A810">
        <f>VLOOKUP('2024-03-18_windows_device_0'!P810,'2024-03-18_windows_device_0'!P$2:P$912,1,0)</f>
        <v>33.120666666666665</v>
      </c>
      <c r="B810">
        <f>VLOOKUP('2024-03-18_windows_device_0'!Q810,'2024-03-18_windows_device_0'!Q810:Q1718,1,0)</f>
        <v>2183882</v>
      </c>
      <c r="C810">
        <f t="shared" si="25"/>
        <v>31.514674802048027</v>
      </c>
      <c r="D810">
        <f t="shared" si="24"/>
        <v>2181777.33806217</v>
      </c>
    </row>
    <row r="811" spans="1:4" x14ac:dyDescent="0.25">
      <c r="A811">
        <f>VLOOKUP('2024-03-18_windows_device_0'!P811,'2024-03-18_windows_device_0'!P$2:P$912,1,0)</f>
        <v>33.120666666666665</v>
      </c>
      <c r="B811">
        <f>VLOOKUP('2024-03-18_windows_device_0'!Q811,'2024-03-18_windows_device_0'!Q811:Q1719,1,0)</f>
        <v>2183876</v>
      </c>
      <c r="C811">
        <f t="shared" si="25"/>
        <v>31.514674802048027</v>
      </c>
      <c r="D811">
        <f t="shared" si="24"/>
        <v>2181771.33806217</v>
      </c>
    </row>
    <row r="812" spans="1:4" x14ac:dyDescent="0.25">
      <c r="A812">
        <f>VLOOKUP('2024-03-18_windows_device_0'!P812,'2024-03-18_windows_device_0'!P$2:P$912,1,0)</f>
        <v>33.091999999999999</v>
      </c>
      <c r="B812">
        <f>VLOOKUP('2024-03-18_windows_device_0'!Q812,'2024-03-18_windows_device_0'!Q812:Q1720,1,0)</f>
        <v>2183877</v>
      </c>
      <c r="C812">
        <f t="shared" si="25"/>
        <v>31.487398156721081</v>
      </c>
      <c r="D812">
        <f t="shared" si="24"/>
        <v>2181773.7176479939</v>
      </c>
    </row>
    <row r="813" spans="1:4" x14ac:dyDescent="0.25">
      <c r="A813">
        <f>VLOOKUP('2024-03-18_windows_device_0'!P813,'2024-03-18_windows_device_0'!P$2:P$912,1,0)</f>
        <v>33.082000000000001</v>
      </c>
      <c r="B813">
        <f>VLOOKUP('2024-03-18_windows_device_0'!Q813,'2024-03-18_windows_device_0'!Q813:Q1721,1,0)</f>
        <v>2183879</v>
      </c>
      <c r="C813">
        <f t="shared" si="25"/>
        <v>31.477883047886102</v>
      </c>
      <c r="D813">
        <f t="shared" si="24"/>
        <v>2181776.1990790414</v>
      </c>
    </row>
    <row r="814" spans="1:4" x14ac:dyDescent="0.25">
      <c r="A814">
        <f>VLOOKUP('2024-03-18_windows_device_0'!P814,'2024-03-18_windows_device_0'!P$2:P$912,1,0)</f>
        <v>33.074666666666666</v>
      </c>
      <c r="B814">
        <f>VLOOKUP('2024-03-18_windows_device_0'!Q814,'2024-03-18_windows_device_0'!Q814:Q1722,1,0)</f>
        <v>2183878</v>
      </c>
      <c r="C814">
        <f t="shared" si="25"/>
        <v>31.470905301407115</v>
      </c>
      <c r="D814">
        <f t="shared" si="24"/>
        <v>2181775.5521877073</v>
      </c>
    </row>
    <row r="815" spans="1:4" x14ac:dyDescent="0.25">
      <c r="A815">
        <f>VLOOKUP('2024-03-18_windows_device_0'!P815,'2024-03-18_windows_device_0'!P$2:P$912,1,0)</f>
        <v>33.048000000000002</v>
      </c>
      <c r="B815">
        <f>VLOOKUP('2024-03-18_windows_device_0'!Q815,'2024-03-18_windows_device_0'!Q815:Q1723,1,0)</f>
        <v>2183878</v>
      </c>
      <c r="C815">
        <f t="shared" si="25"/>
        <v>31.445531677847164</v>
      </c>
      <c r="D815">
        <f t="shared" si="24"/>
        <v>2181776.8366417079</v>
      </c>
    </row>
    <row r="816" spans="1:4" x14ac:dyDescent="0.25">
      <c r="A816">
        <f>VLOOKUP('2024-03-18_windows_device_0'!P816,'2024-03-18_windows_device_0'!P$2:P$912,1,0)</f>
        <v>33.038666666666664</v>
      </c>
      <c r="B816">
        <f>VLOOKUP('2024-03-18_windows_device_0'!Q816,'2024-03-18_windows_device_0'!Q816:Q1724,1,0)</f>
        <v>2183876</v>
      </c>
      <c r="C816">
        <f t="shared" si="25"/>
        <v>31.436650909601177</v>
      </c>
      <c r="D816">
        <f t="shared" si="24"/>
        <v>2181775.286357177</v>
      </c>
    </row>
    <row r="817" spans="1:4" x14ac:dyDescent="0.25">
      <c r="A817">
        <f>VLOOKUP('2024-03-18_windows_device_0'!P817,'2024-03-18_windows_device_0'!P$2:P$912,1,0)</f>
        <v>33.022666666666666</v>
      </c>
      <c r="B817">
        <f>VLOOKUP('2024-03-18_windows_device_0'!Q817,'2024-03-18_windows_device_0'!Q817:Q1725,1,0)</f>
        <v>2183874</v>
      </c>
      <c r="C817">
        <f t="shared" si="25"/>
        <v>31.421426735465211</v>
      </c>
      <c r="D817">
        <f t="shared" si="24"/>
        <v>2181774.0574868582</v>
      </c>
    </row>
    <row r="818" spans="1:4" x14ac:dyDescent="0.25">
      <c r="A818">
        <f>VLOOKUP('2024-03-18_windows_device_0'!P818,'2024-03-18_windows_device_0'!P$2:P$912,1,0)</f>
        <v>33.000666666666667</v>
      </c>
      <c r="B818">
        <f>VLOOKUP('2024-03-18_windows_device_0'!Q818,'2024-03-18_windows_device_0'!Q818:Q1726,1,0)</f>
        <v>2183874</v>
      </c>
      <c r="C818">
        <f t="shared" si="25"/>
        <v>31.40049349602825</v>
      </c>
      <c r="D818">
        <f t="shared" si="24"/>
        <v>2181775.1181797287</v>
      </c>
    </row>
    <row r="819" spans="1:4" x14ac:dyDescent="0.25">
      <c r="A819">
        <f>VLOOKUP('2024-03-18_windows_device_0'!P819,'2024-03-18_windows_device_0'!P$2:P$912,1,0)</f>
        <v>32.995333333333335</v>
      </c>
      <c r="B819">
        <f>VLOOKUP('2024-03-18_windows_device_0'!Q819,'2024-03-18_windows_device_0'!Q819:Q1727,1,0)</f>
        <v>2183872</v>
      </c>
      <c r="C819">
        <f t="shared" si="25"/>
        <v>31.395418771316262</v>
      </c>
      <c r="D819">
        <f t="shared" si="24"/>
        <v>2181773.3753853235</v>
      </c>
    </row>
    <row r="820" spans="1:4" x14ac:dyDescent="0.25">
      <c r="A820">
        <f>VLOOKUP('2024-03-18_windows_device_0'!P820,'2024-03-18_windows_device_0'!P$2:P$912,1,0)</f>
        <v>32.967333333333336</v>
      </c>
      <c r="B820">
        <f>VLOOKUP('2024-03-18_windows_device_0'!Q820,'2024-03-18_windows_device_0'!Q820:Q1728,1,0)</f>
        <v>2183871</v>
      </c>
      <c r="C820">
        <f t="shared" si="25"/>
        <v>31.368776466578314</v>
      </c>
      <c r="D820">
        <f t="shared" si="24"/>
        <v>2181773.7261496116</v>
      </c>
    </row>
    <row r="821" spans="1:4" x14ac:dyDescent="0.25">
      <c r="A821">
        <f>VLOOKUP('2024-03-18_windows_device_0'!P821,'2024-03-18_windows_device_0'!P$2:P$912,1,0)</f>
        <v>32.963999999999999</v>
      </c>
      <c r="B821">
        <f>VLOOKUP('2024-03-18_windows_device_0'!Q821,'2024-03-18_windows_device_0'!Q821:Q1729,1,0)</f>
        <v>2183868</v>
      </c>
      <c r="C821">
        <f t="shared" si="25"/>
        <v>31.365604763633318</v>
      </c>
      <c r="D821">
        <f t="shared" si="24"/>
        <v>2181770.8870035536</v>
      </c>
    </row>
    <row r="822" spans="1:4" x14ac:dyDescent="0.25">
      <c r="A822">
        <f>VLOOKUP('2024-03-18_windows_device_0'!P822,'2024-03-18_windows_device_0'!P$2:P$912,1,0)</f>
        <v>32.949333333333335</v>
      </c>
      <c r="B822">
        <f>VLOOKUP('2024-03-18_windows_device_0'!Q822,'2024-03-18_windows_device_0'!Q822:Q1730,1,0)</f>
        <v>2183869</v>
      </c>
      <c r="C822">
        <f t="shared" si="25"/>
        <v>31.351649270675349</v>
      </c>
      <c r="D822">
        <f t="shared" si="24"/>
        <v>2181772.5948839141</v>
      </c>
    </row>
    <row r="823" spans="1:4" x14ac:dyDescent="0.25">
      <c r="A823">
        <f>VLOOKUP('2024-03-18_windows_device_0'!P823,'2024-03-18_windows_device_0'!P$2:P$912,1,0)</f>
        <v>32.925333333333334</v>
      </c>
      <c r="B823">
        <f>VLOOKUP('2024-03-18_windows_device_0'!Q823,'2024-03-18_windows_device_0'!Q823:Q1731,1,0)</f>
        <v>2183863</v>
      </c>
      <c r="C823">
        <f t="shared" si="25"/>
        <v>31.328813009471389</v>
      </c>
      <c r="D823">
        <f t="shared" si="24"/>
        <v>2181767.7536660237</v>
      </c>
    </row>
    <row r="824" spans="1:4" x14ac:dyDescent="0.25">
      <c r="A824">
        <f>VLOOKUP('2024-03-18_windows_device_0'!P824,'2024-03-18_windows_device_0'!P$2:P$912,1,0)</f>
        <v>32.910666666666664</v>
      </c>
      <c r="B824">
        <f>VLOOKUP('2024-03-18_windows_device_0'!Q824,'2024-03-18_windows_device_0'!Q824:Q1732,1,0)</f>
        <v>2183866</v>
      </c>
      <c r="C824">
        <f t="shared" si="25"/>
        <v>31.314857516513413</v>
      </c>
      <c r="D824">
        <f t="shared" si="24"/>
        <v>2181771.4620749084</v>
      </c>
    </row>
    <row r="825" spans="1:4" x14ac:dyDescent="0.25">
      <c r="A825">
        <f>VLOOKUP('2024-03-18_windows_device_0'!P825,'2024-03-18_windows_device_0'!P$2:P$912,1,0)</f>
        <v>32.897333333333336</v>
      </c>
      <c r="B825">
        <f>VLOOKUP('2024-03-18_windows_device_0'!Q825,'2024-03-18_windows_device_0'!Q825:Q1733,1,0)</f>
        <v>2183862</v>
      </c>
      <c r="C825">
        <f t="shared" si="25"/>
        <v>31.302170704733442</v>
      </c>
      <c r="D825">
        <f t="shared" si="24"/>
        <v>2181768.1062569511</v>
      </c>
    </row>
    <row r="826" spans="1:4" x14ac:dyDescent="0.25">
      <c r="A826">
        <f>VLOOKUP('2024-03-18_windows_device_0'!P826,'2024-03-18_windows_device_0'!P$2:P$912,1,0)</f>
        <v>32.873333333333335</v>
      </c>
      <c r="B826">
        <f>VLOOKUP('2024-03-18_windows_device_0'!Q826,'2024-03-18_windows_device_0'!Q826:Q1734,1,0)</f>
        <v>2183861</v>
      </c>
      <c r="C826">
        <f t="shared" si="25"/>
        <v>31.279334443529486</v>
      </c>
      <c r="D826">
        <f t="shared" si="24"/>
        <v>2181768.2662021453</v>
      </c>
    </row>
    <row r="827" spans="1:4" x14ac:dyDescent="0.25">
      <c r="A827">
        <f>VLOOKUP('2024-03-18_windows_device_0'!P827,'2024-03-18_windows_device_0'!P$2:P$912,1,0)</f>
        <v>32.853333333333332</v>
      </c>
      <c r="B827">
        <f>VLOOKUP('2024-03-18_windows_device_0'!Q827,'2024-03-18_windows_device_0'!Q827:Q1735,1,0)</f>
        <v>2183864</v>
      </c>
      <c r="C827">
        <f t="shared" si="25"/>
        <v>31.260304225859521</v>
      </c>
      <c r="D827">
        <f t="shared" si="24"/>
        <v>2181772.2332332027</v>
      </c>
    </row>
    <row r="828" spans="1:4" x14ac:dyDescent="0.25">
      <c r="A828">
        <f>VLOOKUP('2024-03-18_windows_device_0'!P828,'2024-03-18_windows_device_0'!P$2:P$912,1,0)</f>
        <v>32.847333333333331</v>
      </c>
      <c r="B828">
        <f>VLOOKUP('2024-03-18_windows_device_0'!Q828,'2024-03-18_windows_device_0'!Q828:Q1736,1,0)</f>
        <v>2183867</v>
      </c>
      <c r="C828">
        <f t="shared" si="25"/>
        <v>31.25459516055853</v>
      </c>
      <c r="D828">
        <f t="shared" si="24"/>
        <v>2181775.5234152125</v>
      </c>
    </row>
    <row r="829" spans="1:4" x14ac:dyDescent="0.25">
      <c r="A829">
        <f>VLOOKUP('2024-03-18_windows_device_0'!P829,'2024-03-18_windows_device_0'!P$2:P$912,1,0)</f>
        <v>32.833333333333336</v>
      </c>
      <c r="B829">
        <f>VLOOKUP('2024-03-18_windows_device_0'!Q829,'2024-03-18_windows_device_0'!Q829:Q1737,1,0)</f>
        <v>2183863</v>
      </c>
      <c r="C829">
        <f t="shared" si="25"/>
        <v>31.24127400818956</v>
      </c>
      <c r="D829">
        <f t="shared" si="24"/>
        <v>2181772.200637043</v>
      </c>
    </row>
    <row r="830" spans="1:4" x14ac:dyDescent="0.25">
      <c r="A830">
        <f>VLOOKUP('2024-03-18_windows_device_0'!P830,'2024-03-18_windows_device_0'!P$2:P$912,1,0)</f>
        <v>32.814666666666668</v>
      </c>
      <c r="B830">
        <f>VLOOKUP('2024-03-18_windows_device_0'!Q830,'2024-03-18_windows_device_0'!Q830:Q1738,1,0)</f>
        <v>2183862</v>
      </c>
      <c r="C830">
        <f t="shared" si="25"/>
        <v>31.223512471697592</v>
      </c>
      <c r="D830">
        <f t="shared" si="24"/>
        <v>2181772.1038836278</v>
      </c>
    </row>
    <row r="831" spans="1:4" x14ac:dyDescent="0.25">
      <c r="A831">
        <f>VLOOKUP('2024-03-18_windows_device_0'!P831,'2024-03-18_windows_device_0'!P$2:P$912,1,0)</f>
        <v>32.795333333333332</v>
      </c>
      <c r="B831">
        <f>VLOOKUP('2024-03-18_windows_device_0'!Q831,'2024-03-18_windows_device_0'!Q831:Q1739,1,0)</f>
        <v>2183863</v>
      </c>
      <c r="C831">
        <f t="shared" si="25"/>
        <v>31.205116594616626</v>
      </c>
      <c r="D831">
        <f t="shared" si="24"/>
        <v>2181774.0397313586</v>
      </c>
    </row>
    <row r="832" spans="1:4" x14ac:dyDescent="0.25">
      <c r="A832">
        <f>VLOOKUP('2024-03-18_windows_device_0'!P832,'2024-03-18_windows_device_0'!P$2:P$912,1,0)</f>
        <v>32.774666666666668</v>
      </c>
      <c r="B832">
        <f>VLOOKUP('2024-03-18_windows_device_0'!Q832,'2024-03-18_windows_device_0'!Q832:Q1740,1,0)</f>
        <v>2183860</v>
      </c>
      <c r="C832">
        <f t="shared" si="25"/>
        <v>31.185452036357667</v>
      </c>
      <c r="D832">
        <f t="shared" si="24"/>
        <v>2181772.0405055224</v>
      </c>
    </row>
    <row r="833" spans="1:4" x14ac:dyDescent="0.25">
      <c r="A833">
        <f>VLOOKUP('2024-03-18_windows_device_0'!P833,'2024-03-18_windows_device_0'!P$2:P$912,1,0)</f>
        <v>32.778666666666666</v>
      </c>
      <c r="B833">
        <f>VLOOKUP('2024-03-18_windows_device_0'!Q833,'2024-03-18_windows_device_0'!Q833:Q1741,1,0)</f>
        <v>2183858</v>
      </c>
      <c r="C833">
        <f t="shared" si="25"/>
        <v>31.189258079891658</v>
      </c>
      <c r="D833">
        <f t="shared" si="24"/>
        <v>2181769.8467762317</v>
      </c>
    </row>
    <row r="834" spans="1:4" x14ac:dyDescent="0.25">
      <c r="A834">
        <f>VLOOKUP('2024-03-18_windows_device_0'!P834,'2024-03-18_windows_device_0'!P$2:P$912,1,0)</f>
        <v>32.759333333333331</v>
      </c>
      <c r="B834">
        <f>VLOOKUP('2024-03-18_windows_device_0'!Q834,'2024-03-18_windows_device_0'!Q834:Q1742,1,0)</f>
        <v>2183856</v>
      </c>
      <c r="C834">
        <f t="shared" si="25"/>
        <v>31.170862202810692</v>
      </c>
      <c r="D834">
        <f t="shared" ref="D834:D897" si="26">B834-C834*E$4+E$3*C834^2</f>
        <v>2181768.7832726059</v>
      </c>
    </row>
    <row r="835" spans="1:4" x14ac:dyDescent="0.25">
      <c r="A835">
        <f>VLOOKUP('2024-03-18_windows_device_0'!P835,'2024-03-18_windows_device_0'!P$2:P$912,1,0)</f>
        <v>32.734000000000002</v>
      </c>
      <c r="B835">
        <f>VLOOKUP('2024-03-18_windows_device_0'!Q835,'2024-03-18_windows_device_0'!Q835:Q1743,1,0)</f>
        <v>2183853</v>
      </c>
      <c r="C835">
        <f t="shared" ref="C835:C898" si="27">A835*(1-EXP(-E$5))</f>
        <v>31.146757260428743</v>
      </c>
      <c r="D835">
        <f t="shared" si="26"/>
        <v>2181767.0109330676</v>
      </c>
    </row>
    <row r="836" spans="1:4" x14ac:dyDescent="0.25">
      <c r="A836">
        <f>VLOOKUP('2024-03-18_windows_device_0'!P836,'2024-03-18_windows_device_0'!P$2:P$912,1,0)</f>
        <v>32.724666666666664</v>
      </c>
      <c r="B836">
        <f>VLOOKUP('2024-03-18_windows_device_0'!Q836,'2024-03-18_windows_device_0'!Q836:Q1744,1,0)</f>
        <v>2183855</v>
      </c>
      <c r="C836">
        <f t="shared" si="27"/>
        <v>31.137876492182755</v>
      </c>
      <c r="D836">
        <f t="shared" si="26"/>
        <v>2181769.4633797975</v>
      </c>
    </row>
    <row r="837" spans="1:4" x14ac:dyDescent="0.25">
      <c r="A837">
        <f>VLOOKUP('2024-03-18_windows_device_0'!P837,'2024-03-18_windows_device_0'!P$2:P$912,1,0)</f>
        <v>32.711333333333336</v>
      </c>
      <c r="B837">
        <f>VLOOKUP('2024-03-18_windows_device_0'!Q837,'2024-03-18_windows_device_0'!Q837:Q1745,1,0)</f>
        <v>2183854</v>
      </c>
      <c r="C837">
        <f t="shared" si="27"/>
        <v>31.125189680402787</v>
      </c>
      <c r="D837">
        <f t="shared" si="26"/>
        <v>2181769.1098730979</v>
      </c>
    </row>
    <row r="838" spans="1:4" x14ac:dyDescent="0.25">
      <c r="A838">
        <f>VLOOKUP('2024-03-18_windows_device_0'!P838,'2024-03-18_windows_device_0'!P$2:P$912,1,0)</f>
        <v>32.697333333333333</v>
      </c>
      <c r="B838">
        <f>VLOOKUP('2024-03-18_windows_device_0'!Q838,'2024-03-18_windows_device_0'!Q838:Q1746,1,0)</f>
        <v>2183856</v>
      </c>
      <c r="C838">
        <f t="shared" si="27"/>
        <v>31.11186852803381</v>
      </c>
      <c r="D838">
        <f t="shared" si="26"/>
        <v>2181771.7888693782</v>
      </c>
    </row>
    <row r="839" spans="1:4" x14ac:dyDescent="0.25">
      <c r="A839">
        <f>VLOOKUP('2024-03-18_windows_device_0'!P839,'2024-03-18_windows_device_0'!P$2:P$912,1,0)</f>
        <v>32.677333333333337</v>
      </c>
      <c r="B839">
        <f>VLOOKUP('2024-03-18_windows_device_0'!Q839,'2024-03-18_windows_device_0'!Q839:Q1747,1,0)</f>
        <v>2183852</v>
      </c>
      <c r="C839">
        <f t="shared" si="27"/>
        <v>31.092838310363849</v>
      </c>
      <c r="D839">
        <f t="shared" si="26"/>
        <v>2181768.75918093</v>
      </c>
    </row>
    <row r="840" spans="1:4" x14ac:dyDescent="0.25">
      <c r="A840">
        <f>VLOOKUP('2024-03-18_windows_device_0'!P840,'2024-03-18_windows_device_0'!P$2:P$912,1,0)</f>
        <v>32.656666666666666</v>
      </c>
      <c r="B840">
        <f>VLOOKUP('2024-03-18_windows_device_0'!Q840,'2024-03-18_windows_device_0'!Q840:Q1748,1,0)</f>
        <v>2183849</v>
      </c>
      <c r="C840">
        <f t="shared" si="27"/>
        <v>31.073173752104882</v>
      </c>
      <c r="D840">
        <f t="shared" si="26"/>
        <v>2181766.7622278305</v>
      </c>
    </row>
    <row r="841" spans="1:4" x14ac:dyDescent="0.25">
      <c r="A841">
        <f>VLOOKUP('2024-03-18_windows_device_0'!P841,'2024-03-18_windows_device_0'!P$2:P$912,1,0)</f>
        <v>32.653999999999996</v>
      </c>
      <c r="B841">
        <f>VLOOKUP('2024-03-18_windows_device_0'!Q841,'2024-03-18_windows_device_0'!Q841:Q1749,1,0)</f>
        <v>2183849</v>
      </c>
      <c r="C841">
        <f t="shared" si="27"/>
        <v>31.070636389748884</v>
      </c>
      <c r="D841">
        <f t="shared" si="26"/>
        <v>2181766.8916822313</v>
      </c>
    </row>
    <row r="842" spans="1:4" x14ac:dyDescent="0.25">
      <c r="A842">
        <f>VLOOKUP('2024-03-18_windows_device_0'!P842,'2024-03-18_windows_device_0'!P$2:P$912,1,0)</f>
        <v>32.62533333333333</v>
      </c>
      <c r="B842">
        <f>VLOOKUP('2024-03-18_windows_device_0'!Q842,'2024-03-18_windows_device_0'!Q842:Q1750,1,0)</f>
        <v>2183845</v>
      </c>
      <c r="C842">
        <f t="shared" si="27"/>
        <v>31.043359744421938</v>
      </c>
      <c r="D842">
        <f t="shared" si="26"/>
        <v>2181764.2837355924</v>
      </c>
    </row>
    <row r="843" spans="1:4" x14ac:dyDescent="0.25">
      <c r="A843">
        <f>VLOOKUP('2024-03-18_windows_device_0'!P843,'2024-03-18_windows_device_0'!P$2:P$912,1,0)</f>
        <v>32.612666666666669</v>
      </c>
      <c r="B843">
        <f>VLOOKUP('2024-03-18_windows_device_0'!Q843,'2024-03-18_windows_device_0'!Q843:Q1751,1,0)</f>
        <v>2183841</v>
      </c>
      <c r="C843">
        <f t="shared" si="27"/>
        <v>31.031307273230968</v>
      </c>
      <c r="D843">
        <f t="shared" si="26"/>
        <v>2181760.8990729041</v>
      </c>
    </row>
    <row r="844" spans="1:4" x14ac:dyDescent="0.25">
      <c r="A844">
        <f>VLOOKUP('2024-03-18_windows_device_0'!P844,'2024-03-18_windows_device_0'!P$2:P$912,1,0)</f>
        <v>32.6</v>
      </c>
      <c r="B844">
        <f>VLOOKUP('2024-03-18_windows_device_0'!Q844,'2024-03-18_windows_device_0'!Q844:Q1752,1,0)</f>
        <v>2183838</v>
      </c>
      <c r="C844">
        <f t="shared" si="27"/>
        <v>31.019254802039988</v>
      </c>
      <c r="D844">
        <f t="shared" si="26"/>
        <v>2181758.5145597435</v>
      </c>
    </row>
    <row r="845" spans="1:4" x14ac:dyDescent="0.25">
      <c r="A845">
        <f>VLOOKUP('2024-03-18_windows_device_0'!P845,'2024-03-18_windows_device_0'!P$2:P$912,1,0)</f>
        <v>32.594666666666669</v>
      </c>
      <c r="B845">
        <f>VLOOKUP('2024-03-18_windows_device_0'!Q845,'2024-03-18_windows_device_0'!Q845:Q1753,1,0)</f>
        <v>2183836</v>
      </c>
      <c r="C845">
        <f t="shared" si="27"/>
        <v>31.014180077328</v>
      </c>
      <c r="D845">
        <f t="shared" si="26"/>
        <v>2181756.773756831</v>
      </c>
    </row>
    <row r="846" spans="1:4" x14ac:dyDescent="0.25">
      <c r="A846">
        <f>VLOOKUP('2024-03-18_windows_device_0'!P846,'2024-03-18_windows_device_0'!P$2:P$912,1,0)</f>
        <v>32.570666666666668</v>
      </c>
      <c r="B846">
        <f>VLOOKUP('2024-03-18_windows_device_0'!Q846,'2024-03-18_windows_device_0'!Q846:Q1754,1,0)</f>
        <v>2183839</v>
      </c>
      <c r="C846">
        <f t="shared" si="27"/>
        <v>30.991343816124044</v>
      </c>
      <c r="D846">
        <f t="shared" si="26"/>
        <v>2181760.9404717735</v>
      </c>
    </row>
    <row r="847" spans="1:4" x14ac:dyDescent="0.25">
      <c r="A847">
        <f>VLOOKUP('2024-03-18_windows_device_0'!P847,'2024-03-18_windows_device_0'!P$2:P$912,1,0)</f>
        <v>32.56066666666667</v>
      </c>
      <c r="B847">
        <f>VLOOKUP('2024-03-18_windows_device_0'!Q847,'2024-03-18_windows_device_0'!Q847:Q1755,1,0)</f>
        <v>2183841</v>
      </c>
      <c r="C847">
        <f t="shared" si="27"/>
        <v>30.981828707289065</v>
      </c>
      <c r="D847">
        <f t="shared" si="26"/>
        <v>2181763.426761433</v>
      </c>
    </row>
    <row r="848" spans="1:4" x14ac:dyDescent="0.25">
      <c r="A848">
        <f>VLOOKUP('2024-03-18_windows_device_0'!P848,'2024-03-18_windows_device_0'!P$2:P$912,1,0)</f>
        <v>32.555999999999997</v>
      </c>
      <c r="B848">
        <f>VLOOKUP('2024-03-18_windows_device_0'!Q848,'2024-03-18_windows_device_0'!Q848:Q1756,1,0)</f>
        <v>2183839</v>
      </c>
      <c r="C848">
        <f t="shared" si="27"/>
        <v>30.977388323166068</v>
      </c>
      <c r="D848">
        <f t="shared" si="26"/>
        <v>2181761.6537285009</v>
      </c>
    </row>
    <row r="849" spans="1:4" x14ac:dyDescent="0.25">
      <c r="A849">
        <f>VLOOKUP('2024-03-18_windows_device_0'!P849,'2024-03-18_windows_device_0'!P$2:P$912,1,0)</f>
        <v>32.526666666666664</v>
      </c>
      <c r="B849">
        <f>VLOOKUP('2024-03-18_windows_device_0'!Q849,'2024-03-18_windows_device_0'!Q849:Q1757,1,0)</f>
        <v>2183838</v>
      </c>
      <c r="C849">
        <f t="shared" si="27"/>
        <v>30.949477337250119</v>
      </c>
      <c r="D849">
        <f t="shared" si="26"/>
        <v>2181762.0808433793</v>
      </c>
    </row>
    <row r="850" spans="1:4" x14ac:dyDescent="0.25">
      <c r="A850">
        <f>VLOOKUP('2024-03-18_windows_device_0'!P850,'2024-03-18_windows_device_0'!P$2:P$912,1,0)</f>
        <v>32.517333333333333</v>
      </c>
      <c r="B850">
        <f>VLOOKUP('2024-03-18_windows_device_0'!Q850,'2024-03-18_windows_device_0'!Q850:Q1758,1,0)</f>
        <v>2183841</v>
      </c>
      <c r="C850">
        <f t="shared" si="27"/>
        <v>30.940596569004139</v>
      </c>
      <c r="D850">
        <f t="shared" si="26"/>
        <v>2181765.5350935534</v>
      </c>
    </row>
    <row r="851" spans="1:4" x14ac:dyDescent="0.25">
      <c r="A851">
        <f>VLOOKUP('2024-03-18_windows_device_0'!P851,'2024-03-18_windows_device_0'!P$2:P$912,1,0)</f>
        <v>32.506</v>
      </c>
      <c r="B851">
        <f>VLOOKUP('2024-03-18_windows_device_0'!Q851,'2024-03-18_windows_device_0'!Q851:Q1759,1,0)</f>
        <v>2183839</v>
      </c>
      <c r="C851">
        <f t="shared" si="27"/>
        <v>30.929812778991163</v>
      </c>
      <c r="D851">
        <f t="shared" si="26"/>
        <v>2181764.0867921924</v>
      </c>
    </row>
    <row r="852" spans="1:4" x14ac:dyDescent="0.25">
      <c r="A852">
        <f>VLOOKUP('2024-03-18_windows_device_0'!P852,'2024-03-18_windows_device_0'!P$2:P$912,1,0)</f>
        <v>32.49733333333333</v>
      </c>
      <c r="B852">
        <f>VLOOKUP('2024-03-18_windows_device_0'!Q852,'2024-03-18_windows_device_0'!Q852:Q1760,1,0)</f>
        <v>2183834</v>
      </c>
      <c r="C852">
        <f t="shared" si="27"/>
        <v>30.921566351334175</v>
      </c>
      <c r="D852">
        <f t="shared" si="26"/>
        <v>2181759.5087601566</v>
      </c>
    </row>
    <row r="853" spans="1:4" x14ac:dyDescent="0.25">
      <c r="A853">
        <f>VLOOKUP('2024-03-18_windows_device_0'!P853,'2024-03-18_windows_device_0'!P$2:P$912,1,0)</f>
        <v>32.478000000000002</v>
      </c>
      <c r="B853">
        <f>VLOOKUP('2024-03-18_windows_device_0'!Q853,'2024-03-18_windows_device_0'!Q853:Q1761,1,0)</f>
        <v>2183833</v>
      </c>
      <c r="C853">
        <f t="shared" si="27"/>
        <v>30.903170474253216</v>
      </c>
      <c r="D853">
        <f t="shared" si="26"/>
        <v>2181759.4503255584</v>
      </c>
    </row>
    <row r="854" spans="1:4" x14ac:dyDescent="0.25">
      <c r="A854">
        <f>VLOOKUP('2024-03-18_windows_device_0'!P854,'2024-03-18_windows_device_0'!P$2:P$912,1,0)</f>
        <v>32.467333333333336</v>
      </c>
      <c r="B854">
        <f>VLOOKUP('2024-03-18_windows_device_0'!Q854,'2024-03-18_windows_device_0'!Q854:Q1762,1,0)</f>
        <v>2183832</v>
      </c>
      <c r="C854">
        <f t="shared" si="27"/>
        <v>30.893021024829235</v>
      </c>
      <c r="D854">
        <f t="shared" si="26"/>
        <v>2181758.9699590313</v>
      </c>
    </row>
    <row r="855" spans="1:4" x14ac:dyDescent="0.25">
      <c r="A855">
        <f>VLOOKUP('2024-03-18_windows_device_0'!P855,'2024-03-18_windows_device_0'!P$2:P$912,1,0)</f>
        <v>32.44533333333333</v>
      </c>
      <c r="B855">
        <f>VLOOKUP('2024-03-18_windows_device_0'!Q855,'2024-03-18_windows_device_0'!Q855:Q1763,1,0)</f>
        <v>2183831</v>
      </c>
      <c r="C855">
        <f t="shared" si="27"/>
        <v>30.872087785392271</v>
      </c>
      <c r="D855">
        <f t="shared" si="26"/>
        <v>2181759.0420379532</v>
      </c>
    </row>
    <row r="856" spans="1:4" x14ac:dyDescent="0.25">
      <c r="A856">
        <f>VLOOKUP('2024-03-18_windows_device_0'!P856,'2024-03-18_windows_device_0'!P$2:P$912,1,0)</f>
        <v>32.429333333333332</v>
      </c>
      <c r="B856">
        <f>VLOOKUP('2024-03-18_windows_device_0'!Q856,'2024-03-18_windows_device_0'!Q856:Q1764,1,0)</f>
        <v>2183831</v>
      </c>
      <c r="C856">
        <f t="shared" si="27"/>
        <v>30.856863611256301</v>
      </c>
      <c r="D856">
        <f t="shared" si="26"/>
        <v>2181759.8220150298</v>
      </c>
    </row>
    <row r="857" spans="1:4" x14ac:dyDescent="0.25">
      <c r="A857">
        <f>VLOOKUP('2024-03-18_windows_device_0'!P857,'2024-03-18_windows_device_0'!P$2:P$912,1,0)</f>
        <v>32.417999999999999</v>
      </c>
      <c r="B857">
        <f>VLOOKUP('2024-03-18_windows_device_0'!Q857,'2024-03-18_windows_device_0'!Q857:Q1765,1,0)</f>
        <v>2183830</v>
      </c>
      <c r="C857">
        <f t="shared" si="27"/>
        <v>30.846079821243322</v>
      </c>
      <c r="D857">
        <f t="shared" si="26"/>
        <v>2181759.3746431428</v>
      </c>
    </row>
    <row r="858" spans="1:4" x14ac:dyDescent="0.25">
      <c r="A858">
        <f>VLOOKUP('2024-03-18_windows_device_0'!P858,'2024-03-18_windows_device_0'!P$2:P$912,1,0)</f>
        <v>32.400666666666666</v>
      </c>
      <c r="B858">
        <f>VLOOKUP('2024-03-18_windows_device_0'!Q858,'2024-03-18_windows_device_0'!Q858:Q1766,1,0)</f>
        <v>2183826</v>
      </c>
      <c r="C858">
        <f t="shared" si="27"/>
        <v>30.829586965929355</v>
      </c>
      <c r="D858">
        <f t="shared" si="26"/>
        <v>2181756.2200706201</v>
      </c>
    </row>
    <row r="859" spans="1:4" x14ac:dyDescent="0.25">
      <c r="A859">
        <f>VLOOKUP('2024-03-18_windows_device_0'!P859,'2024-03-18_windows_device_0'!P$2:P$912,1,0)</f>
        <v>32.401333333333334</v>
      </c>
      <c r="B859">
        <f>VLOOKUP('2024-03-18_windows_device_0'!Q859,'2024-03-18_windows_device_0'!Q859:Q1767,1,0)</f>
        <v>2183821</v>
      </c>
      <c r="C859">
        <f t="shared" si="27"/>
        <v>30.830221306518354</v>
      </c>
      <c r="D859">
        <f t="shared" si="26"/>
        <v>2181751.1875490011</v>
      </c>
    </row>
    <row r="860" spans="1:4" x14ac:dyDescent="0.25">
      <c r="A860">
        <f>VLOOKUP('2024-03-18_windows_device_0'!P860,'2024-03-18_windows_device_0'!P$2:P$912,1,0)</f>
        <v>32.37466666666667</v>
      </c>
      <c r="B860">
        <f>VLOOKUP('2024-03-18_windows_device_0'!Q860,'2024-03-18_windows_device_0'!Q860:Q1768,1,0)</f>
        <v>2183819</v>
      </c>
      <c r="C860">
        <f t="shared" si="27"/>
        <v>30.804847682958407</v>
      </c>
      <c r="D860">
        <f t="shared" si="26"/>
        <v>2181750.488736839</v>
      </c>
    </row>
    <row r="861" spans="1:4" x14ac:dyDescent="0.25">
      <c r="A861">
        <f>VLOOKUP('2024-03-18_windows_device_0'!P861,'2024-03-18_windows_device_0'!P$2:P$912,1,0)</f>
        <v>32.374000000000002</v>
      </c>
      <c r="B861">
        <f>VLOOKUP('2024-03-18_windows_device_0'!Q861,'2024-03-18_windows_device_0'!Q861:Q1769,1,0)</f>
        <v>2183822</v>
      </c>
      <c r="C861">
        <f t="shared" si="27"/>
        <v>30.804213342369408</v>
      </c>
      <c r="D861">
        <f t="shared" si="26"/>
        <v>2181753.5212750267</v>
      </c>
    </row>
    <row r="862" spans="1:4" x14ac:dyDescent="0.25">
      <c r="A862">
        <f>VLOOKUP('2024-03-18_windows_device_0'!P862,'2024-03-18_windows_device_0'!P$2:P$912,1,0)</f>
        <v>32.357999999999997</v>
      </c>
      <c r="B862">
        <f>VLOOKUP('2024-03-18_windows_device_0'!Q862,'2024-03-18_windows_device_0'!Q862:Q1770,1,0)</f>
        <v>2183825</v>
      </c>
      <c r="C862">
        <f t="shared" si="27"/>
        <v>30.788989168233432</v>
      </c>
      <c r="D862">
        <f t="shared" si="26"/>
        <v>2181757.302315779</v>
      </c>
    </row>
    <row r="863" spans="1:4" x14ac:dyDescent="0.25">
      <c r="A863">
        <f>VLOOKUP('2024-03-18_windows_device_0'!P863,'2024-03-18_windows_device_0'!P$2:P$912,1,0)</f>
        <v>32.347333333333331</v>
      </c>
      <c r="B863">
        <f>VLOOKUP('2024-03-18_windows_device_0'!Q863,'2024-03-18_windows_device_0'!Q863:Q1771,1,0)</f>
        <v>2183827</v>
      </c>
      <c r="C863">
        <f t="shared" si="27"/>
        <v>30.778839718809451</v>
      </c>
      <c r="D863">
        <f t="shared" si="26"/>
        <v>2181759.8231421593</v>
      </c>
    </row>
    <row r="864" spans="1:4" x14ac:dyDescent="0.25">
      <c r="A864">
        <f>VLOOKUP('2024-03-18_windows_device_0'!P864,'2024-03-18_windows_device_0'!P$2:P$912,1,0)</f>
        <v>32.323333333333331</v>
      </c>
      <c r="B864">
        <f>VLOOKUP('2024-03-18_windows_device_0'!Q864,'2024-03-18_windows_device_0'!Q864:Q1772,1,0)</f>
        <v>2183827</v>
      </c>
      <c r="C864">
        <f t="shared" si="27"/>
        <v>30.756003457605495</v>
      </c>
      <c r="D864">
        <f t="shared" si="26"/>
        <v>2181760.9953892096</v>
      </c>
    </row>
    <row r="865" spans="1:4" x14ac:dyDescent="0.25">
      <c r="A865">
        <f>VLOOKUP('2024-03-18_windows_device_0'!P865,'2024-03-18_windows_device_0'!P$2:P$912,1,0)</f>
        <v>32.31666666666667</v>
      </c>
      <c r="B865">
        <f>VLOOKUP('2024-03-18_windows_device_0'!Q865,'2024-03-18_windows_device_0'!Q865:Q1773,1,0)</f>
        <v>2183822</v>
      </c>
      <c r="C865">
        <f t="shared" si="27"/>
        <v>30.749660051715512</v>
      </c>
      <c r="D865">
        <f t="shared" si="26"/>
        <v>2181756.3211086569</v>
      </c>
    </row>
    <row r="866" spans="1:4" x14ac:dyDescent="0.25">
      <c r="A866">
        <f>VLOOKUP('2024-03-18_windows_device_0'!P866,'2024-03-18_windows_device_0'!P$2:P$912,1,0)</f>
        <v>32.299333333333337</v>
      </c>
      <c r="B866">
        <f>VLOOKUP('2024-03-18_windows_device_0'!Q866,'2024-03-18_windows_device_0'!Q866:Q1774,1,0)</f>
        <v>2183821</v>
      </c>
      <c r="C866">
        <f t="shared" si="27"/>
        <v>30.733167196401546</v>
      </c>
      <c r="D866">
        <f t="shared" si="26"/>
        <v>2181756.1681730677</v>
      </c>
    </row>
    <row r="867" spans="1:4" x14ac:dyDescent="0.25">
      <c r="A867">
        <f>VLOOKUP('2024-03-18_windows_device_0'!P867,'2024-03-18_windows_device_0'!P$2:P$912,1,0)</f>
        <v>32.301333333333332</v>
      </c>
      <c r="B867">
        <f>VLOOKUP('2024-03-18_windows_device_0'!Q867,'2024-03-18_windows_device_0'!Q867:Q1775,1,0)</f>
        <v>2183816</v>
      </c>
      <c r="C867">
        <f t="shared" si="27"/>
        <v>30.735070218168538</v>
      </c>
      <c r="D867">
        <f t="shared" si="26"/>
        <v>2181751.0704205767</v>
      </c>
    </row>
    <row r="868" spans="1:4" x14ac:dyDescent="0.25">
      <c r="A868">
        <f>VLOOKUP('2024-03-18_windows_device_0'!P868,'2024-03-18_windows_device_0'!P$2:P$912,1,0)</f>
        <v>32.283999999999999</v>
      </c>
      <c r="B868">
        <f>VLOOKUP('2024-03-18_windows_device_0'!Q868,'2024-03-18_windows_device_0'!Q868:Q1776,1,0)</f>
        <v>2183812</v>
      </c>
      <c r="C868">
        <f t="shared" si="27"/>
        <v>30.718577362854568</v>
      </c>
      <c r="D868">
        <f t="shared" si="26"/>
        <v>2181747.9177326816</v>
      </c>
    </row>
    <row r="869" spans="1:4" x14ac:dyDescent="0.25">
      <c r="A869">
        <f>VLOOKUP('2024-03-18_windows_device_0'!P869,'2024-03-18_windows_device_0'!P$2:P$912,1,0)</f>
        <v>32.271999999999998</v>
      </c>
      <c r="B869">
        <f>VLOOKUP('2024-03-18_windows_device_0'!Q869,'2024-03-18_windows_device_0'!Q869:Q1777,1,0)</f>
        <v>2183814</v>
      </c>
      <c r="C869">
        <f t="shared" si="27"/>
        <v>30.707159232252589</v>
      </c>
      <c r="D869">
        <f t="shared" si="26"/>
        <v>2181750.5044973944</v>
      </c>
    </row>
    <row r="870" spans="1:4" x14ac:dyDescent="0.25">
      <c r="A870">
        <f>VLOOKUP('2024-03-18_windows_device_0'!P870,'2024-03-18_windows_device_0'!P$2:P$912,1,0)</f>
        <v>32.251333333333335</v>
      </c>
      <c r="B870">
        <f>VLOOKUP('2024-03-18_windows_device_0'!Q870,'2024-03-18_windows_device_0'!Q870:Q1778,1,0)</f>
        <v>2183815</v>
      </c>
      <c r="C870">
        <f t="shared" si="27"/>
        <v>30.687494673993633</v>
      </c>
      <c r="D870">
        <f t="shared" si="26"/>
        <v>2181752.5153512098</v>
      </c>
    </row>
    <row r="871" spans="1:4" x14ac:dyDescent="0.25">
      <c r="A871">
        <f>VLOOKUP('2024-03-18_windows_device_0'!P871,'2024-03-18_windows_device_0'!P$2:P$912,1,0)</f>
        <v>32.24666666666667</v>
      </c>
      <c r="B871">
        <f>VLOOKUP('2024-03-18_windows_device_0'!Q871,'2024-03-18_windows_device_0'!Q871:Q1779,1,0)</f>
        <v>2183819</v>
      </c>
      <c r="C871">
        <f t="shared" si="27"/>
        <v>30.683054289870643</v>
      </c>
      <c r="D871">
        <f t="shared" si="26"/>
        <v>2181756.7436636123</v>
      </c>
    </row>
    <row r="872" spans="1:4" x14ac:dyDescent="0.25">
      <c r="A872">
        <f>VLOOKUP('2024-03-18_windows_device_0'!P872,'2024-03-18_windows_device_0'!P$2:P$912,1,0)</f>
        <v>32.244666666666667</v>
      </c>
      <c r="B872">
        <f>VLOOKUP('2024-03-18_windows_device_0'!Q872,'2024-03-18_windows_device_0'!Q872:Q1780,1,0)</f>
        <v>2183821</v>
      </c>
      <c r="C872">
        <f t="shared" si="27"/>
        <v>30.681151268103644</v>
      </c>
      <c r="D872">
        <f t="shared" si="26"/>
        <v>2181758.8415179974</v>
      </c>
    </row>
    <row r="873" spans="1:4" x14ac:dyDescent="0.25">
      <c r="A873">
        <f>VLOOKUP('2024-03-18_windows_device_0'!P873,'2024-03-18_windows_device_0'!P$2:P$912,1,0)</f>
        <v>32.216666666666669</v>
      </c>
      <c r="B873">
        <f>VLOOKUP('2024-03-18_windows_device_0'!Q873,'2024-03-18_windows_device_0'!Q873:Q1781,1,0)</f>
        <v>2183818</v>
      </c>
      <c r="C873">
        <f t="shared" si="27"/>
        <v>30.654508963365696</v>
      </c>
      <c r="D873">
        <f t="shared" si="26"/>
        <v>2181757.211870817</v>
      </c>
    </row>
    <row r="874" spans="1:4" x14ac:dyDescent="0.25">
      <c r="A874">
        <f>VLOOKUP('2024-03-18_windows_device_0'!P874,'2024-03-18_windows_device_0'!P$2:P$912,1,0)</f>
        <v>32.21</v>
      </c>
      <c r="B874">
        <f>VLOOKUP('2024-03-18_windows_device_0'!Q874,'2024-03-18_windows_device_0'!Q874:Q1782,1,0)</f>
        <v>2183818</v>
      </c>
      <c r="C874">
        <f t="shared" si="27"/>
        <v>30.648165557475707</v>
      </c>
      <c r="D874">
        <f t="shared" si="26"/>
        <v>2181757.5382529907</v>
      </c>
    </row>
    <row r="875" spans="1:4" x14ac:dyDescent="0.25">
      <c r="A875">
        <f>VLOOKUP('2024-03-18_windows_device_0'!P875,'2024-03-18_windows_device_0'!P$2:P$912,1,0)</f>
        <v>32.191333333333333</v>
      </c>
      <c r="B875">
        <f>VLOOKUP('2024-03-18_windows_device_0'!Q875,'2024-03-18_windows_device_0'!Q875:Q1783,1,0)</f>
        <v>2183817</v>
      </c>
      <c r="C875">
        <f t="shared" si="27"/>
        <v>30.63040402098374</v>
      </c>
      <c r="D875">
        <f t="shared" si="26"/>
        <v>2181757.4523434341</v>
      </c>
    </row>
    <row r="876" spans="1:4" x14ac:dyDescent="0.25">
      <c r="A876">
        <f>VLOOKUP('2024-03-18_windows_device_0'!P876,'2024-03-18_windows_device_0'!P$2:P$912,1,0)</f>
        <v>32.18</v>
      </c>
      <c r="B876">
        <f>VLOOKUP('2024-03-18_windows_device_0'!Q876,'2024-03-18_windows_device_0'!Q876:Q1784,1,0)</f>
        <v>2183810</v>
      </c>
      <c r="C876">
        <f t="shared" si="27"/>
        <v>30.61962023097076</v>
      </c>
      <c r="D876">
        <f t="shared" si="26"/>
        <v>2181751.0074853501</v>
      </c>
    </row>
    <row r="877" spans="1:4" x14ac:dyDescent="0.25">
      <c r="A877">
        <f>VLOOKUP('2024-03-18_windows_device_0'!P877,'2024-03-18_windows_device_0'!P$2:P$912,1,0)</f>
        <v>32.171999999999997</v>
      </c>
      <c r="B877">
        <f>VLOOKUP('2024-03-18_windows_device_0'!Q877,'2024-03-18_windows_device_0'!Q877:Q1785,1,0)</f>
        <v>2183807</v>
      </c>
      <c r="C877">
        <f t="shared" si="27"/>
        <v>30.612008143902774</v>
      </c>
      <c r="D877">
        <f t="shared" si="26"/>
        <v>2181748.3994223038</v>
      </c>
    </row>
    <row r="878" spans="1:4" x14ac:dyDescent="0.25">
      <c r="A878">
        <f>VLOOKUP('2024-03-18_windows_device_0'!P878,'2024-03-18_windows_device_0'!P$2:P$912,1,0)</f>
        <v>32.152666666666669</v>
      </c>
      <c r="B878">
        <f>VLOOKUP('2024-03-18_windows_device_0'!Q878,'2024-03-18_windows_device_0'!Q878:Q1786,1,0)</f>
        <v>2183804</v>
      </c>
      <c r="C878">
        <f t="shared" si="27"/>
        <v>30.593612266821815</v>
      </c>
      <c r="D878">
        <f t="shared" si="26"/>
        <v>2181746.3468495193</v>
      </c>
    </row>
    <row r="879" spans="1:4" x14ac:dyDescent="0.25">
      <c r="A879">
        <f>VLOOKUP('2024-03-18_windows_device_0'!P879,'2024-03-18_windows_device_0'!P$2:P$912,1,0)</f>
        <v>32.150666666666666</v>
      </c>
      <c r="B879">
        <f>VLOOKUP('2024-03-18_windows_device_0'!Q879,'2024-03-18_windows_device_0'!Q879:Q1787,1,0)</f>
        <v>2183806</v>
      </c>
      <c r="C879">
        <f t="shared" si="27"/>
        <v>30.591709245054815</v>
      </c>
      <c r="D879">
        <f t="shared" si="26"/>
        <v>2181748.4448791128</v>
      </c>
    </row>
    <row r="880" spans="1:4" x14ac:dyDescent="0.25">
      <c r="A880">
        <f>VLOOKUP('2024-03-18_windows_device_0'!P880,'2024-03-18_windows_device_0'!P$2:P$912,1,0)</f>
        <v>32.130000000000003</v>
      </c>
      <c r="B880">
        <f>VLOOKUP('2024-03-18_windows_device_0'!Q880,'2024-03-18_windows_device_0'!Q880:Q1788,1,0)</f>
        <v>2183803</v>
      </c>
      <c r="C880">
        <f t="shared" si="27"/>
        <v>30.572044686795856</v>
      </c>
      <c r="D880">
        <f t="shared" si="26"/>
        <v>2181746.4580698665</v>
      </c>
    </row>
    <row r="881" spans="1:4" x14ac:dyDescent="0.25">
      <c r="A881">
        <f>VLOOKUP('2024-03-18_windows_device_0'!P881,'2024-03-18_windows_device_0'!P$2:P$912,1,0)</f>
        <v>32.116</v>
      </c>
      <c r="B881">
        <f>VLOOKUP('2024-03-18_windows_device_0'!Q881,'2024-03-18_windows_device_0'!Q881:Q1789,1,0)</f>
        <v>2183803</v>
      </c>
      <c r="C881">
        <f t="shared" si="27"/>
        <v>30.558723534426878</v>
      </c>
      <c r="D881">
        <f t="shared" si="26"/>
        <v>2181747.1446510493</v>
      </c>
    </row>
    <row r="882" spans="1:4" x14ac:dyDescent="0.25">
      <c r="A882">
        <f>VLOOKUP('2024-03-18_windows_device_0'!P882,'2024-03-18_windows_device_0'!P$2:P$912,1,0)</f>
        <v>32.106666666666669</v>
      </c>
      <c r="B882">
        <f>VLOOKUP('2024-03-18_windows_device_0'!Q882,'2024-03-18_windows_device_0'!Q882:Q1790,1,0)</f>
        <v>2183805</v>
      </c>
      <c r="C882">
        <f t="shared" si="27"/>
        <v>30.549842766180898</v>
      </c>
      <c r="D882">
        <f t="shared" si="26"/>
        <v>2181749.6024733172</v>
      </c>
    </row>
    <row r="883" spans="1:4" x14ac:dyDescent="0.25">
      <c r="A883">
        <f>VLOOKUP('2024-03-18_windows_device_0'!P883,'2024-03-18_windows_device_0'!P$2:P$912,1,0)</f>
        <v>32.093333333333334</v>
      </c>
      <c r="B883">
        <f>VLOOKUP('2024-03-18_windows_device_0'!Q883,'2024-03-18_windows_device_0'!Q883:Q1791,1,0)</f>
        <v>2183806</v>
      </c>
      <c r="C883">
        <f t="shared" si="27"/>
        <v>30.537155954400923</v>
      </c>
      <c r="D883">
        <f t="shared" si="26"/>
        <v>2181751.2566459579</v>
      </c>
    </row>
    <row r="884" spans="1:4" x14ac:dyDescent="0.25">
      <c r="A884">
        <f>VLOOKUP('2024-03-18_windows_device_0'!P884,'2024-03-18_windows_device_0'!P$2:P$912,1,0)</f>
        <v>32.090000000000003</v>
      </c>
      <c r="B884">
        <f>VLOOKUP('2024-03-18_windows_device_0'!Q884,'2024-03-18_windows_device_0'!Q884:Q1792,1,0)</f>
        <v>2183804</v>
      </c>
      <c r="C884">
        <f t="shared" si="27"/>
        <v>30.53398425145593</v>
      </c>
      <c r="D884">
        <f t="shared" si="26"/>
        <v>2181749.4202150055</v>
      </c>
    </row>
    <row r="885" spans="1:4" x14ac:dyDescent="0.25">
      <c r="A885">
        <f>VLOOKUP('2024-03-18_windows_device_0'!P885,'2024-03-18_windows_device_0'!P$2:P$912,1,0)</f>
        <v>32.074666666666666</v>
      </c>
      <c r="B885">
        <f>VLOOKUP('2024-03-18_windows_device_0'!Q885,'2024-03-18_windows_device_0'!Q885:Q1793,1,0)</f>
        <v>2183804</v>
      </c>
      <c r="C885">
        <f t="shared" si="27"/>
        <v>30.519394417908956</v>
      </c>
      <c r="D885">
        <f t="shared" si="26"/>
        <v>2181750.172766</v>
      </c>
    </row>
    <row r="886" spans="1:4" x14ac:dyDescent="0.25">
      <c r="A886">
        <f>VLOOKUP('2024-03-18_windows_device_0'!P886,'2024-03-18_windows_device_0'!P$2:P$912,1,0)</f>
        <v>32.056666666666665</v>
      </c>
      <c r="B886">
        <f>VLOOKUP('2024-03-18_windows_device_0'!Q886,'2024-03-18_windows_device_0'!Q886:Q1794,1,0)</f>
        <v>2183798</v>
      </c>
      <c r="C886">
        <f t="shared" si="27"/>
        <v>30.502267222005987</v>
      </c>
      <c r="D886">
        <f t="shared" si="26"/>
        <v>2181745.0564750158</v>
      </c>
    </row>
    <row r="887" spans="1:4" x14ac:dyDescent="0.25">
      <c r="A887">
        <f>VLOOKUP('2024-03-18_windows_device_0'!P887,'2024-03-18_windows_device_0'!P$2:P$912,1,0)</f>
        <v>32.049333333333337</v>
      </c>
      <c r="B887">
        <f>VLOOKUP('2024-03-18_windows_device_0'!Q887,'2024-03-18_windows_device_0'!Q887:Q1795,1,0)</f>
        <v>2183785</v>
      </c>
      <c r="C887">
        <f t="shared" si="27"/>
        <v>30.495289475527006</v>
      </c>
      <c r="D887">
        <f t="shared" si="26"/>
        <v>2181732.4165911833</v>
      </c>
    </row>
    <row r="888" spans="1:4" x14ac:dyDescent="0.25">
      <c r="A888">
        <f>VLOOKUP('2024-03-18_windows_device_0'!P888,'2024-03-18_windows_device_0'!P$2:P$912,1,0)</f>
        <v>32.03</v>
      </c>
      <c r="B888">
        <f>VLOOKUP('2024-03-18_windows_device_0'!Q888,'2024-03-18_windows_device_0'!Q888:Q1796,1,0)</f>
        <v>2183793</v>
      </c>
      <c r="C888">
        <f t="shared" si="27"/>
        <v>30.47689359844604</v>
      </c>
      <c r="D888">
        <f t="shared" si="26"/>
        <v>2181741.3662285907</v>
      </c>
    </row>
    <row r="889" spans="1:4" x14ac:dyDescent="0.25">
      <c r="A889">
        <f>VLOOKUP('2024-03-18_windows_device_0'!P889,'2024-03-18_windows_device_0'!P$2:P$912,1,0)</f>
        <v>32.00333333333333</v>
      </c>
      <c r="B889">
        <f>VLOOKUP('2024-03-18_windows_device_0'!Q889,'2024-03-18_windows_device_0'!Q889:Q1797,1,0)</f>
        <v>2183791</v>
      </c>
      <c r="C889">
        <f t="shared" si="27"/>
        <v>30.451519974886082</v>
      </c>
      <c r="D889">
        <f t="shared" si="26"/>
        <v>2181740.676644892</v>
      </c>
    </row>
    <row r="890" spans="1:4" x14ac:dyDescent="0.25">
      <c r="A890">
        <f>VLOOKUP('2024-03-18_windows_device_0'!P890,'2024-03-18_windows_device_0'!P$2:P$912,1,0)</f>
        <v>31.997333333333334</v>
      </c>
      <c r="B890">
        <f>VLOOKUP('2024-03-18_windows_device_0'!Q890,'2024-03-18_windows_device_0'!Q890:Q1798,1,0)</f>
        <v>2183792</v>
      </c>
      <c r="C890">
        <f t="shared" si="27"/>
        <v>30.445810909585099</v>
      </c>
      <c r="D890">
        <f t="shared" si="26"/>
        <v>2181741.9715798916</v>
      </c>
    </row>
    <row r="891" spans="1:4" x14ac:dyDescent="0.25">
      <c r="A891">
        <f>VLOOKUP('2024-03-18_windows_device_0'!P891,'2024-03-18_windows_device_0'!P$2:P$912,1,0)</f>
        <v>31.994</v>
      </c>
      <c r="B891">
        <f>VLOOKUP('2024-03-18_windows_device_0'!Q891,'2024-03-18_windows_device_0'!Q891:Q1799,1,0)</f>
        <v>2183787</v>
      </c>
      <c r="C891">
        <f t="shared" si="27"/>
        <v>30.442639206640102</v>
      </c>
      <c r="D891">
        <f t="shared" si="26"/>
        <v>2181737.1354471664</v>
      </c>
    </row>
    <row r="892" spans="1:4" x14ac:dyDescent="0.25">
      <c r="A892">
        <f>VLOOKUP('2024-03-18_windows_device_0'!P892,'2024-03-18_windows_device_0'!P$2:P$912,1,0)</f>
        <v>31.974</v>
      </c>
      <c r="B892">
        <f>VLOOKUP('2024-03-18_windows_device_0'!Q892,'2024-03-18_windows_device_0'!Q892:Q1800,1,0)</f>
        <v>2183785</v>
      </c>
      <c r="C892">
        <f t="shared" si="27"/>
        <v>30.423608988970141</v>
      </c>
      <c r="D892">
        <f t="shared" si="26"/>
        <v>2181736.1188682723</v>
      </c>
    </row>
    <row r="893" spans="1:4" x14ac:dyDescent="0.25">
      <c r="A893">
        <f>VLOOKUP('2024-03-18_windows_device_0'!P893,'2024-03-18_windows_device_0'!P$2:P$912,1,0)</f>
        <v>31.968666666666667</v>
      </c>
      <c r="B893">
        <f>VLOOKUP('2024-03-18_windows_device_0'!Q893,'2024-03-18_windows_device_0'!Q893:Q1801,1,0)</f>
        <v>2183786</v>
      </c>
      <c r="C893">
        <f t="shared" si="27"/>
        <v>30.418534264258152</v>
      </c>
      <c r="D893">
        <f t="shared" si="26"/>
        <v>2181737.3811768596</v>
      </c>
    </row>
    <row r="894" spans="1:4" x14ac:dyDescent="0.25">
      <c r="A894">
        <f>VLOOKUP('2024-03-18_windows_device_0'!P894,'2024-03-18_windows_device_0'!P$2:P$912,1,0)</f>
        <v>31.963999999999999</v>
      </c>
      <c r="B894">
        <f>VLOOKUP('2024-03-18_windows_device_0'!Q894,'2024-03-18_windows_device_0'!Q894:Q1802,1,0)</f>
        <v>2183791</v>
      </c>
      <c r="C894">
        <f t="shared" si="27"/>
        <v>30.414093880135159</v>
      </c>
      <c r="D894">
        <f t="shared" si="26"/>
        <v>2181742.6107186191</v>
      </c>
    </row>
    <row r="895" spans="1:4" x14ac:dyDescent="0.25">
      <c r="A895">
        <f>VLOOKUP('2024-03-18_windows_device_0'!P895,'2024-03-18_windows_device_0'!P$2:P$912,1,0)</f>
        <v>31.957999999999998</v>
      </c>
      <c r="B895">
        <f>VLOOKUP('2024-03-18_windows_device_0'!Q895,'2024-03-18_windows_device_0'!Q895:Q1803,1,0)</f>
        <v>2183788</v>
      </c>
      <c r="C895">
        <f t="shared" si="27"/>
        <v>30.408384814834168</v>
      </c>
      <c r="D895">
        <f t="shared" si="26"/>
        <v>2181739.9058735613</v>
      </c>
    </row>
    <row r="896" spans="1:4" x14ac:dyDescent="0.25">
      <c r="A896">
        <f>VLOOKUP('2024-03-18_windows_device_0'!P896,'2024-03-18_windows_device_0'!P$2:P$912,1,0)</f>
        <v>31.926666666666666</v>
      </c>
      <c r="B896">
        <f>VLOOKUP('2024-03-18_windows_device_0'!Q896,'2024-03-18_windows_device_0'!Q896:Q1804,1,0)</f>
        <v>2183779</v>
      </c>
      <c r="C896">
        <f t="shared" si="27"/>
        <v>30.378570807151227</v>
      </c>
      <c r="D896">
        <f t="shared" si="26"/>
        <v>2181732.4477833505</v>
      </c>
    </row>
    <row r="897" spans="1:4" x14ac:dyDescent="0.25">
      <c r="A897">
        <f>VLOOKUP('2024-03-18_windows_device_0'!P897,'2024-03-18_windows_device_0'!P$2:P$912,1,0)</f>
        <v>31.916</v>
      </c>
      <c r="B897">
        <f>VLOOKUP('2024-03-18_windows_device_0'!Q897,'2024-03-18_windows_device_0'!Q897:Q1805,1,0)</f>
        <v>2183781</v>
      </c>
      <c r="C897">
        <f t="shared" si="27"/>
        <v>30.368421357727247</v>
      </c>
      <c r="D897">
        <f t="shared" si="26"/>
        <v>2181734.9728975696</v>
      </c>
    </row>
    <row r="898" spans="1:4" x14ac:dyDescent="0.25">
      <c r="A898">
        <f>VLOOKUP('2024-03-18_windows_device_0'!P898,'2024-03-18_windows_device_0'!P$2:P$912,1,0)</f>
        <v>31.893333333333334</v>
      </c>
      <c r="B898">
        <f>VLOOKUP('2024-03-18_windows_device_0'!Q898,'2024-03-18_windows_device_0'!Q898:Q1806,1,0)</f>
        <v>2183782</v>
      </c>
      <c r="C898">
        <f t="shared" si="27"/>
        <v>30.346853777701291</v>
      </c>
      <c r="D898">
        <f t="shared" ref="D898:D961" si="28">B898-C898*E$4+E$3*C898^2</f>
        <v>2181737.0891173584</v>
      </c>
    </row>
    <row r="899" spans="1:4" x14ac:dyDescent="0.25">
      <c r="A899">
        <f>VLOOKUP('2024-03-18_windows_device_0'!P899,'2024-03-18_windows_device_0'!P$2:P$912,1,0)</f>
        <v>31.892666666666667</v>
      </c>
      <c r="B899">
        <f>VLOOKUP('2024-03-18_windows_device_0'!Q899,'2024-03-18_windows_device_0'!Q899:Q1807,1,0)</f>
        <v>2183776</v>
      </c>
      <c r="C899">
        <f t="shared" ref="C899:C910" si="29">A899*(1-EXP(-E$5))</f>
        <v>30.346219437112289</v>
      </c>
      <c r="D899">
        <f t="shared" si="28"/>
        <v>2181731.1219546008</v>
      </c>
    </row>
    <row r="900" spans="1:4" x14ac:dyDescent="0.25">
      <c r="A900">
        <f>VLOOKUP('2024-03-18_windows_device_0'!P900,'2024-03-18_windows_device_0'!P$2:P$912,1,0)</f>
        <v>31.882666666666665</v>
      </c>
      <c r="B900">
        <f>VLOOKUP('2024-03-18_windows_device_0'!Q900,'2024-03-18_windows_device_0'!Q900:Q1808,1,0)</f>
        <v>2183772</v>
      </c>
      <c r="C900">
        <f t="shared" si="29"/>
        <v>30.336704328277307</v>
      </c>
      <c r="D900">
        <f t="shared" si="28"/>
        <v>2181727.6145629408</v>
      </c>
    </row>
    <row r="901" spans="1:4" x14ac:dyDescent="0.25">
      <c r="A901">
        <f>VLOOKUP('2024-03-18_windows_device_0'!P901,'2024-03-18_windows_device_0'!P$2:P$912,1,0)</f>
        <v>31.862000000000002</v>
      </c>
      <c r="B901">
        <f>VLOOKUP('2024-03-18_windows_device_0'!Q901,'2024-03-18_windows_device_0'!Q901:Q1809,1,0)</f>
        <v>2183772</v>
      </c>
      <c r="C901">
        <f t="shared" si="29"/>
        <v>30.317039770018347</v>
      </c>
      <c r="D901">
        <f t="shared" si="28"/>
        <v>2181728.6329155038</v>
      </c>
    </row>
    <row r="902" spans="1:4" x14ac:dyDescent="0.25">
      <c r="A902">
        <f>VLOOKUP('2024-03-18_windows_device_0'!P902,'2024-03-18_windows_device_0'!P$2:P$912,1,0)</f>
        <v>31.87</v>
      </c>
      <c r="B902">
        <f>VLOOKUP('2024-03-18_windows_device_0'!Q902,'2024-03-18_windows_device_0'!Q902:Q1810,1,0)</f>
        <v>2183770</v>
      </c>
      <c r="C902">
        <f t="shared" si="29"/>
        <v>30.324651857086334</v>
      </c>
      <c r="D902">
        <f t="shared" si="28"/>
        <v>2181726.2386672921</v>
      </c>
    </row>
    <row r="903" spans="1:4" x14ac:dyDescent="0.25">
      <c r="A903">
        <f>VLOOKUP('2024-03-18_windows_device_0'!P903,'2024-03-18_windows_device_0'!P$2:P$912,1,0)</f>
        <v>31.842666666666666</v>
      </c>
      <c r="B903">
        <f>VLOOKUP('2024-03-18_windows_device_0'!Q903,'2024-03-18_windows_device_0'!Q903:Q1811,1,0)</f>
        <v>2183774</v>
      </c>
      <c r="C903">
        <f t="shared" si="29"/>
        <v>30.298643892937381</v>
      </c>
      <c r="D903">
        <f t="shared" si="28"/>
        <v>2181731.5859282585</v>
      </c>
    </row>
    <row r="904" spans="1:4" x14ac:dyDescent="0.25">
      <c r="A904">
        <f>VLOOKUP('2024-03-18_windows_device_0'!P904,'2024-03-18_windows_device_0'!P$2:P$912,1,0)</f>
        <v>31.827333333333332</v>
      </c>
      <c r="B904">
        <f>VLOOKUP('2024-03-18_windows_device_0'!Q904,'2024-03-18_windows_device_0'!Q904:Q1812,1,0)</f>
        <v>2183769</v>
      </c>
      <c r="C904">
        <f t="shared" si="29"/>
        <v>30.28405405939041</v>
      </c>
      <c r="D904">
        <f t="shared" si="28"/>
        <v>2181727.3420136548</v>
      </c>
    </row>
    <row r="905" spans="1:4" x14ac:dyDescent="0.25">
      <c r="A905">
        <f>VLOOKUP('2024-03-18_windows_device_0'!P905,'2024-03-18_windows_device_0'!P$2:P$912,1,0)</f>
        <v>31.815999999999999</v>
      </c>
      <c r="B905">
        <f>VLOOKUP('2024-03-18_windows_device_0'!Q905,'2024-03-18_windows_device_0'!Q905:Q1813,1,0)</f>
        <v>2183769</v>
      </c>
      <c r="C905">
        <f t="shared" si="29"/>
        <v>30.273270269377431</v>
      </c>
      <c r="D905">
        <f t="shared" si="28"/>
        <v>2181727.9010002115</v>
      </c>
    </row>
    <row r="906" spans="1:4" x14ac:dyDescent="0.25">
      <c r="A906">
        <f>VLOOKUP('2024-03-18_windows_device_0'!P906,'2024-03-18_windows_device_0'!P$2:P$912,1,0)</f>
        <v>31.803999999999998</v>
      </c>
      <c r="B906">
        <f>VLOOKUP('2024-03-18_windows_device_0'!Q906,'2024-03-18_windows_device_0'!Q906:Q1814,1,0)</f>
        <v>2183770</v>
      </c>
      <c r="C906">
        <f t="shared" si="29"/>
        <v>30.261852138775453</v>
      </c>
      <c r="D906">
        <f t="shared" si="28"/>
        <v>2181729.4929988049</v>
      </c>
    </row>
    <row r="907" spans="1:4" x14ac:dyDescent="0.25">
      <c r="A907">
        <f>VLOOKUP('2024-03-18_windows_device_0'!P907,'2024-03-18_windows_device_0'!P$2:P$912,1,0)</f>
        <v>31.790666666666667</v>
      </c>
      <c r="B907">
        <f>VLOOKUP('2024-03-18_windows_device_0'!Q907,'2024-03-18_windows_device_0'!Q907:Q1815,1,0)</f>
        <v>2183771</v>
      </c>
      <c r="C907">
        <f t="shared" si="29"/>
        <v>30.249165326995477</v>
      </c>
      <c r="D907">
        <f t="shared" si="28"/>
        <v>2181731.1509324173</v>
      </c>
    </row>
    <row r="908" spans="1:4" x14ac:dyDescent="0.25">
      <c r="A908">
        <f>VLOOKUP('2024-03-18_windows_device_0'!P908,'2024-03-18_windows_device_0'!P$2:P$912,1,0)</f>
        <v>31.777999999999999</v>
      </c>
      <c r="B908">
        <f>VLOOKUP('2024-03-18_windows_device_0'!Q908,'2024-03-18_windows_device_0'!Q908:Q1816,1,0)</f>
        <v>2183769</v>
      </c>
      <c r="C908">
        <f t="shared" si="29"/>
        <v>30.237112855804501</v>
      </c>
      <c r="D908">
        <f t="shared" si="28"/>
        <v>2181729.7761228117</v>
      </c>
    </row>
    <row r="909" spans="1:4" x14ac:dyDescent="0.25">
      <c r="A909">
        <f>VLOOKUP('2024-03-18_windows_device_0'!P909,'2024-03-18_windows_device_0'!P$2:P$912,1,0)</f>
        <v>31.755333333333333</v>
      </c>
      <c r="B909">
        <f>VLOOKUP('2024-03-18_windows_device_0'!Q909,'2024-03-18_windows_device_0'!Q909:Q1817,1,0)</f>
        <v>2183768</v>
      </c>
      <c r="C909">
        <f t="shared" si="29"/>
        <v>30.215545275778542</v>
      </c>
      <c r="D909">
        <f t="shared" si="28"/>
        <v>2181729.8952577673</v>
      </c>
    </row>
    <row r="910" spans="1:4" x14ac:dyDescent="0.25">
      <c r="A910">
        <f>VLOOKUP('2024-03-18_windows_device_0'!P910,'2024-03-18_windows_device_0'!P$2:P$912,1,0)</f>
        <v>31.738</v>
      </c>
      <c r="B910">
        <f>VLOOKUP('2024-03-18_windows_device_0'!Q910,'2024-03-18_windows_device_0'!Q910:Q1818,1,0)</f>
        <v>2183764</v>
      </c>
      <c r="C910">
        <f t="shared" si="29"/>
        <v>30.199052420464575</v>
      </c>
      <c r="D910">
        <f t="shared" si="28"/>
        <v>2181726.7513899305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6"/>
  <sheetViews>
    <sheetView workbookViewId="0">
      <selection activeCell="I708" sqref="I708"/>
    </sheetView>
  </sheetViews>
  <sheetFormatPr defaultRowHeight="15" x14ac:dyDescent="0.25"/>
  <cols>
    <col min="4" max="4" width="11.42578125" customWidth="1"/>
  </cols>
  <sheetData>
    <row r="1" spans="1:9" x14ac:dyDescent="0.25">
      <c r="A1" t="s">
        <v>9</v>
      </c>
      <c r="B1" t="str">
        <f>VLOOKUP('2024-03-18_windows_device_0'!Q1,'2024-03-18_windows_device_0'!Q1:Q910,1,0)</f>
        <v>tnzl</v>
      </c>
      <c r="D1" t="s">
        <v>6</v>
      </c>
      <c r="E1" t="s">
        <v>8</v>
      </c>
    </row>
    <row r="2" spans="1:9" x14ac:dyDescent="0.25">
      <c r="A2">
        <f>VLOOKUP('2024-03-18_windows_device_0'!P168,'2024-03-18_windows_device_0'!P$2:P$911,1,0)</f>
        <v>54.441333333333333</v>
      </c>
      <c r="B2">
        <f>VLOOKUP('2024-03-18_windows_device_0'!Q206,'2024-03-18_windows_device_0'!Q$2:Q$911,1,0)</f>
        <v>2184766</v>
      </c>
      <c r="C2">
        <f>0</f>
        <v>0</v>
      </c>
      <c r="D2">
        <f>A2*(EXP(-3*(G$2-C2)/G$2))</f>
        <v>2.7104743847043369</v>
      </c>
      <c r="E2">
        <f>B2-G$3*LN(D2)</f>
        <v>2183270.3144960823</v>
      </c>
      <c r="G2">
        <v>215</v>
      </c>
      <c r="H2">
        <f>VAR(D2:D150)</f>
        <v>8.7696314644157315E-3</v>
      </c>
      <c r="I2">
        <f>VAR(E2:E706)</f>
        <v>4577.8174338313975</v>
      </c>
    </row>
    <row r="3" spans="1:9" x14ac:dyDescent="0.25">
      <c r="A3">
        <f>VLOOKUP('2024-03-18_windows_device_0'!P169,'2024-03-18_windows_device_0'!P$2:P$911,1,0)</f>
        <v>54.428666666666672</v>
      </c>
      <c r="B3">
        <f>VLOOKUP('2024-03-18_windows_device_0'!Q207,'2024-03-18_windows_device_0'!Q$2:Q$911,1,0)</f>
        <v>2184768</v>
      </c>
      <c r="C3">
        <f>A3-A2</f>
        <v>-1.2666666666660831E-2</v>
      </c>
      <c r="D3">
        <f t="shared" ref="D3:D66" si="0">A3*(EXP(-3*(G$2-C3)/G$2))</f>
        <v>2.7093648417006109</v>
      </c>
      <c r="E3">
        <f t="shared" ref="E3:E66" si="1">B3-G$3*LN(D3)</f>
        <v>2183272.9286525026</v>
      </c>
      <c r="G3">
        <v>1500</v>
      </c>
    </row>
    <row r="4" spans="1:9" x14ac:dyDescent="0.25">
      <c r="A4">
        <f>VLOOKUP('2024-03-18_windows_device_0'!P170,'2024-03-18_windows_device_0'!P$2:P$911,1,0)</f>
        <v>54.429333333333332</v>
      </c>
      <c r="B4">
        <f>VLOOKUP('2024-03-18_windows_device_0'!Q208,'2024-03-18_windows_device_0'!Q$2:Q$911,1,0)</f>
        <v>2184765</v>
      </c>
      <c r="C4">
        <f t="shared" ref="C4:C67" si="2">A4-A3</f>
        <v>6.6666666666037599E-4</v>
      </c>
      <c r="D4">
        <f t="shared" si="0"/>
        <v>2.7099021481587502</v>
      </c>
      <c r="E4">
        <f t="shared" si="1"/>
        <v>2183269.6312101763</v>
      </c>
    </row>
    <row r="5" spans="1:9" x14ac:dyDescent="0.25">
      <c r="A5">
        <f>VLOOKUP('2024-03-18_windows_device_0'!P171,'2024-03-18_windows_device_0'!P$2:P$911,1,0)</f>
        <v>54.42</v>
      </c>
      <c r="B5">
        <f>VLOOKUP('2024-03-18_windows_device_0'!Q209,'2024-03-18_windows_device_0'!Q$2:Q$911,1,0)</f>
        <v>2184764</v>
      </c>
      <c r="C5">
        <f t="shared" si="2"/>
        <v>-9.3333333333305291E-3</v>
      </c>
      <c r="D5">
        <f t="shared" si="0"/>
        <v>2.7090594298649271</v>
      </c>
      <c r="E5">
        <f t="shared" si="1"/>
        <v>2183269.0977488044</v>
      </c>
    </row>
    <row r="6" spans="1:9" x14ac:dyDescent="0.25">
      <c r="A6">
        <f>VLOOKUP('2024-03-18_windows_device_0'!P172,'2024-03-18_windows_device_0'!P$2:P$911,1,0)</f>
        <v>54.417333333333332</v>
      </c>
      <c r="B6">
        <f>VLOOKUP('2024-03-18_windows_device_0'!Q210,'2024-03-18_windows_device_0'!Q$2:Q$911,1,0)</f>
        <v>2184766</v>
      </c>
      <c r="C6">
        <f t="shared" si="2"/>
        <v>-2.6666666666699257E-3</v>
      </c>
      <c r="D6">
        <f t="shared" si="0"/>
        <v>2.70917868653921</v>
      </c>
      <c r="E6">
        <f t="shared" si="1"/>
        <v>2183271.0317181107</v>
      </c>
    </row>
    <row r="7" spans="1:9" x14ac:dyDescent="0.25">
      <c r="A7">
        <f>VLOOKUP('2024-03-18_windows_device_0'!P173,'2024-03-18_windows_device_0'!P$2:P$911,1,0)</f>
        <v>54.405999999999999</v>
      </c>
      <c r="B7">
        <f>VLOOKUP('2024-03-18_windows_device_0'!Q211,'2024-03-18_windows_device_0'!Q$2:Q$911,1,0)</f>
        <v>2184766</v>
      </c>
      <c r="C7">
        <f t="shared" si="2"/>
        <v>-1.1333333333332973E-2</v>
      </c>
      <c r="D7">
        <f t="shared" si="0"/>
        <v>2.7082869205217057</v>
      </c>
      <c r="E7">
        <f t="shared" si="1"/>
        <v>2183271.5255464558</v>
      </c>
    </row>
    <row r="8" spans="1:9" x14ac:dyDescent="0.25">
      <c r="A8">
        <f>VLOOKUP('2024-03-18_windows_device_0'!P174,'2024-03-18_windows_device_0'!P$2:P$911,1,0)</f>
        <v>54.396000000000001</v>
      </c>
      <c r="B8">
        <f>VLOOKUP('2024-03-18_windows_device_0'!Q212,'2024-03-18_windows_device_0'!Q$2:Q$911,1,0)</f>
        <v>2184765</v>
      </c>
      <c r="C8">
        <f t="shared" si="2"/>
        <v>-9.9999999999980105E-3</v>
      </c>
      <c r="D8">
        <f t="shared" si="0"/>
        <v>2.7078395065056307</v>
      </c>
      <c r="E8">
        <f t="shared" si="1"/>
        <v>2183270.7733697053</v>
      </c>
    </row>
    <row r="9" spans="1:9" x14ac:dyDescent="0.25">
      <c r="A9">
        <f>VLOOKUP('2024-03-18_windows_device_0'!P175,'2024-03-18_windows_device_0'!P$2:P$911,1,0)</f>
        <v>54.399333333333331</v>
      </c>
      <c r="B9">
        <f>VLOOKUP('2024-03-18_windows_device_0'!Q213,'2024-03-18_windows_device_0'!Q$2:Q$911,1,0)</f>
        <v>2184763</v>
      </c>
      <c r="C9">
        <f t="shared" si="2"/>
        <v>3.3333333333303017E-3</v>
      </c>
      <c r="D9">
        <f t="shared" si="0"/>
        <v>2.708509302080071</v>
      </c>
      <c r="E9">
        <f t="shared" si="1"/>
        <v>2183268.4023842309</v>
      </c>
    </row>
    <row r="10" spans="1:9" x14ac:dyDescent="0.25">
      <c r="A10">
        <f>VLOOKUP('2024-03-18_windows_device_0'!P176,'2024-03-18_windows_device_0'!P$2:P$911,1,0)</f>
        <v>54.37533333333333</v>
      </c>
      <c r="B10">
        <f>VLOOKUP('2024-03-18_windows_device_0'!Q214,'2024-03-18_windows_device_0'!Q$2:Q$911,1,0)</f>
        <v>2184761</v>
      </c>
      <c r="C10">
        <f t="shared" si="2"/>
        <v>-2.4000000000000909E-2</v>
      </c>
      <c r="D10">
        <f t="shared" si="0"/>
        <v>2.7062819966393481</v>
      </c>
      <c r="E10">
        <f t="shared" si="1"/>
        <v>2183267.6363960942</v>
      </c>
    </row>
    <row r="11" spans="1:9" x14ac:dyDescent="0.25">
      <c r="A11">
        <f>VLOOKUP('2024-03-18_windows_device_0'!P177,'2024-03-18_windows_device_0'!P$2:P$911,1,0)</f>
        <v>54.36866666666667</v>
      </c>
      <c r="B11">
        <f>VLOOKUP('2024-03-18_windows_device_0'!Q215,'2024-03-18_windows_device_0'!Q$2:Q$911,1,0)</f>
        <v>2184758</v>
      </c>
      <c r="C11">
        <f t="shared" si="2"/>
        <v>-6.6666666666606034E-3</v>
      </c>
      <c r="D11">
        <f t="shared" si="0"/>
        <v>2.7066047355073111</v>
      </c>
      <c r="E11">
        <f t="shared" si="1"/>
        <v>2183264.45752359</v>
      </c>
    </row>
    <row r="12" spans="1:9" x14ac:dyDescent="0.25">
      <c r="A12">
        <f>VLOOKUP('2024-03-18_windows_device_0'!P178,'2024-03-18_windows_device_0'!P$2:P$911,1,0)</f>
        <v>54.366</v>
      </c>
      <c r="B12">
        <f>VLOOKUP('2024-03-18_windows_device_0'!Q216,'2024-03-18_windows_device_0'!Q$2:Q$911,1,0)</f>
        <v>2184762</v>
      </c>
      <c r="C12">
        <f t="shared" si="2"/>
        <v>-2.6666666666699257E-3</v>
      </c>
      <c r="D12">
        <f t="shared" si="0"/>
        <v>2.7066230454583837</v>
      </c>
      <c r="E12">
        <f t="shared" si="1"/>
        <v>2183268.4473762517</v>
      </c>
    </row>
    <row r="13" spans="1:9" x14ac:dyDescent="0.25">
      <c r="A13">
        <f>VLOOKUP('2024-03-18_windows_device_0'!P179,'2024-03-18_windows_device_0'!P$2:P$911,1,0)</f>
        <v>54.332000000000001</v>
      </c>
      <c r="B13">
        <f>VLOOKUP('2024-03-18_windows_device_0'!Q217,'2024-03-18_windows_device_0'!Q$2:Q$911,1,0)</f>
        <v>2184763</v>
      </c>
      <c r="C13">
        <f t="shared" si="2"/>
        <v>-3.399999999999892E-2</v>
      </c>
      <c r="D13">
        <f t="shared" si="0"/>
        <v>2.7037479858975111</v>
      </c>
      <c r="E13">
        <f t="shared" si="1"/>
        <v>2183271.0415699668</v>
      </c>
    </row>
    <row r="14" spans="1:9" x14ac:dyDescent="0.25">
      <c r="A14">
        <f>VLOOKUP('2024-03-18_windows_device_0'!P180,'2024-03-18_windows_device_0'!P$2:P$911,1,0)</f>
        <v>54.326000000000001</v>
      </c>
      <c r="B14">
        <f>VLOOKUP('2024-03-18_windows_device_0'!Q218,'2024-03-18_windows_device_0'!Q$2:Q$911,1,0)</f>
        <v>2184760</v>
      </c>
      <c r="C14">
        <f t="shared" si="2"/>
        <v>-6.0000000000002274E-3</v>
      </c>
      <c r="D14">
        <f t="shared" si="0"/>
        <v>2.7045058429291187</v>
      </c>
      <c r="E14">
        <f t="shared" si="1"/>
        <v>2183267.6211808389</v>
      </c>
    </row>
    <row r="15" spans="1:9" x14ac:dyDescent="0.25">
      <c r="A15">
        <f>VLOOKUP('2024-03-18_windows_device_0'!P181,'2024-03-18_windows_device_0'!P$2:P$911,1,0)</f>
        <v>54.324666666666666</v>
      </c>
      <c r="B15">
        <f>VLOOKUP('2024-03-18_windows_device_0'!Q219,'2024-03-18_windows_device_0'!Q$2:Q$911,1,0)</f>
        <v>2184758</v>
      </c>
      <c r="C15">
        <f t="shared" si="2"/>
        <v>-1.3333333333349628E-3</v>
      </c>
      <c r="D15">
        <f t="shared" si="0"/>
        <v>2.7046155744973799</v>
      </c>
      <c r="E15">
        <f t="shared" si="1"/>
        <v>2183265.560321657</v>
      </c>
    </row>
    <row r="16" spans="1:9" x14ac:dyDescent="0.25">
      <c r="A16">
        <f>VLOOKUP('2024-03-18_windows_device_0'!P182,'2024-03-18_windows_device_0'!P$2:P$911,1,0)</f>
        <v>54.295333333333332</v>
      </c>
      <c r="B16">
        <f>VLOOKUP('2024-03-18_windows_device_0'!Q220,'2024-03-18_windows_device_0'!Q$2:Q$911,1,0)</f>
        <v>2184757</v>
      </c>
      <c r="C16">
        <f t="shared" si="2"/>
        <v>-2.9333333333333655E-2</v>
      </c>
      <c r="D16">
        <f t="shared" si="0"/>
        <v>2.7020992708370644</v>
      </c>
      <c r="E16">
        <f t="shared" si="1"/>
        <v>2183265.956532062</v>
      </c>
    </row>
    <row r="17" spans="1:5" x14ac:dyDescent="0.25">
      <c r="A17">
        <f>VLOOKUP('2024-03-18_windows_device_0'!P183,'2024-03-18_windows_device_0'!P$2:P$911,1,0)</f>
        <v>54.289333333333332</v>
      </c>
      <c r="B17">
        <f>VLOOKUP('2024-03-18_windows_device_0'!Q221,'2024-03-18_windows_device_0'!Q$2:Q$911,1,0)</f>
        <v>2184756</v>
      </c>
      <c r="C17">
        <f t="shared" si="2"/>
        <v>-6.0000000000002274E-3</v>
      </c>
      <c r="D17">
        <f t="shared" si="0"/>
        <v>2.7026804699172873</v>
      </c>
      <c r="E17">
        <f t="shared" si="1"/>
        <v>2183264.6339292307</v>
      </c>
    </row>
    <row r="18" spans="1:5" x14ac:dyDescent="0.25">
      <c r="A18">
        <f>VLOOKUP('2024-03-18_windows_device_0'!P184,'2024-03-18_windows_device_0'!P$2:P$911,1,0)</f>
        <v>54.271333333333331</v>
      </c>
      <c r="B18">
        <f>VLOOKUP('2024-03-18_windows_device_0'!Q222,'2024-03-18_windows_device_0'!Q$2:Q$911,1,0)</f>
        <v>2184763</v>
      </c>
      <c r="C18">
        <f t="shared" si="2"/>
        <v>-1.8000000000000682E-2</v>
      </c>
      <c r="D18">
        <f t="shared" si="0"/>
        <v>2.7013320237812501</v>
      </c>
      <c r="E18">
        <f t="shared" si="1"/>
        <v>2183272.3825097526</v>
      </c>
    </row>
    <row r="19" spans="1:5" x14ac:dyDescent="0.25">
      <c r="A19">
        <f>VLOOKUP('2024-03-18_windows_device_0'!P185,'2024-03-18_windows_device_0'!P$2:P$911,1,0)</f>
        <v>54.223333333333329</v>
      </c>
      <c r="B19">
        <f>VLOOKUP('2024-03-18_windows_device_0'!Q223,'2024-03-18_windows_device_0'!Q$2:Q$911,1,0)</f>
        <v>2184765</v>
      </c>
      <c r="C19">
        <f t="shared" si="2"/>
        <v>-4.8000000000001819E-2</v>
      </c>
      <c r="D19">
        <f t="shared" si="0"/>
        <v>2.6978132910545507</v>
      </c>
      <c r="E19">
        <f t="shared" si="1"/>
        <v>2183276.3376709973</v>
      </c>
    </row>
    <row r="20" spans="1:5" x14ac:dyDescent="0.25">
      <c r="A20">
        <f>VLOOKUP('2024-03-18_windows_device_0'!P186,'2024-03-18_windows_device_0'!P$2:P$911,1,0)</f>
        <v>54.195999999999998</v>
      </c>
      <c r="B20">
        <f>VLOOKUP('2024-03-18_windows_device_0'!Q224,'2024-03-18_windows_device_0'!Q$2:Q$911,1,0)</f>
        <v>2184766</v>
      </c>
      <c r="C20">
        <f t="shared" si="2"/>
        <v>-2.7333333333331211E-2</v>
      </c>
      <c r="D20">
        <f t="shared" si="0"/>
        <v>2.6972310496898535</v>
      </c>
      <c r="E20">
        <f t="shared" si="1"/>
        <v>2183277.6614355468</v>
      </c>
    </row>
    <row r="21" spans="1:5" x14ac:dyDescent="0.25">
      <c r="A21">
        <f>VLOOKUP('2024-03-18_windows_device_0'!P187,'2024-03-18_windows_device_0'!P$2:P$911,1,0)</f>
        <v>54.178666666666672</v>
      </c>
      <c r="B21">
        <f>VLOOKUP('2024-03-18_windows_device_0'!Q225,'2024-03-18_windows_device_0'!Q$2:Q$911,1,0)</f>
        <v>2184764</v>
      </c>
      <c r="C21">
        <f t="shared" si="2"/>
        <v>-1.7333333333326095E-2</v>
      </c>
      <c r="D21">
        <f t="shared" si="0"/>
        <v>2.6967446666122772</v>
      </c>
      <c r="E21">
        <f t="shared" si="1"/>
        <v>2183275.931950157</v>
      </c>
    </row>
    <row r="22" spans="1:5" x14ac:dyDescent="0.25">
      <c r="A22">
        <f>VLOOKUP('2024-03-18_windows_device_0'!P188,'2024-03-18_windows_device_0'!P$2:P$911,1,0)</f>
        <v>54.168666666666667</v>
      </c>
      <c r="B22">
        <f>VLOOKUP('2024-03-18_windows_device_0'!Q226,'2024-03-18_windows_device_0'!Q$2:Q$911,1,0)</f>
        <v>2184758</v>
      </c>
      <c r="C22">
        <f t="shared" si="2"/>
        <v>-1.0000000000005116E-2</v>
      </c>
      <c r="D22">
        <f t="shared" si="0"/>
        <v>2.6965228254786138</v>
      </c>
      <c r="E22">
        <f t="shared" si="1"/>
        <v>2183270.0553490804</v>
      </c>
    </row>
    <row r="23" spans="1:5" x14ac:dyDescent="0.25">
      <c r="A23">
        <f>VLOOKUP('2024-03-18_windows_device_0'!P189,'2024-03-18_windows_device_0'!P$2:P$911,1,0)</f>
        <v>54.134</v>
      </c>
      <c r="B23">
        <f>VLOOKUP('2024-03-18_windows_device_0'!Q227,'2024-03-18_windows_device_0'!Q$2:Q$911,1,0)</f>
        <v>2184754</v>
      </c>
      <c r="C23">
        <f t="shared" si="2"/>
        <v>-3.4666666666666401E-2</v>
      </c>
      <c r="D23">
        <f t="shared" si="0"/>
        <v>2.6938697626237986</v>
      </c>
      <c r="E23">
        <f t="shared" si="1"/>
        <v>2183267.5319000133</v>
      </c>
    </row>
    <row r="24" spans="1:5" x14ac:dyDescent="0.25">
      <c r="A24">
        <f>VLOOKUP('2024-03-18_windows_device_0'!P190,'2024-03-18_windows_device_0'!P$2:P$911,1,0)</f>
        <v>54.100666666666669</v>
      </c>
      <c r="B24">
        <f>VLOOKUP('2024-03-18_windows_device_0'!Q228,'2024-03-18_windows_device_0'!Q$2:Q$911,1,0)</f>
        <v>2184754</v>
      </c>
      <c r="C24">
        <f t="shared" si="2"/>
        <v>-3.3333333333331439E-2</v>
      </c>
      <c r="D24">
        <f t="shared" si="0"/>
        <v>2.6922610843646875</v>
      </c>
      <c r="E24">
        <f t="shared" si="1"/>
        <v>2183268.4279114655</v>
      </c>
    </row>
    <row r="25" spans="1:5" x14ac:dyDescent="0.25">
      <c r="A25">
        <f>VLOOKUP('2024-03-18_windows_device_0'!P191,'2024-03-18_windows_device_0'!P$2:P$911,1,0)</f>
        <v>54.094666666666669</v>
      </c>
      <c r="B25">
        <f>VLOOKUP('2024-03-18_windows_device_0'!Q229,'2024-03-18_windows_device_0'!Q$2:Q$911,1,0)</f>
        <v>2184754</v>
      </c>
      <c r="C25">
        <f t="shared" si="2"/>
        <v>-6.0000000000002274E-3</v>
      </c>
      <c r="D25">
        <f t="shared" si="0"/>
        <v>2.6929893986544755</v>
      </c>
      <c r="E25">
        <f t="shared" si="1"/>
        <v>2183268.0221842132</v>
      </c>
    </row>
    <row r="26" spans="1:5" x14ac:dyDescent="0.25">
      <c r="A26">
        <f>VLOOKUP('2024-03-18_windows_device_0'!P192,'2024-03-18_windows_device_0'!P$2:P$911,1,0)</f>
        <v>54.050666666666672</v>
      </c>
      <c r="B26">
        <f>VLOOKUP('2024-03-18_windows_device_0'!Q230,'2024-03-18_windows_device_0'!Q$2:Q$911,1,0)</f>
        <v>2184745</v>
      </c>
      <c r="C26">
        <f t="shared" si="2"/>
        <v>-4.399999999999693E-2</v>
      </c>
      <c r="D26">
        <f t="shared" si="0"/>
        <v>2.6893725800166273</v>
      </c>
      <c r="E26">
        <f t="shared" si="1"/>
        <v>2183261.0381128313</v>
      </c>
    </row>
    <row r="27" spans="1:5" x14ac:dyDescent="0.25">
      <c r="A27">
        <f>VLOOKUP('2024-03-18_windows_device_0'!P193,'2024-03-18_windows_device_0'!P$2:P$911,1,0)</f>
        <v>54.032666666666671</v>
      </c>
      <c r="B27">
        <f>VLOOKUP('2024-03-18_windows_device_0'!Q231,'2024-03-18_windows_device_0'!Q$2:Q$911,1,0)</f>
        <v>2184752</v>
      </c>
      <c r="C27">
        <f t="shared" si="2"/>
        <v>-1.8000000000000682E-2</v>
      </c>
      <c r="D27">
        <f t="shared" si="0"/>
        <v>2.6894524942013165</v>
      </c>
      <c r="E27">
        <f t="shared" si="1"/>
        <v>2183267.9935412845</v>
      </c>
    </row>
    <row r="28" spans="1:5" x14ac:dyDescent="0.25">
      <c r="A28">
        <f>VLOOKUP('2024-03-18_windows_device_0'!P194,'2024-03-18_windows_device_0'!P$2:P$911,1,0)</f>
        <v>54.012666666666668</v>
      </c>
      <c r="B28">
        <f>VLOOKUP('2024-03-18_windows_device_0'!Q232,'2024-03-18_windows_device_0'!Q$2:Q$911,1,0)</f>
        <v>2184749</v>
      </c>
      <c r="C28">
        <f t="shared" si="2"/>
        <v>-2.0000000000003126E-2</v>
      </c>
      <c r="D28">
        <f t="shared" si="0"/>
        <v>2.6883819772355513</v>
      </c>
      <c r="E28">
        <f t="shared" si="1"/>
        <v>2183265.590724213</v>
      </c>
    </row>
    <row r="29" spans="1:5" x14ac:dyDescent="0.25">
      <c r="A29">
        <f>VLOOKUP('2024-03-18_windows_device_0'!P195,'2024-03-18_windows_device_0'!P$2:P$911,1,0)</f>
        <v>53.973333333333329</v>
      </c>
      <c r="B29">
        <f>VLOOKUP('2024-03-18_windows_device_0'!Q233,'2024-03-18_windows_device_0'!Q$2:Q$911,1,0)</f>
        <v>2184746</v>
      </c>
      <c r="C29">
        <f t="shared" si="2"/>
        <v>-3.9333333333338771E-2</v>
      </c>
      <c r="D29">
        <f t="shared" si="0"/>
        <v>2.6856996202532772</v>
      </c>
      <c r="E29">
        <f t="shared" si="1"/>
        <v>2183264.0881096674</v>
      </c>
    </row>
    <row r="30" spans="1:5" x14ac:dyDescent="0.25">
      <c r="A30">
        <f>VLOOKUP('2024-03-18_windows_device_0'!P196,'2024-03-18_windows_device_0'!P$2:P$911,1,0)</f>
        <v>53.957999999999998</v>
      </c>
      <c r="B30">
        <f>VLOOKUP('2024-03-18_windows_device_0'!Q234,'2024-03-18_windows_device_0'!Q$2:Q$911,1,0)</f>
        <v>2184747</v>
      </c>
      <c r="C30">
        <f t="shared" si="2"/>
        <v>-1.5333333333330756E-2</v>
      </c>
      <c r="D30">
        <f t="shared" si="0"/>
        <v>2.6858359295489547</v>
      </c>
      <c r="E30">
        <f t="shared" si="1"/>
        <v>2183265.0119809918</v>
      </c>
    </row>
    <row r="31" spans="1:5" x14ac:dyDescent="0.25">
      <c r="A31">
        <f>VLOOKUP('2024-03-18_windows_device_0'!P197,'2024-03-18_windows_device_0'!P$2:P$911,1,0)</f>
        <v>53.911999999999999</v>
      </c>
      <c r="B31">
        <f>VLOOKUP('2024-03-18_windows_device_0'!Q235,'2024-03-18_windows_device_0'!Q$2:Q$911,1,0)</f>
        <v>2184749</v>
      </c>
      <c r="C31">
        <f t="shared" si="2"/>
        <v>-4.5999999999999375E-2</v>
      </c>
      <c r="D31">
        <f t="shared" si="0"/>
        <v>2.6823981518509585</v>
      </c>
      <c r="E31">
        <f t="shared" si="1"/>
        <v>2183268.9331592317</v>
      </c>
    </row>
    <row r="32" spans="1:5" x14ac:dyDescent="0.25">
      <c r="A32">
        <f>VLOOKUP('2024-03-18_windows_device_0'!P198,'2024-03-18_windows_device_0'!P$2:P$911,1,0)</f>
        <v>53.912666666666667</v>
      </c>
      <c r="B32">
        <f>VLOOKUP('2024-03-18_windows_device_0'!Q236,'2024-03-18_windows_device_0'!Q$2:Q$911,1,0)</f>
        <v>2184748</v>
      </c>
      <c r="C32">
        <f t="shared" si="2"/>
        <v>6.6666666666748142E-4</v>
      </c>
      <c r="D32">
        <f t="shared" si="0"/>
        <v>2.6841785902142226</v>
      </c>
      <c r="E32">
        <f t="shared" si="1"/>
        <v>2183266.9378664144</v>
      </c>
    </row>
    <row r="33" spans="1:5" x14ac:dyDescent="0.25">
      <c r="A33">
        <f>VLOOKUP('2024-03-18_windows_device_0'!P199,'2024-03-18_windows_device_0'!P$2:P$911,1,0)</f>
        <v>53.853333333333332</v>
      </c>
      <c r="B33">
        <f>VLOOKUP('2024-03-18_windows_device_0'!Q237,'2024-03-18_windows_device_0'!Q$2:Q$911,1,0)</f>
        <v>2184748</v>
      </c>
      <c r="C33">
        <f t="shared" si="2"/>
        <v>-5.9333333333334792E-2</v>
      </c>
      <c r="D33">
        <f t="shared" si="0"/>
        <v>2.6789807232924012</v>
      </c>
      <c r="E33">
        <f t="shared" si="1"/>
        <v>2183269.8454074245</v>
      </c>
    </row>
    <row r="34" spans="1:5" x14ac:dyDescent="0.25">
      <c r="A34">
        <f>VLOOKUP('2024-03-18_windows_device_0'!P200,'2024-03-18_windows_device_0'!P$2:P$911,1,0)</f>
        <v>53.829333333333338</v>
      </c>
      <c r="B34">
        <f>VLOOKUP('2024-03-18_windows_device_0'!Q238,'2024-03-18_windows_device_0'!Q$2:Q$911,1,0)</f>
        <v>2184748</v>
      </c>
      <c r="C34">
        <f t="shared" si="2"/>
        <v>-2.3999999999993804E-2</v>
      </c>
      <c r="D34">
        <f t="shared" si="0"/>
        <v>2.6791073591781513</v>
      </c>
      <c r="E34">
        <f t="shared" si="1"/>
        <v>2183269.7745038387</v>
      </c>
    </row>
    <row r="35" spans="1:5" x14ac:dyDescent="0.25">
      <c r="A35">
        <f>VLOOKUP('2024-03-18_windows_device_0'!P201,'2024-03-18_windows_device_0'!P$2:P$911,1,0)</f>
        <v>53.789333333333332</v>
      </c>
      <c r="B35">
        <f>VLOOKUP('2024-03-18_windows_device_0'!Q239,'2024-03-18_windows_device_0'!Q$2:Q$911,1,0)</f>
        <v>2184749</v>
      </c>
      <c r="C35">
        <f t="shared" si="2"/>
        <v>-4.0000000000006253E-2</v>
      </c>
      <c r="D35">
        <f t="shared" si="0"/>
        <v>2.6765189281270221</v>
      </c>
      <c r="E35">
        <f t="shared" si="1"/>
        <v>2183272.2244358058</v>
      </c>
    </row>
    <row r="36" spans="1:5" x14ac:dyDescent="0.25">
      <c r="A36">
        <f>VLOOKUP('2024-03-18_windows_device_0'!P202,'2024-03-18_windows_device_0'!P$2:P$911,1,0)</f>
        <v>53.762</v>
      </c>
      <c r="B36">
        <f>VLOOKUP('2024-03-18_windows_device_0'!Q240,'2024-03-18_windows_device_0'!Q$2:Q$911,1,0)</f>
        <v>2184750</v>
      </c>
      <c r="C36">
        <f t="shared" si="2"/>
        <v>-2.7333333333331211E-2</v>
      </c>
      <c r="D36">
        <f t="shared" si="0"/>
        <v>2.6756317014802922</v>
      </c>
      <c r="E36">
        <f t="shared" si="1"/>
        <v>2183273.7217461676</v>
      </c>
    </row>
    <row r="37" spans="1:5" x14ac:dyDescent="0.25">
      <c r="A37">
        <f>VLOOKUP('2024-03-18_windows_device_0'!P203,'2024-03-18_windows_device_0'!P$2:P$911,1,0)</f>
        <v>53.730000000000004</v>
      </c>
      <c r="B37">
        <f>VLOOKUP('2024-03-18_windows_device_0'!Q241,'2024-03-18_windows_device_0'!Q$2:Q$911,1,0)</f>
        <v>2184748</v>
      </c>
      <c r="C37">
        <f t="shared" si="2"/>
        <v>-3.1999999999996476E-2</v>
      </c>
      <c r="D37">
        <f t="shared" si="0"/>
        <v>2.6738650050017121</v>
      </c>
      <c r="E37">
        <f t="shared" si="1"/>
        <v>2183272.7125103306</v>
      </c>
    </row>
    <row r="38" spans="1:5" x14ac:dyDescent="0.25">
      <c r="A38">
        <f>VLOOKUP('2024-03-18_windows_device_0'!P204,'2024-03-18_windows_device_0'!P$2:P$911,1,0)</f>
        <v>53.689333333333337</v>
      </c>
      <c r="B38">
        <f>VLOOKUP('2024-03-18_windows_device_0'!Q242,'2024-03-18_windows_device_0'!Q$2:Q$911,1,0)</f>
        <v>2184750</v>
      </c>
      <c r="C38">
        <f t="shared" si="2"/>
        <v>-4.0666666666666629E-2</v>
      </c>
      <c r="D38">
        <f t="shared" si="0"/>
        <v>2.6715181478808216</v>
      </c>
      <c r="E38">
        <f t="shared" si="1"/>
        <v>2183276.0296416972</v>
      </c>
    </row>
    <row r="39" spans="1:5" x14ac:dyDescent="0.25">
      <c r="A39">
        <f>VLOOKUP('2024-03-18_windows_device_0'!P205,'2024-03-18_windows_device_0'!P$2:P$911,1,0)</f>
        <v>53.667333333333332</v>
      </c>
      <c r="B39">
        <f>VLOOKUP('2024-03-18_windows_device_0'!Q243,'2024-03-18_windows_device_0'!Q$2:Q$911,1,0)</f>
        <v>2184751</v>
      </c>
      <c r="C39">
        <f t="shared" si="2"/>
        <v>-2.2000000000005571E-2</v>
      </c>
      <c r="D39">
        <f t="shared" si="0"/>
        <v>2.6711190964750795</v>
      </c>
      <c r="E39">
        <f t="shared" si="1"/>
        <v>2183277.2537172171</v>
      </c>
    </row>
    <row r="40" spans="1:5" x14ac:dyDescent="0.25">
      <c r="A40">
        <f>VLOOKUP('2024-03-18_windows_device_0'!P206,'2024-03-18_windows_device_0'!P$2:P$911,1,0)</f>
        <v>53.629333333333335</v>
      </c>
      <c r="B40">
        <f>VLOOKUP('2024-03-18_windows_device_0'!Q244,'2024-03-18_windows_device_0'!Q$2:Q$911,1,0)</f>
        <v>2184751</v>
      </c>
      <c r="C40">
        <f t="shared" si="2"/>
        <v>-3.7999999999996703E-2</v>
      </c>
      <c r="D40">
        <f t="shared" si="0"/>
        <v>2.6686319144582336</v>
      </c>
      <c r="E40">
        <f t="shared" si="1"/>
        <v>2183278.6510757408</v>
      </c>
    </row>
    <row r="41" spans="1:5" x14ac:dyDescent="0.25">
      <c r="A41">
        <f>VLOOKUP('2024-03-18_windows_device_0'!P207,'2024-03-18_windows_device_0'!P$2:P$911,1,0)</f>
        <v>53.597999999999999</v>
      </c>
      <c r="B41">
        <f>VLOOKUP('2024-03-18_windows_device_0'!Q245,'2024-03-18_windows_device_0'!Q$2:Q$911,1,0)</f>
        <v>2184746</v>
      </c>
      <c r="C41">
        <f t="shared" si="2"/>
        <v>-3.13333333333361E-2</v>
      </c>
      <c r="D41">
        <f t="shared" si="0"/>
        <v>2.6673208579204202</v>
      </c>
      <c r="E41">
        <f t="shared" si="1"/>
        <v>2183274.3881830317</v>
      </c>
    </row>
    <row r="42" spans="1:5" x14ac:dyDescent="0.25">
      <c r="A42">
        <f>VLOOKUP('2024-03-18_windows_device_0'!P208,'2024-03-18_windows_device_0'!P$2:P$911,1,0)</f>
        <v>53.561333333333337</v>
      </c>
      <c r="B42">
        <f>VLOOKUP('2024-03-18_windows_device_0'!Q246,'2024-03-18_windows_device_0'!Q$2:Q$911,1,0)</f>
        <v>2184746</v>
      </c>
      <c r="C42">
        <f t="shared" si="2"/>
        <v>-3.666666666666174E-2</v>
      </c>
      <c r="D42">
        <f t="shared" si="0"/>
        <v>2.6652977749207398</v>
      </c>
      <c r="E42">
        <f t="shared" si="1"/>
        <v>2183275.5263197911</v>
      </c>
    </row>
    <row r="43" spans="1:5" x14ac:dyDescent="0.25">
      <c r="A43">
        <f>VLOOKUP('2024-03-18_windows_device_0'!P209,'2024-03-18_windows_device_0'!P$2:P$911,1,0)</f>
        <v>53.530666666666662</v>
      </c>
      <c r="B43">
        <f>VLOOKUP('2024-03-18_windows_device_0'!Q247,'2024-03-18_windows_device_0'!Q$2:Q$911,1,0)</f>
        <v>2184747</v>
      </c>
      <c r="C43">
        <f t="shared" si="2"/>
        <v>-3.0666666666675724E-2</v>
      </c>
      <c r="D43">
        <f t="shared" si="0"/>
        <v>2.6639947752309889</v>
      </c>
      <c r="E43">
        <f t="shared" si="1"/>
        <v>2183277.2598128603</v>
      </c>
    </row>
    <row r="44" spans="1:5" x14ac:dyDescent="0.25">
      <c r="A44">
        <f>VLOOKUP('2024-03-18_windows_device_0'!P210,'2024-03-18_windows_device_0'!P$2:P$911,1,0)</f>
        <v>53.501999999999995</v>
      </c>
      <c r="B44">
        <f>VLOOKUP('2024-03-18_windows_device_0'!Q248,'2024-03-18_windows_device_0'!Q$2:Q$911,1,0)</f>
        <v>2184747</v>
      </c>
      <c r="C44">
        <f t="shared" si="2"/>
        <v>-2.8666666666666174E-2</v>
      </c>
      <c r="D44">
        <f t="shared" si="0"/>
        <v>2.6626424617929381</v>
      </c>
      <c r="E44">
        <f t="shared" si="1"/>
        <v>2183278.021445429</v>
      </c>
    </row>
    <row r="45" spans="1:5" x14ac:dyDescent="0.25">
      <c r="A45">
        <f>VLOOKUP('2024-03-18_windows_device_0'!P211,'2024-03-18_windows_device_0'!P$2:P$911,1,0)</f>
        <v>53.448666666666668</v>
      </c>
      <c r="B45">
        <f>VLOOKUP('2024-03-18_windows_device_0'!Q249,'2024-03-18_windows_device_0'!Q$2:Q$911,1,0)</f>
        <v>2184743</v>
      </c>
      <c r="C45">
        <f t="shared" si="2"/>
        <v>-5.333333333332746E-2</v>
      </c>
      <c r="D45">
        <f t="shared" si="0"/>
        <v>2.6590728401031711</v>
      </c>
      <c r="E45">
        <f t="shared" si="1"/>
        <v>2183276.0337414779</v>
      </c>
    </row>
    <row r="46" spans="1:5" x14ac:dyDescent="0.25">
      <c r="A46">
        <f>VLOOKUP('2024-03-18_windows_device_0'!P212,'2024-03-18_windows_device_0'!P$2:P$911,1,0)</f>
        <v>53.413333333333334</v>
      </c>
      <c r="B46">
        <f>VLOOKUP('2024-03-18_windows_device_0'!Q250,'2024-03-18_windows_device_0'!Q$2:Q$911,1,0)</f>
        <v>2184741</v>
      </c>
      <c r="C46">
        <f t="shared" si="2"/>
        <v>-3.5333333333333883E-2</v>
      </c>
      <c r="D46">
        <f t="shared" si="0"/>
        <v>2.6579825081385486</v>
      </c>
      <c r="E46">
        <f t="shared" si="1"/>
        <v>2183274.6489308495</v>
      </c>
    </row>
    <row r="47" spans="1:5" x14ac:dyDescent="0.25">
      <c r="A47">
        <f>VLOOKUP('2024-03-18_windows_device_0'!P213,'2024-03-18_windows_device_0'!P$2:P$911,1,0)</f>
        <v>53.389333333333333</v>
      </c>
      <c r="B47">
        <f>VLOOKUP('2024-03-18_windows_device_0'!Q251,'2024-03-18_windows_device_0'!Q$2:Q$911,1,0)</f>
        <v>2184742</v>
      </c>
      <c r="C47">
        <f t="shared" si="2"/>
        <v>-2.4000000000000909E-2</v>
      </c>
      <c r="D47">
        <f t="shared" si="0"/>
        <v>2.6572083839346954</v>
      </c>
      <c r="E47">
        <f t="shared" si="1"/>
        <v>2183276.0858620293</v>
      </c>
    </row>
    <row r="48" spans="1:5" x14ac:dyDescent="0.25">
      <c r="A48">
        <f>VLOOKUP('2024-03-18_windows_device_0'!P214,'2024-03-18_windows_device_0'!P$2:P$911,1,0)</f>
        <v>53.338666666666668</v>
      </c>
      <c r="B48">
        <f>VLOOKUP('2024-03-18_windows_device_0'!Q252,'2024-03-18_windows_device_0'!Q$2:Q$911,1,0)</f>
        <v>2184739</v>
      </c>
      <c r="C48">
        <f t="shared" si="2"/>
        <v>-5.0666666666664639E-2</v>
      </c>
      <c r="D48">
        <f t="shared" si="0"/>
        <v>2.6536990771133557</v>
      </c>
      <c r="E48">
        <f t="shared" si="1"/>
        <v>2183275.0681827674</v>
      </c>
    </row>
    <row r="49" spans="1:5" x14ac:dyDescent="0.25">
      <c r="A49">
        <f>VLOOKUP('2024-03-18_windows_device_0'!P215,'2024-03-18_windows_device_0'!P$2:P$911,1,0)</f>
        <v>53.311999999999998</v>
      </c>
      <c r="B49">
        <f>VLOOKUP('2024-03-18_windows_device_0'!Q253,'2024-03-18_windows_device_0'!Q$2:Q$911,1,0)</f>
        <v>2184738</v>
      </c>
      <c r="C49">
        <f t="shared" si="2"/>
        <v>-2.6666666666670835E-2</v>
      </c>
      <c r="D49">
        <f t="shared" si="0"/>
        <v>2.6532607453163237</v>
      </c>
      <c r="E49">
        <f t="shared" si="1"/>
        <v>2183274.3159697182</v>
      </c>
    </row>
    <row r="50" spans="1:5" x14ac:dyDescent="0.25">
      <c r="A50">
        <f>VLOOKUP('2024-03-18_windows_device_0'!P216,'2024-03-18_windows_device_0'!P$2:P$911,1,0)</f>
        <v>53.270666666666671</v>
      </c>
      <c r="B50">
        <f>VLOOKUP('2024-03-18_windows_device_0'!Q254,'2024-03-18_windows_device_0'!Q$2:Q$911,1,0)</f>
        <v>2184736</v>
      </c>
      <c r="C50">
        <f t="shared" si="2"/>
        <v>-4.1333333333327005E-2</v>
      </c>
      <c r="D50">
        <f t="shared" si="0"/>
        <v>2.6506611290051096</v>
      </c>
      <c r="E50">
        <f t="shared" si="1"/>
        <v>2183273.7863627109</v>
      </c>
    </row>
    <row r="51" spans="1:5" x14ac:dyDescent="0.25">
      <c r="A51">
        <f>VLOOKUP('2024-03-18_windows_device_0'!P217,'2024-03-18_windows_device_0'!P$2:P$911,1,0)</f>
        <v>53.219333333333338</v>
      </c>
      <c r="B51">
        <f>VLOOKUP('2024-03-18_windows_device_0'!Q255,'2024-03-18_windows_device_0'!Q$2:Q$911,1,0)</f>
        <v>2184738</v>
      </c>
      <c r="C51">
        <f t="shared" si="2"/>
        <v>-5.1333333333332121E-2</v>
      </c>
      <c r="D51">
        <f t="shared" si="0"/>
        <v>2.6477373889043081</v>
      </c>
      <c r="E51">
        <f t="shared" si="1"/>
        <v>2183277.4418103267</v>
      </c>
    </row>
    <row r="52" spans="1:5" x14ac:dyDescent="0.25">
      <c r="A52">
        <f>VLOOKUP('2024-03-18_windows_device_0'!P218,'2024-03-18_windows_device_0'!P$2:P$911,1,0)</f>
        <v>53.192</v>
      </c>
      <c r="B52">
        <f>VLOOKUP('2024-03-18_windows_device_0'!Q256,'2024-03-18_windows_device_0'!Q$2:Q$911,1,0)</f>
        <v>2184735</v>
      </c>
      <c r="C52">
        <f t="shared" si="2"/>
        <v>-2.7333333333338317E-2</v>
      </c>
      <c r="D52">
        <f t="shared" si="0"/>
        <v>2.6472638939239554</v>
      </c>
      <c r="E52">
        <f t="shared" si="1"/>
        <v>2183274.7100793729</v>
      </c>
    </row>
    <row r="53" spans="1:5" x14ac:dyDescent="0.25">
      <c r="A53">
        <f>VLOOKUP('2024-03-18_windows_device_0'!P219,'2024-03-18_windows_device_0'!P$2:P$911,1,0)</f>
        <v>53.160666666666671</v>
      </c>
      <c r="B53">
        <f>VLOOKUP('2024-03-18_windows_device_0'!Q257,'2024-03-18_windows_device_0'!Q$2:Q$911,1,0)</f>
        <v>2184736</v>
      </c>
      <c r="C53">
        <f t="shared" si="2"/>
        <v>-3.1333333333328994E-2</v>
      </c>
      <c r="D53">
        <f t="shared" si="0"/>
        <v>2.645556830869713</v>
      </c>
      <c r="E53">
        <f t="shared" si="1"/>
        <v>2183276.6776521676</v>
      </c>
    </row>
    <row r="54" spans="1:5" x14ac:dyDescent="0.25">
      <c r="A54">
        <f>VLOOKUP('2024-03-18_windows_device_0'!P220,'2024-03-18_windows_device_0'!P$2:P$911,1,0)</f>
        <v>53.103999999999999</v>
      </c>
      <c r="B54">
        <f>VLOOKUP('2024-03-18_windows_device_0'!Q258,'2024-03-18_windows_device_0'!Q$2:Q$911,1,0)</f>
        <v>2184740</v>
      </c>
      <c r="C54">
        <f t="shared" si="2"/>
        <v>-5.6666666666671972E-2</v>
      </c>
      <c r="D54">
        <f t="shared" si="0"/>
        <v>2.641802785239515</v>
      </c>
      <c r="E54">
        <f t="shared" si="1"/>
        <v>2183282.8076640451</v>
      </c>
    </row>
    <row r="55" spans="1:5" x14ac:dyDescent="0.25">
      <c r="A55">
        <f>VLOOKUP('2024-03-18_windows_device_0'!P221,'2024-03-18_windows_device_0'!P$2:P$911,1,0)</f>
        <v>53.076000000000001</v>
      </c>
      <c r="B55">
        <f>VLOOKUP('2024-03-18_windows_device_0'!Q259,'2024-03-18_windows_device_0'!Q$2:Q$911,1,0)</f>
        <v>2184734</v>
      </c>
      <c r="C55">
        <f t="shared" si="2"/>
        <v>-2.7999999999998693E-2</v>
      </c>
      <c r="D55">
        <f t="shared" si="0"/>
        <v>2.6414662243527052</v>
      </c>
      <c r="E55">
        <f t="shared" si="1"/>
        <v>2183276.9987735003</v>
      </c>
    </row>
    <row r="56" spans="1:5" x14ac:dyDescent="0.25">
      <c r="A56">
        <f>VLOOKUP('2024-03-18_windows_device_0'!P222,'2024-03-18_windows_device_0'!P$2:P$911,1,0)</f>
        <v>53.025999999999996</v>
      </c>
      <c r="B56">
        <f>VLOOKUP('2024-03-18_windows_device_0'!Q260,'2024-03-18_windows_device_0'!Q$2:Q$911,1,0)</f>
        <v>2184728</v>
      </c>
      <c r="C56">
        <f t="shared" si="2"/>
        <v>-5.0000000000004263E-2</v>
      </c>
      <c r="D56">
        <f t="shared" si="0"/>
        <v>2.6381678628315579</v>
      </c>
      <c r="E56">
        <f t="shared" si="1"/>
        <v>2183272.8729726756</v>
      </c>
    </row>
    <row r="57" spans="1:5" x14ac:dyDescent="0.25">
      <c r="A57">
        <f>VLOOKUP('2024-03-18_windows_device_0'!P223,'2024-03-18_windows_device_0'!P$2:P$911,1,0)</f>
        <v>52.981999999999999</v>
      </c>
      <c r="B57">
        <f>VLOOKUP('2024-03-18_windows_device_0'!Q261,'2024-03-18_windows_device_0'!Q$2:Q$911,1,0)</f>
        <v>2184729</v>
      </c>
      <c r="C57">
        <f t="shared" si="2"/>
        <v>-4.399999999999693E-2</v>
      </c>
      <c r="D57">
        <f t="shared" si="0"/>
        <v>2.6361994554697001</v>
      </c>
      <c r="E57">
        <f t="shared" si="1"/>
        <v>2183274.9925803938</v>
      </c>
    </row>
    <row r="58" spans="1:5" x14ac:dyDescent="0.25">
      <c r="A58">
        <f>VLOOKUP('2024-03-18_windows_device_0'!P224,'2024-03-18_windows_device_0'!P$2:P$911,1,0)</f>
        <v>52.948</v>
      </c>
      <c r="B58">
        <f>VLOOKUP('2024-03-18_windows_device_0'!Q262,'2024-03-18_windows_device_0'!Q$2:Q$911,1,0)</f>
        <v>2184724</v>
      </c>
      <c r="C58">
        <f t="shared" si="2"/>
        <v>-3.399999999999892E-2</v>
      </c>
      <c r="D58">
        <f t="shared" si="0"/>
        <v>2.6348753654807742</v>
      </c>
      <c r="E58">
        <f t="shared" si="1"/>
        <v>2183270.7461781297</v>
      </c>
    </row>
    <row r="59" spans="1:5" x14ac:dyDescent="0.25">
      <c r="A59">
        <f>VLOOKUP('2024-03-18_windows_device_0'!P225,'2024-03-18_windows_device_0'!P$2:P$911,1,0)</f>
        <v>52.905333333333331</v>
      </c>
      <c r="B59">
        <f>VLOOKUP('2024-03-18_windows_device_0'!Q263,'2024-03-18_windows_device_0'!Q$2:Q$911,1,0)</f>
        <v>2184719</v>
      </c>
      <c r="C59">
        <f t="shared" si="2"/>
        <v>-4.2666666666669073E-2</v>
      </c>
      <c r="D59">
        <f t="shared" si="0"/>
        <v>2.6324337646976357</v>
      </c>
      <c r="E59">
        <f t="shared" si="1"/>
        <v>2183267.1367938491</v>
      </c>
    </row>
    <row r="60" spans="1:5" x14ac:dyDescent="0.25">
      <c r="A60">
        <f>VLOOKUP('2024-03-18_windows_device_0'!P226,'2024-03-18_windows_device_0'!P$2:P$911,1,0)</f>
        <v>52.86</v>
      </c>
      <c r="B60">
        <f>VLOOKUP('2024-03-18_windows_device_0'!Q264,'2024-03-18_windows_device_0'!Q$2:Q$911,1,0)</f>
        <v>2184719</v>
      </c>
      <c r="C60">
        <f t="shared" si="2"/>
        <v>-4.5333333333331893E-2</v>
      </c>
      <c r="D60">
        <f t="shared" si="0"/>
        <v>2.6300802289711203</v>
      </c>
      <c r="E60">
        <f t="shared" si="1"/>
        <v>2183268.4784734449</v>
      </c>
    </row>
    <row r="61" spans="1:5" x14ac:dyDescent="0.25">
      <c r="A61">
        <f>VLOOKUP('2024-03-18_windows_device_0'!P227,'2024-03-18_windows_device_0'!P$2:P$911,1,0)</f>
        <v>52.832666666666668</v>
      </c>
      <c r="B61">
        <f>VLOOKUP('2024-03-18_windows_device_0'!Q265,'2024-03-18_windows_device_0'!Q$2:Q$911,1,0)</f>
        <v>2184716</v>
      </c>
      <c r="C61">
        <f t="shared" si="2"/>
        <v>-2.7333333333331211E-2</v>
      </c>
      <c r="D61">
        <f t="shared" si="0"/>
        <v>2.6293805626106628</v>
      </c>
      <c r="E61">
        <f t="shared" si="1"/>
        <v>2183265.8775636135</v>
      </c>
    </row>
    <row r="62" spans="1:5" x14ac:dyDescent="0.25">
      <c r="A62">
        <f>VLOOKUP('2024-03-18_windows_device_0'!P228,'2024-03-18_windows_device_0'!P$2:P$911,1,0)</f>
        <v>52.779333333333334</v>
      </c>
      <c r="B62">
        <f>VLOOKUP('2024-03-18_windows_device_0'!Q266,'2024-03-18_windows_device_0'!Q$2:Q$911,1,0)</f>
        <v>2184715</v>
      </c>
      <c r="C62">
        <f t="shared" si="2"/>
        <v>-5.3333333333334565E-2</v>
      </c>
      <c r="D62">
        <f t="shared" si="0"/>
        <v>2.6257734858135278</v>
      </c>
      <c r="E62">
        <f t="shared" si="1"/>
        <v>2183266.9367291471</v>
      </c>
    </row>
    <row r="63" spans="1:5" x14ac:dyDescent="0.25">
      <c r="A63">
        <f>VLOOKUP('2024-03-18_windows_device_0'!P229,'2024-03-18_windows_device_0'!P$2:P$911,1,0)</f>
        <v>52.74133333333333</v>
      </c>
      <c r="B63">
        <f>VLOOKUP('2024-03-18_windows_device_0'!Q267,'2024-03-18_windows_device_0'!Q$2:Q$911,1,0)</f>
        <v>2184713</v>
      </c>
      <c r="C63">
        <f t="shared" si="2"/>
        <v>-3.8000000000003809E-2</v>
      </c>
      <c r="D63">
        <f t="shared" si="0"/>
        <v>2.6244444336012598</v>
      </c>
      <c r="E63">
        <f t="shared" si="1"/>
        <v>2183265.6961560478</v>
      </c>
    </row>
    <row r="64" spans="1:5" x14ac:dyDescent="0.25">
      <c r="A64">
        <f>VLOOKUP('2024-03-18_windows_device_0'!P230,'2024-03-18_windows_device_0'!P$2:P$911,1,0)</f>
        <v>52.681333333333335</v>
      </c>
      <c r="B64">
        <f>VLOOKUP('2024-03-18_windows_device_0'!Q268,'2024-03-18_windows_device_0'!Q$2:Q$911,1,0)</f>
        <v>2184717</v>
      </c>
      <c r="C64">
        <f t="shared" si="2"/>
        <v>-5.9999999999995168E-2</v>
      </c>
      <c r="D64">
        <f t="shared" si="0"/>
        <v>2.6206541896211037</v>
      </c>
      <c r="E64">
        <f t="shared" si="1"/>
        <v>2183271.8640340492</v>
      </c>
    </row>
    <row r="65" spans="1:5" x14ac:dyDescent="0.25">
      <c r="A65">
        <f>VLOOKUP('2024-03-18_windows_device_0'!P231,'2024-03-18_windows_device_0'!P$2:P$911,1,0)</f>
        <v>52.654666666666671</v>
      </c>
      <c r="B65">
        <f>VLOOKUP('2024-03-18_windows_device_0'!Q269,'2024-03-18_windows_device_0'!Q$2:Q$911,1,0)</f>
        <v>2184714</v>
      </c>
      <c r="C65">
        <f t="shared" si="2"/>
        <v>-2.666666666666373E-2</v>
      </c>
      <c r="D65">
        <f t="shared" si="0"/>
        <v>2.6205462208205019</v>
      </c>
      <c r="E65">
        <f t="shared" si="1"/>
        <v>2183268.9258340904</v>
      </c>
    </row>
    <row r="66" spans="1:5" x14ac:dyDescent="0.25">
      <c r="A66">
        <f>VLOOKUP('2024-03-18_windows_device_0'!P232,'2024-03-18_windows_device_0'!P$2:P$911,1,0)</f>
        <v>52.609333333333332</v>
      </c>
      <c r="B66">
        <f>VLOOKUP('2024-03-18_windows_device_0'!Q270,'2024-03-18_windows_device_0'!Q$2:Q$911,1,0)</f>
        <v>2184711</v>
      </c>
      <c r="C66">
        <f t="shared" si="2"/>
        <v>-4.5333333333338999E-2</v>
      </c>
      <c r="D66">
        <f t="shared" si="0"/>
        <v>2.6176081623032785</v>
      </c>
      <c r="E66">
        <f t="shared" si="1"/>
        <v>2183267.608521509</v>
      </c>
    </row>
    <row r="67" spans="1:5" x14ac:dyDescent="0.25">
      <c r="A67">
        <f>VLOOKUP('2024-03-18_windows_device_0'!P233,'2024-03-18_windows_device_0'!P$2:P$911,1,0)</f>
        <v>52.556666666666672</v>
      </c>
      <c r="B67">
        <f>VLOOKUP('2024-03-18_windows_device_0'!Q271,'2024-03-18_windows_device_0'!Q$2:Q$911,1,0)</f>
        <v>2184708</v>
      </c>
      <c r="C67">
        <f t="shared" si="2"/>
        <v>-5.2666666666659978E-2</v>
      </c>
      <c r="D67">
        <f t="shared" ref="D67:D130" si="3">A67*(EXP(-3*(G$2-C67)/G$2))</f>
        <v>2.6147201350402129</v>
      </c>
      <c r="E67">
        <f t="shared" ref="E67:E130" si="4">B67-G$3*LN(D67)</f>
        <v>2183266.2643967094</v>
      </c>
    </row>
    <row r="68" spans="1:5" x14ac:dyDescent="0.25">
      <c r="A68">
        <f>VLOOKUP('2024-03-18_windows_device_0'!P234,'2024-03-18_windows_device_0'!P$2:P$911,1,0)</f>
        <v>52.50333333333333</v>
      </c>
      <c r="B68">
        <f>VLOOKUP('2024-03-18_windows_device_0'!Q272,'2024-03-18_windows_device_0'!Q$2:Q$911,1,0)</f>
        <v>2184708</v>
      </c>
      <c r="C68">
        <f t="shared" ref="C68:C131" si="5">A68-A67</f>
        <v>-5.333333333334167E-2</v>
      </c>
      <c r="D68">
        <f t="shared" si="3"/>
        <v>2.6120424771721806</v>
      </c>
      <c r="E68">
        <f t="shared" si="4"/>
        <v>2183267.8012896013</v>
      </c>
    </row>
    <row r="69" spans="1:5" x14ac:dyDescent="0.25">
      <c r="A69">
        <f>VLOOKUP('2024-03-18_windows_device_0'!P235,'2024-03-18_windows_device_0'!P$2:P$911,1,0)</f>
        <v>52.462666666666664</v>
      </c>
      <c r="B69">
        <f>VLOOKUP('2024-03-18_windows_device_0'!Q273,'2024-03-18_windows_device_0'!Q$2:Q$911,1,0)</f>
        <v>2184708</v>
      </c>
      <c r="C69">
        <f t="shared" si="5"/>
        <v>-4.0666666666666629E-2</v>
      </c>
      <c r="D69">
        <f t="shared" si="3"/>
        <v>2.6104806557396052</v>
      </c>
      <c r="E69">
        <f t="shared" si="4"/>
        <v>2183268.6984545002</v>
      </c>
    </row>
    <row r="70" spans="1:5" x14ac:dyDescent="0.25">
      <c r="A70">
        <f>VLOOKUP('2024-03-18_windows_device_0'!P236,'2024-03-18_windows_device_0'!P$2:P$911,1,0)</f>
        <v>52.418666666666667</v>
      </c>
      <c r="B70">
        <f>VLOOKUP('2024-03-18_windows_device_0'!Q274,'2024-03-18_windows_device_0'!Q$2:Q$911,1,0)</f>
        <v>2184703</v>
      </c>
      <c r="C70">
        <f t="shared" si="5"/>
        <v>-4.399999999999693E-2</v>
      </c>
      <c r="D70">
        <f t="shared" si="3"/>
        <v>2.608169954382892</v>
      </c>
      <c r="E70">
        <f t="shared" si="4"/>
        <v>2183265.0267872517</v>
      </c>
    </row>
    <row r="71" spans="1:5" x14ac:dyDescent="0.25">
      <c r="A71">
        <f>VLOOKUP('2024-03-18_windows_device_0'!P237,'2024-03-18_windows_device_0'!P$2:P$911,1,0)</f>
        <v>52.354666666666667</v>
      </c>
      <c r="B71">
        <f>VLOOKUP('2024-03-18_windows_device_0'!Q275,'2024-03-18_windows_device_0'!Q$2:Q$911,1,0)</f>
        <v>2184703</v>
      </c>
      <c r="C71">
        <f t="shared" si="5"/>
        <v>-6.4000000000000057E-2</v>
      </c>
      <c r="D71">
        <f t="shared" si="3"/>
        <v>2.6042586664117957</v>
      </c>
      <c r="E71">
        <f t="shared" si="4"/>
        <v>2183267.2779194913</v>
      </c>
    </row>
    <row r="72" spans="1:5" x14ac:dyDescent="0.25">
      <c r="A72">
        <f>VLOOKUP('2024-03-18_windows_device_0'!P238,'2024-03-18_windows_device_0'!P$2:P$911,1,0)</f>
        <v>52.309333333333335</v>
      </c>
      <c r="B72">
        <f>VLOOKUP('2024-03-18_windows_device_0'!Q276,'2024-03-18_windows_device_0'!Q$2:Q$911,1,0)</f>
        <v>2184706</v>
      </c>
      <c r="C72">
        <f t="shared" si="5"/>
        <v>-4.5333333333331893E-2</v>
      </c>
      <c r="D72">
        <f t="shared" si="3"/>
        <v>2.6026814867699581</v>
      </c>
      <c r="E72">
        <f t="shared" si="4"/>
        <v>2183271.1866180608</v>
      </c>
    </row>
    <row r="73" spans="1:5" x14ac:dyDescent="0.25">
      <c r="A73">
        <f>VLOOKUP('2024-03-18_windows_device_0'!P239,'2024-03-18_windows_device_0'!P$2:P$911,1,0)</f>
        <v>52.257999999999996</v>
      </c>
      <c r="B73">
        <f>VLOOKUP('2024-03-18_windows_device_0'!Q277,'2024-03-18_windows_device_0'!Q$2:Q$911,1,0)</f>
        <v>2184707</v>
      </c>
      <c r="C73">
        <f t="shared" si="5"/>
        <v>-5.1333333333339226E-2</v>
      </c>
      <c r="D73">
        <f t="shared" si="3"/>
        <v>2.5999096907645338</v>
      </c>
      <c r="E73">
        <f t="shared" si="4"/>
        <v>2183273.7849348458</v>
      </c>
    </row>
    <row r="74" spans="1:5" x14ac:dyDescent="0.25">
      <c r="A74">
        <f>VLOOKUP('2024-03-18_windows_device_0'!P240,'2024-03-18_windows_device_0'!P$2:P$911,1,0)</f>
        <v>52.214666666666666</v>
      </c>
      <c r="B74">
        <f>VLOOKUP('2024-03-18_windows_device_0'!Q278,'2024-03-18_windows_device_0'!Q$2:Q$911,1,0)</f>
        <v>2184703</v>
      </c>
      <c r="C74">
        <f t="shared" si="5"/>
        <v>-4.3333333333329449E-2</v>
      </c>
      <c r="D74">
        <f t="shared" si="3"/>
        <v>2.5980437939155112</v>
      </c>
      <c r="E74">
        <f t="shared" si="4"/>
        <v>2183270.8618376697</v>
      </c>
    </row>
    <row r="75" spans="1:5" x14ac:dyDescent="0.25">
      <c r="A75">
        <f>VLOOKUP('2024-03-18_windows_device_0'!P241,'2024-03-18_windows_device_0'!P$2:P$911,1,0)</f>
        <v>52.162666666666667</v>
      </c>
      <c r="B75">
        <f>VLOOKUP('2024-03-18_windows_device_0'!Q279,'2024-03-18_windows_device_0'!Q$2:Q$911,1,0)</f>
        <v>2184701</v>
      </c>
      <c r="C75">
        <f t="shared" si="5"/>
        <v>-5.1999999999999602E-2</v>
      </c>
      <c r="D75">
        <f t="shared" si="3"/>
        <v>2.5951425811128157</v>
      </c>
      <c r="E75">
        <f t="shared" si="4"/>
        <v>2183270.5378105091</v>
      </c>
    </row>
    <row r="76" spans="1:5" x14ac:dyDescent="0.25">
      <c r="A76">
        <f>VLOOKUP('2024-03-18_windows_device_0'!P242,'2024-03-18_windows_device_0'!P$2:P$911,1,0)</f>
        <v>52.096000000000004</v>
      </c>
      <c r="B76">
        <f>VLOOKUP('2024-03-18_windows_device_0'!Q280,'2024-03-18_windows_device_0'!Q$2:Q$911,1,0)</f>
        <v>2184701</v>
      </c>
      <c r="C76">
        <f t="shared" si="5"/>
        <v>-6.6666666666662877E-2</v>
      </c>
      <c r="D76">
        <f t="shared" si="3"/>
        <v>2.59129548475059</v>
      </c>
      <c r="E76">
        <f t="shared" si="4"/>
        <v>2183272.7630932671</v>
      </c>
    </row>
    <row r="77" spans="1:5" x14ac:dyDescent="0.25">
      <c r="A77">
        <f>VLOOKUP('2024-03-18_windows_device_0'!P243,'2024-03-18_windows_device_0'!P$2:P$911,1,0)</f>
        <v>52.052666666666667</v>
      </c>
      <c r="B77">
        <f>VLOOKUP('2024-03-18_windows_device_0'!Q281,'2024-03-18_windows_device_0'!Q$2:Q$911,1,0)</f>
        <v>2184699</v>
      </c>
      <c r="C77">
        <f t="shared" si="5"/>
        <v>-4.3333333333336554E-2</v>
      </c>
      <c r="D77">
        <f t="shared" si="3"/>
        <v>2.5899831641828492</v>
      </c>
      <c r="E77">
        <f t="shared" si="4"/>
        <v>2183271.5229369379</v>
      </c>
    </row>
    <row r="78" spans="1:5" x14ac:dyDescent="0.25">
      <c r="A78">
        <f>VLOOKUP('2024-03-18_windows_device_0'!P244,'2024-03-18_windows_device_0'!P$2:P$911,1,0)</f>
        <v>52.012</v>
      </c>
      <c r="B78">
        <f>VLOOKUP('2024-03-18_windows_device_0'!Q282,'2024-03-18_windows_device_0'!Q$2:Q$911,1,0)</f>
        <v>2184697</v>
      </c>
      <c r="C78">
        <f t="shared" si="5"/>
        <v>-4.0666666666666629E-2</v>
      </c>
      <c r="D78">
        <f t="shared" si="3"/>
        <v>2.5880560118877236</v>
      </c>
      <c r="E78">
        <f t="shared" si="4"/>
        <v>2183270.639471007</v>
      </c>
    </row>
    <row r="79" spans="1:5" x14ac:dyDescent="0.25">
      <c r="A79">
        <f>VLOOKUP('2024-03-18_windows_device_0'!P245,'2024-03-18_windows_device_0'!P$2:P$911,1,0)</f>
        <v>51.951333333333338</v>
      </c>
      <c r="B79">
        <f>VLOOKUP('2024-03-18_windows_device_0'!Q283,'2024-03-18_windows_device_0'!Q$2:Q$911,1,0)</f>
        <v>2184694</v>
      </c>
      <c r="C79">
        <f t="shared" si="5"/>
        <v>-6.066666666666265E-2</v>
      </c>
      <c r="D79">
        <f t="shared" si="3"/>
        <v>2.5843160047217624</v>
      </c>
      <c r="E79">
        <f t="shared" si="4"/>
        <v>2183269.8086930616</v>
      </c>
    </row>
    <row r="80" spans="1:5" x14ac:dyDescent="0.25">
      <c r="A80">
        <f>VLOOKUP('2024-03-18_windows_device_0'!P246,'2024-03-18_windows_device_0'!P$2:P$911,1,0)</f>
        <v>51.89266666666667</v>
      </c>
      <c r="B80">
        <f>VLOOKUP('2024-03-18_windows_device_0'!Q284,'2024-03-18_windows_device_0'!Q$2:Q$911,1,0)</f>
        <v>2184696</v>
      </c>
      <c r="C80">
        <f t="shared" si="5"/>
        <v>-5.8666666666667311E-2</v>
      </c>
      <c r="D80">
        <f t="shared" si="3"/>
        <v>2.581469674866427</v>
      </c>
      <c r="E80">
        <f t="shared" si="4"/>
        <v>2183273.4616827443</v>
      </c>
    </row>
    <row r="81" spans="1:5" x14ac:dyDescent="0.25">
      <c r="A81">
        <f>VLOOKUP('2024-03-18_windows_device_0'!P247,'2024-03-18_windows_device_0'!P$2:P$911,1,0)</f>
        <v>51.856666666666669</v>
      </c>
      <c r="B81">
        <f>VLOOKUP('2024-03-18_windows_device_0'!Q285,'2024-03-18_windows_device_0'!Q$2:Q$911,1,0)</f>
        <v>2184694</v>
      </c>
      <c r="C81">
        <f t="shared" si="5"/>
        <v>-3.6000000000001364E-2</v>
      </c>
      <c r="D81">
        <f t="shared" si="3"/>
        <v>2.5804948344709233</v>
      </c>
      <c r="E81">
        <f t="shared" si="4"/>
        <v>2183272.0282347258</v>
      </c>
    </row>
    <row r="82" spans="1:5" x14ac:dyDescent="0.25">
      <c r="A82">
        <f>VLOOKUP('2024-03-18_windows_device_0'!P248,'2024-03-18_windows_device_0'!P$2:P$911,1,0)</f>
        <v>51.811333333333337</v>
      </c>
      <c r="B82">
        <f>VLOOKUP('2024-03-18_windows_device_0'!Q286,'2024-03-18_windows_device_0'!Q$2:Q$911,1,0)</f>
        <v>2184687</v>
      </c>
      <c r="C82">
        <f t="shared" si="5"/>
        <v>-4.5333333333331893E-2</v>
      </c>
      <c r="D82">
        <f t="shared" si="3"/>
        <v>2.5779032053846458</v>
      </c>
      <c r="E82">
        <f t="shared" si="4"/>
        <v>2183266.5354638798</v>
      </c>
    </row>
    <row r="83" spans="1:5" x14ac:dyDescent="0.25">
      <c r="A83">
        <f>VLOOKUP('2024-03-18_windows_device_0'!P249,'2024-03-18_windows_device_0'!P$2:P$911,1,0)</f>
        <v>51.762</v>
      </c>
      <c r="B83">
        <f>VLOOKUP('2024-03-18_windows_device_0'!Q287,'2024-03-18_windows_device_0'!Q$2:Q$911,1,0)</f>
        <v>2184680</v>
      </c>
      <c r="C83">
        <f t="shared" si="5"/>
        <v>-4.9333333333336782E-2</v>
      </c>
      <c r="D83">
        <f t="shared" si="3"/>
        <v>2.5753048545624293</v>
      </c>
      <c r="E83">
        <f t="shared" si="4"/>
        <v>2183261.048124156</v>
      </c>
    </row>
    <row r="84" spans="1:5" x14ac:dyDescent="0.25">
      <c r="A84">
        <f>VLOOKUP('2024-03-18_windows_device_0'!P250,'2024-03-18_windows_device_0'!P$2:P$911,1,0)</f>
        <v>51.712666666666664</v>
      </c>
      <c r="B84">
        <f>VLOOKUP('2024-03-18_windows_device_0'!Q288,'2024-03-18_windows_device_0'!Q$2:Q$911,1,0)</f>
        <v>2184678</v>
      </c>
      <c r="C84">
        <f t="shared" si="5"/>
        <v>-4.9333333333336782E-2</v>
      </c>
      <c r="D84">
        <f t="shared" si="3"/>
        <v>2.5728503826945515</v>
      </c>
      <c r="E84">
        <f t="shared" si="4"/>
        <v>2183260.4784260448</v>
      </c>
    </row>
    <row r="85" spans="1:5" x14ac:dyDescent="0.25">
      <c r="A85">
        <f>VLOOKUP('2024-03-18_windows_device_0'!P251,'2024-03-18_windows_device_0'!P$2:P$911,1,0)</f>
        <v>51.665999999999997</v>
      </c>
      <c r="B85">
        <f>VLOOKUP('2024-03-18_windows_device_0'!Q289,'2024-03-18_windows_device_0'!Q$2:Q$911,1,0)</f>
        <v>2184678</v>
      </c>
      <c r="C85">
        <f t="shared" si="5"/>
        <v>-4.6666666666666856E-2</v>
      </c>
      <c r="D85">
        <f t="shared" si="3"/>
        <v>2.5706242343364587</v>
      </c>
      <c r="E85">
        <f t="shared" si="4"/>
        <v>2183261.7768567731</v>
      </c>
    </row>
    <row r="86" spans="1:5" x14ac:dyDescent="0.25">
      <c r="A86">
        <f>VLOOKUP('2024-03-18_windows_device_0'!P252,'2024-03-18_windows_device_0'!P$2:P$911,1,0)</f>
        <v>51.633333333333333</v>
      </c>
      <c r="B86">
        <f>VLOOKUP('2024-03-18_windows_device_0'!Q290,'2024-03-18_windows_device_0'!Q$2:Q$911,1,0)</f>
        <v>2184682</v>
      </c>
      <c r="C86">
        <f t="shared" si="5"/>
        <v>-3.2666666666663957E-2</v>
      </c>
      <c r="D86">
        <f t="shared" si="3"/>
        <v>2.5695008154337238</v>
      </c>
      <c r="E86">
        <f t="shared" si="4"/>
        <v>2183266.432532798</v>
      </c>
    </row>
    <row r="87" spans="1:5" x14ac:dyDescent="0.25">
      <c r="A87">
        <f>VLOOKUP('2024-03-18_windows_device_0'!P253,'2024-03-18_windows_device_0'!P$2:P$911,1,0)</f>
        <v>51.584666666666664</v>
      </c>
      <c r="B87">
        <f>VLOOKUP('2024-03-18_windows_device_0'!Q291,'2024-03-18_windows_device_0'!Q$2:Q$911,1,0)</f>
        <v>2184675</v>
      </c>
      <c r="C87">
        <f t="shared" si="5"/>
        <v>-4.86666666666693E-2</v>
      </c>
      <c r="D87">
        <f t="shared" si="3"/>
        <v>2.5665058976159942</v>
      </c>
      <c r="E87">
        <f t="shared" si="4"/>
        <v>2183261.1818985939</v>
      </c>
    </row>
    <row r="88" spans="1:5" x14ac:dyDescent="0.25">
      <c r="A88">
        <f>VLOOKUP('2024-03-18_windows_device_0'!P254,'2024-03-18_windows_device_0'!P$2:P$911,1,0)</f>
        <v>51.535333333333334</v>
      </c>
      <c r="B88">
        <f>VLOOKUP('2024-03-18_windows_device_0'!Q292,'2024-03-18_windows_device_0'!Q$2:Q$911,1,0)</f>
        <v>2184674</v>
      </c>
      <c r="C88">
        <f t="shared" si="5"/>
        <v>-4.9333333333329676E-2</v>
      </c>
      <c r="D88">
        <f t="shared" si="3"/>
        <v>2.5640275513856943</v>
      </c>
      <c r="E88">
        <f t="shared" si="4"/>
        <v>2183261.6310732937</v>
      </c>
    </row>
    <row r="89" spans="1:5" x14ac:dyDescent="0.25">
      <c r="A89">
        <f>VLOOKUP('2024-03-18_windows_device_0'!P255,'2024-03-18_windows_device_0'!P$2:P$911,1,0)</f>
        <v>51.492666666666665</v>
      </c>
      <c r="B89">
        <f>VLOOKUP('2024-03-18_windows_device_0'!Q293,'2024-03-18_windows_device_0'!Q$2:Q$911,1,0)</f>
        <v>2184675</v>
      </c>
      <c r="C89">
        <f t="shared" si="5"/>
        <v>-4.2666666666669073E-2</v>
      </c>
      <c r="D89">
        <f t="shared" si="3"/>
        <v>2.5621430927125268</v>
      </c>
      <c r="E89">
        <f t="shared" si="4"/>
        <v>2183263.733919193</v>
      </c>
    </row>
    <row r="90" spans="1:5" x14ac:dyDescent="0.25">
      <c r="A90">
        <f>VLOOKUP('2024-03-18_windows_device_0'!P256,'2024-03-18_windows_device_0'!P$2:P$911,1,0)</f>
        <v>51.448</v>
      </c>
      <c r="B90">
        <f>VLOOKUP('2024-03-18_windows_device_0'!Q294,'2024-03-18_windows_device_0'!Q$2:Q$911,1,0)</f>
        <v>2184676</v>
      </c>
      <c r="C90">
        <f t="shared" si="5"/>
        <v>-4.4666666666664412E-2</v>
      </c>
      <c r="D90">
        <f t="shared" si="3"/>
        <v>2.5598491552338145</v>
      </c>
      <c r="E90">
        <f t="shared" si="4"/>
        <v>2183266.0775004723</v>
      </c>
    </row>
    <row r="91" spans="1:5" x14ac:dyDescent="0.25">
      <c r="A91">
        <f>VLOOKUP('2024-03-18_windows_device_0'!P257,'2024-03-18_windows_device_0'!P$2:P$911,1,0)</f>
        <v>51.390666666666668</v>
      </c>
      <c r="B91">
        <f>VLOOKUP('2024-03-18_windows_device_0'!Q295,'2024-03-18_windows_device_0'!Q$2:Q$911,1,0)</f>
        <v>2184676</v>
      </c>
      <c r="C91">
        <f t="shared" si="5"/>
        <v>-5.7333333333332348E-2</v>
      </c>
      <c r="D91">
        <f t="shared" si="3"/>
        <v>2.5565445808263112</v>
      </c>
      <c r="E91">
        <f t="shared" si="4"/>
        <v>2183268.0151395812</v>
      </c>
    </row>
    <row r="92" spans="1:5" x14ac:dyDescent="0.25">
      <c r="A92">
        <f>VLOOKUP('2024-03-18_windows_device_0'!P258,'2024-03-18_windows_device_0'!P$2:P$911,1,0)</f>
        <v>51.349333333333334</v>
      </c>
      <c r="B92">
        <f>VLOOKUP('2024-03-18_windows_device_0'!Q296,'2024-03-18_windows_device_0'!Q$2:Q$911,1,0)</f>
        <v>2184678</v>
      </c>
      <c r="C92">
        <f t="shared" si="5"/>
        <v>-4.133333333333411E-2</v>
      </c>
      <c r="D92">
        <f t="shared" si="3"/>
        <v>2.5550587290127091</v>
      </c>
      <c r="E92">
        <f t="shared" si="4"/>
        <v>2183270.8871860402</v>
      </c>
    </row>
    <row r="93" spans="1:5" x14ac:dyDescent="0.25">
      <c r="A93">
        <f>VLOOKUP('2024-03-18_windows_device_0'!P259,'2024-03-18_windows_device_0'!P$2:P$911,1,0)</f>
        <v>51.3</v>
      </c>
      <c r="B93">
        <f>VLOOKUP('2024-03-18_windows_device_0'!Q297,'2024-03-18_windows_device_0'!Q$2:Q$911,1,0)</f>
        <v>2184677</v>
      </c>
      <c r="C93">
        <f t="shared" si="5"/>
        <v>-4.9333333333336782E-2</v>
      </c>
      <c r="D93">
        <f t="shared" si="3"/>
        <v>2.5523190572051431</v>
      </c>
      <c r="E93">
        <f t="shared" si="4"/>
        <v>2183271.4964298746</v>
      </c>
    </row>
    <row r="94" spans="1:5" x14ac:dyDescent="0.25">
      <c r="A94">
        <f>VLOOKUP('2024-03-18_windows_device_0'!P260,'2024-03-18_windows_device_0'!P$2:P$911,1,0)</f>
        <v>51.245333333333335</v>
      </c>
      <c r="B94">
        <f>VLOOKUP('2024-03-18_windows_device_0'!Q298,'2024-03-18_windows_device_0'!Q$2:Q$911,1,0)</f>
        <v>2184672</v>
      </c>
      <c r="C94">
        <f t="shared" si="5"/>
        <v>-5.4666666666662422E-2</v>
      </c>
      <c r="D94">
        <f t="shared" si="3"/>
        <v>2.5494095064694138</v>
      </c>
      <c r="E94">
        <f t="shared" si="4"/>
        <v>2183268.2073506033</v>
      </c>
    </row>
    <row r="95" spans="1:5" x14ac:dyDescent="0.25">
      <c r="A95">
        <f>VLOOKUP('2024-03-18_windows_device_0'!P261,'2024-03-18_windows_device_0'!P$2:P$911,1,0)</f>
        <v>51.221333333333334</v>
      </c>
      <c r="B95">
        <f>VLOOKUP('2024-03-18_windows_device_0'!Q299,'2024-03-18_windows_device_0'!Q$2:Q$911,1,0)</f>
        <v>2184680</v>
      </c>
      <c r="C95">
        <f t="shared" si="5"/>
        <v>-2.4000000000000909E-2</v>
      </c>
      <c r="D95">
        <f t="shared" si="3"/>
        <v>2.5493061604623959</v>
      </c>
      <c r="E95">
        <f t="shared" si="4"/>
        <v>2183276.2681576852</v>
      </c>
    </row>
    <row r="96" spans="1:5" x14ac:dyDescent="0.25">
      <c r="A96">
        <f>VLOOKUP('2024-03-18_windows_device_0'!P262,'2024-03-18_windows_device_0'!P$2:P$911,1,0)</f>
        <v>51.162666666666667</v>
      </c>
      <c r="B96">
        <f>VLOOKUP('2024-03-18_windows_device_0'!Q300,'2024-03-18_windows_device_0'!Q$2:Q$911,1,0)</f>
        <v>2184679</v>
      </c>
      <c r="C96">
        <f t="shared" si="5"/>
        <v>-5.8666666666667311E-2</v>
      </c>
      <c r="D96">
        <f t="shared" si="3"/>
        <v>2.5451548546095024</v>
      </c>
      <c r="E96">
        <f t="shared" si="4"/>
        <v>2183277.7127578654</v>
      </c>
    </row>
    <row r="97" spans="1:5" x14ac:dyDescent="0.25">
      <c r="A97">
        <f>VLOOKUP('2024-03-18_windows_device_0'!P263,'2024-03-18_windows_device_0'!P$2:P$911,1,0)</f>
        <v>51.111999999999995</v>
      </c>
      <c r="B97">
        <f>VLOOKUP('2024-03-18_windows_device_0'!Q301,'2024-03-18_windows_device_0'!Q$2:Q$911,1,0)</f>
        <v>2184677</v>
      </c>
      <c r="C97">
        <f t="shared" si="5"/>
        <v>-5.0666666666671745E-2</v>
      </c>
      <c r="D97">
        <f t="shared" si="3"/>
        <v>2.542918218729711</v>
      </c>
      <c r="E97">
        <f t="shared" si="4"/>
        <v>2183277.0315101664</v>
      </c>
    </row>
    <row r="98" spans="1:5" x14ac:dyDescent="0.25">
      <c r="A98">
        <f>VLOOKUP('2024-03-18_windows_device_0'!P264,'2024-03-18_windows_device_0'!P$2:P$911,1,0)</f>
        <v>51.064</v>
      </c>
      <c r="B98">
        <f>VLOOKUP('2024-03-18_windows_device_0'!Q302,'2024-03-18_windows_device_0'!Q$2:Q$911,1,0)</f>
        <v>2184673</v>
      </c>
      <c r="C98">
        <f t="shared" si="5"/>
        <v>-4.7999999999994714E-2</v>
      </c>
      <c r="D98">
        <f t="shared" si="3"/>
        <v>2.5406246614817038</v>
      </c>
      <c r="E98">
        <f t="shared" si="4"/>
        <v>2183274.3850292321</v>
      </c>
    </row>
    <row r="99" spans="1:5" x14ac:dyDescent="0.25">
      <c r="A99">
        <f>VLOOKUP('2024-03-18_windows_device_0'!P265,'2024-03-18_windows_device_0'!P$2:P$911,1,0)</f>
        <v>51.018666666666668</v>
      </c>
      <c r="B99">
        <f>VLOOKUP('2024-03-18_windows_device_0'!Q303,'2024-03-18_windows_device_0'!Q$2:Q$911,1,0)</f>
        <v>2184671</v>
      </c>
      <c r="C99">
        <f t="shared" si="5"/>
        <v>-4.5333333333331893E-2</v>
      </c>
      <c r="D99">
        <f t="shared" si="3"/>
        <v>2.5384636115866046</v>
      </c>
      <c r="E99">
        <f t="shared" si="4"/>
        <v>2183273.6614689645</v>
      </c>
    </row>
    <row r="100" spans="1:5" x14ac:dyDescent="0.25">
      <c r="A100">
        <f>VLOOKUP('2024-03-18_windows_device_0'!P266,'2024-03-18_windows_device_0'!P$2:P$911,1,0)</f>
        <v>50.963333333333331</v>
      </c>
      <c r="B100">
        <f>VLOOKUP('2024-03-18_windows_device_0'!Q304,'2024-03-18_windows_device_0'!Q$2:Q$911,1,0)</f>
        <v>2184671</v>
      </c>
      <c r="C100">
        <f t="shared" si="5"/>
        <v>-5.5333333333337009E-2</v>
      </c>
      <c r="D100">
        <f t="shared" si="3"/>
        <v>2.5353566738289586</v>
      </c>
      <c r="E100">
        <f t="shared" si="4"/>
        <v>2183275.4985096781</v>
      </c>
    </row>
    <row r="101" spans="1:5" x14ac:dyDescent="0.25">
      <c r="A101">
        <f>VLOOKUP('2024-03-18_windows_device_0'!P267,'2024-03-18_windows_device_0'!P$2:P$911,1,0)</f>
        <v>50.908000000000001</v>
      </c>
      <c r="B101">
        <f>VLOOKUP('2024-03-18_windows_device_0'!Q305,'2024-03-18_windows_device_0'!Q$2:Q$911,1,0)</f>
        <v>2184668</v>
      </c>
      <c r="C101">
        <f t="shared" si="5"/>
        <v>-5.5333333333329904E-2</v>
      </c>
      <c r="D101">
        <f t="shared" si="3"/>
        <v>2.5326039155854154</v>
      </c>
      <c r="E101">
        <f t="shared" si="4"/>
        <v>2183274.1280163401</v>
      </c>
    </row>
    <row r="102" spans="1:5" x14ac:dyDescent="0.25">
      <c r="A102">
        <f>VLOOKUP('2024-03-18_windows_device_0'!P268,'2024-03-18_windows_device_0'!P$2:P$911,1,0)</f>
        <v>50.887999999999998</v>
      </c>
      <c r="B102">
        <f>VLOOKUP('2024-03-18_windows_device_0'!Q306,'2024-03-18_windows_device_0'!Q$2:Q$911,1,0)</f>
        <v>2184664</v>
      </c>
      <c r="C102">
        <f t="shared" si="5"/>
        <v>-2.0000000000003126E-2</v>
      </c>
      <c r="D102">
        <f t="shared" si="3"/>
        <v>2.5328573925417999</v>
      </c>
      <c r="E102">
        <f t="shared" si="4"/>
        <v>2183269.9778955863</v>
      </c>
    </row>
    <row r="103" spans="1:5" x14ac:dyDescent="0.25">
      <c r="A103">
        <f>VLOOKUP('2024-03-18_windows_device_0'!P269,'2024-03-18_windows_device_0'!P$2:P$911,1,0)</f>
        <v>50.819333333333333</v>
      </c>
      <c r="B103">
        <f>VLOOKUP('2024-03-18_windows_device_0'!Q307,'2024-03-18_windows_device_0'!Q$2:Q$911,1,0)</f>
        <v>2184662</v>
      </c>
      <c r="C103">
        <f t="shared" si="5"/>
        <v>-6.8666666666665321E-2</v>
      </c>
      <c r="D103">
        <f t="shared" si="3"/>
        <v>2.5277225515311441</v>
      </c>
      <c r="E103">
        <f t="shared" si="4"/>
        <v>2183271.0219198857</v>
      </c>
    </row>
    <row r="104" spans="1:5" x14ac:dyDescent="0.25">
      <c r="A104">
        <f>VLOOKUP('2024-03-18_windows_device_0'!P270,'2024-03-18_windows_device_0'!P$2:P$911,1,0)</f>
        <v>50.778666666666666</v>
      </c>
      <c r="B104">
        <f>VLOOKUP('2024-03-18_windows_device_0'!Q308,'2024-03-18_windows_device_0'!Q$2:Q$911,1,0)</f>
        <v>2184664</v>
      </c>
      <c r="C104">
        <f t="shared" si="5"/>
        <v>-4.0666666666666629E-2</v>
      </c>
      <c r="D104">
        <f t="shared" si="3"/>
        <v>2.5266867942457401</v>
      </c>
      <c r="E104">
        <f t="shared" si="4"/>
        <v>2183273.6366844778</v>
      </c>
    </row>
    <row r="105" spans="1:5" x14ac:dyDescent="0.25">
      <c r="A105">
        <f>VLOOKUP('2024-03-18_windows_device_0'!P271,'2024-03-18_windows_device_0'!P$2:P$911,1,0)</f>
        <v>50.732666666666667</v>
      </c>
      <c r="B105">
        <f>VLOOKUP('2024-03-18_windows_device_0'!Q309,'2024-03-18_windows_device_0'!Q$2:Q$911,1,0)</f>
        <v>2184664</v>
      </c>
      <c r="C105">
        <f t="shared" si="5"/>
        <v>-4.5999999999999375E-2</v>
      </c>
      <c r="D105">
        <f t="shared" si="3"/>
        <v>2.5242100331120607</v>
      </c>
      <c r="E105">
        <f t="shared" si="4"/>
        <v>2183275.1077665947</v>
      </c>
    </row>
    <row r="106" spans="1:5" x14ac:dyDescent="0.25">
      <c r="A106">
        <f>VLOOKUP('2024-03-18_windows_device_0'!P272,'2024-03-18_windows_device_0'!P$2:P$911,1,0)</f>
        <v>50.664666666666669</v>
      </c>
      <c r="B106">
        <f>VLOOKUP('2024-03-18_windows_device_0'!Q310,'2024-03-18_windows_device_0'!Q$2:Q$911,1,0)</f>
        <v>2184665</v>
      </c>
      <c r="C106">
        <f t="shared" si="5"/>
        <v>-6.799999999999784E-2</v>
      </c>
      <c r="D106">
        <f t="shared" si="3"/>
        <v>2.5200529683918531</v>
      </c>
      <c r="E106">
        <f t="shared" si="4"/>
        <v>2183278.5801192415</v>
      </c>
    </row>
    <row r="107" spans="1:5" x14ac:dyDescent="0.25">
      <c r="A107">
        <f>VLOOKUP('2024-03-18_windows_device_0'!P273,'2024-03-18_windows_device_0'!P$2:P$911,1,0)</f>
        <v>50.61333333333333</v>
      </c>
      <c r="B107">
        <f>VLOOKUP('2024-03-18_windows_device_0'!Q311,'2024-03-18_windows_device_0'!Q$2:Q$911,1,0)</f>
        <v>2184662</v>
      </c>
      <c r="C107">
        <f t="shared" si="5"/>
        <v>-5.1333333333339226E-2</v>
      </c>
      <c r="D107">
        <f t="shared" si="3"/>
        <v>2.5180851891620217</v>
      </c>
      <c r="E107">
        <f t="shared" si="4"/>
        <v>2183276.7518493142</v>
      </c>
    </row>
    <row r="108" spans="1:5" x14ac:dyDescent="0.25">
      <c r="A108">
        <f>VLOOKUP('2024-03-18_windows_device_0'!P274,'2024-03-18_windows_device_0'!P$2:P$911,1,0)</f>
        <v>50.576000000000001</v>
      </c>
      <c r="B108">
        <f>VLOOKUP('2024-03-18_windows_device_0'!Q312,'2024-03-18_windows_device_0'!Q$2:Q$911,1,0)</f>
        <v>2184658</v>
      </c>
      <c r="C108">
        <f t="shared" si="5"/>
        <v>-3.7333333333329222E-2</v>
      </c>
      <c r="D108">
        <f t="shared" si="3"/>
        <v>2.5167193930161558</v>
      </c>
      <c r="E108">
        <f t="shared" si="4"/>
        <v>2183273.5656621391</v>
      </c>
    </row>
    <row r="109" spans="1:5" x14ac:dyDescent="0.25">
      <c r="A109">
        <f>VLOOKUP('2024-03-18_windows_device_0'!P275,'2024-03-18_windows_device_0'!P$2:P$911,1,0)</f>
        <v>50.531999999999996</v>
      </c>
      <c r="B109">
        <f>VLOOKUP('2024-03-18_windows_device_0'!Q313,'2024-03-18_windows_device_0'!Q$2:Q$911,1,0)</f>
        <v>2184660</v>
      </c>
      <c r="C109">
        <f t="shared" si="5"/>
        <v>-4.4000000000004036E-2</v>
      </c>
      <c r="D109">
        <f t="shared" si="3"/>
        <v>2.5142960039974862</v>
      </c>
      <c r="E109">
        <f t="shared" si="4"/>
        <v>2183277.0107317809</v>
      </c>
    </row>
    <row r="110" spans="1:5" x14ac:dyDescent="0.25">
      <c r="A110">
        <f>VLOOKUP('2024-03-18_windows_device_0'!P276,'2024-03-18_windows_device_0'!P$2:P$911,1,0)</f>
        <v>50.496000000000002</v>
      </c>
      <c r="B110">
        <f>VLOOKUP('2024-03-18_windows_device_0'!Q314,'2024-03-18_windows_device_0'!Q$2:Q$911,1,0)</f>
        <v>2184657</v>
      </c>
      <c r="C110">
        <f t="shared" si="5"/>
        <v>-3.5999999999994259E-2</v>
      </c>
      <c r="D110">
        <f t="shared" si="3"/>
        <v>2.5127852509116875</v>
      </c>
      <c r="E110">
        <f t="shared" si="4"/>
        <v>2183274.9123005369</v>
      </c>
    </row>
    <row r="111" spans="1:5" x14ac:dyDescent="0.25">
      <c r="A111">
        <f>VLOOKUP('2024-03-18_windows_device_0'!P277,'2024-03-18_windows_device_0'!P$2:P$911,1,0)</f>
        <v>50.443333333333335</v>
      </c>
      <c r="B111">
        <f>VLOOKUP('2024-03-18_windows_device_0'!Q315,'2024-03-18_windows_device_0'!Q$2:Q$911,1,0)</f>
        <v>2184657</v>
      </c>
      <c r="C111">
        <f t="shared" si="5"/>
        <v>-5.2666666666667084E-2</v>
      </c>
      <c r="D111">
        <f t="shared" si="3"/>
        <v>2.5095807575038713</v>
      </c>
      <c r="E111">
        <f t="shared" si="4"/>
        <v>2183276.826434535</v>
      </c>
    </row>
    <row r="112" spans="1:5" x14ac:dyDescent="0.25">
      <c r="A112">
        <f>VLOOKUP('2024-03-18_windows_device_0'!P278,'2024-03-18_windows_device_0'!P$2:P$911,1,0)</f>
        <v>50.385999999999996</v>
      </c>
      <c r="B112">
        <f>VLOOKUP('2024-03-18_windows_device_0'!Q316,'2024-03-18_windows_device_0'!Q$2:Q$911,1,0)</f>
        <v>2184652</v>
      </c>
      <c r="C112">
        <f t="shared" si="5"/>
        <v>-5.7333333333339453E-2</v>
      </c>
      <c r="D112">
        <f t="shared" si="3"/>
        <v>2.5065651723305367</v>
      </c>
      <c r="E112">
        <f t="shared" si="4"/>
        <v>2183273.6299619316</v>
      </c>
    </row>
    <row r="113" spans="1:5" x14ac:dyDescent="0.25">
      <c r="A113">
        <f>VLOOKUP('2024-03-18_windows_device_0'!P279,'2024-03-18_windows_device_0'!P$2:P$911,1,0)</f>
        <v>50.323333333333338</v>
      </c>
      <c r="B113">
        <f>VLOOKUP('2024-03-18_windows_device_0'!Q317,'2024-03-18_windows_device_0'!Q$2:Q$911,1,0)</f>
        <v>2184650</v>
      </c>
      <c r="C113">
        <f t="shared" si="5"/>
        <v>-6.2666666666657989E-2</v>
      </c>
      <c r="D113">
        <f t="shared" si="3"/>
        <v>2.5032613815554261</v>
      </c>
      <c r="E113">
        <f t="shared" si="4"/>
        <v>2183273.6083485396</v>
      </c>
    </row>
    <row r="114" spans="1:5" x14ac:dyDescent="0.25">
      <c r="A114">
        <f>VLOOKUP('2024-03-18_windows_device_0'!P280,'2024-03-18_windows_device_0'!P$2:P$911,1,0)</f>
        <v>50.277333333333331</v>
      </c>
      <c r="B114">
        <f>VLOOKUP('2024-03-18_windows_device_0'!Q318,'2024-03-18_windows_device_0'!Q$2:Q$911,1,0)</f>
        <v>2184646</v>
      </c>
      <c r="C114">
        <f t="shared" si="5"/>
        <v>-4.600000000000648E-2</v>
      </c>
      <c r="D114">
        <f t="shared" si="3"/>
        <v>2.5015548674381942</v>
      </c>
      <c r="E114">
        <f t="shared" si="4"/>
        <v>2183270.631271719</v>
      </c>
    </row>
    <row r="115" spans="1:5" x14ac:dyDescent="0.25">
      <c r="A115">
        <f>VLOOKUP('2024-03-18_windows_device_0'!P281,'2024-03-18_windows_device_0'!P$2:P$911,1,0)</f>
        <v>50.222000000000001</v>
      </c>
      <c r="B115">
        <f>VLOOKUP('2024-03-18_windows_device_0'!Q319,'2024-03-18_windows_device_0'!Q$2:Q$911,1,0)</f>
        <v>2184642</v>
      </c>
      <c r="C115">
        <f t="shared" si="5"/>
        <v>-5.5333333333329904E-2</v>
      </c>
      <c r="D115">
        <f t="shared" si="3"/>
        <v>2.4984763465178506</v>
      </c>
      <c r="E115">
        <f t="shared" si="4"/>
        <v>2183268.4783729739</v>
      </c>
    </row>
    <row r="116" spans="1:5" x14ac:dyDescent="0.25">
      <c r="A116">
        <f>VLOOKUP('2024-03-18_windows_device_0'!P282,'2024-03-18_windows_device_0'!P$2:P$911,1,0)</f>
        <v>50.160666666666664</v>
      </c>
      <c r="B116">
        <f>VLOOKUP('2024-03-18_windows_device_0'!Q320,'2024-03-18_windows_device_0'!Q$2:Q$911,1,0)</f>
        <v>2184639</v>
      </c>
      <c r="C116">
        <f t="shared" si="5"/>
        <v>-6.1333333333337237E-2</v>
      </c>
      <c r="D116">
        <f t="shared" si="3"/>
        <v>2.4952161858513886</v>
      </c>
      <c r="E116">
        <f t="shared" si="4"/>
        <v>2183267.4369403715</v>
      </c>
    </row>
    <row r="117" spans="1:5" x14ac:dyDescent="0.25">
      <c r="A117">
        <f>VLOOKUP('2024-03-18_windows_device_0'!P283,'2024-03-18_windows_device_0'!P$2:P$911,1,0)</f>
        <v>50.112000000000002</v>
      </c>
      <c r="B117">
        <f>VLOOKUP('2024-03-18_windows_device_0'!Q321,'2024-03-18_windows_device_0'!Q$2:Q$911,1,0)</f>
        <v>2184637</v>
      </c>
      <c r="C117">
        <f t="shared" si="5"/>
        <v>-4.8666666666662195E-2</v>
      </c>
      <c r="D117">
        <f t="shared" si="3"/>
        <v>2.4932359139278994</v>
      </c>
      <c r="E117">
        <f t="shared" si="4"/>
        <v>2183266.6278540986</v>
      </c>
    </row>
    <row r="118" spans="1:5" x14ac:dyDescent="0.25">
      <c r="A118">
        <f>VLOOKUP('2024-03-18_windows_device_0'!P284,'2024-03-18_windows_device_0'!P$2:P$911,1,0)</f>
        <v>50.048000000000002</v>
      </c>
      <c r="B118">
        <f>VLOOKUP('2024-03-18_windows_device_0'!Q322,'2024-03-18_windows_device_0'!Q$2:Q$911,1,0)</f>
        <v>2184637</v>
      </c>
      <c r="C118">
        <f t="shared" si="5"/>
        <v>-6.4000000000000057E-2</v>
      </c>
      <c r="D118">
        <f t="shared" si="3"/>
        <v>2.4895190063269284</v>
      </c>
      <c r="E118">
        <f t="shared" si="4"/>
        <v>2183268.8657174995</v>
      </c>
    </row>
    <row r="119" spans="1:5" x14ac:dyDescent="0.25">
      <c r="A119">
        <f>VLOOKUP('2024-03-18_windows_device_0'!P285,'2024-03-18_windows_device_0'!P$2:P$911,1,0)</f>
        <v>50.012</v>
      </c>
      <c r="B119">
        <f>VLOOKUP('2024-03-18_windows_device_0'!Q323,'2024-03-18_windows_device_0'!Q$2:Q$911,1,0)</f>
        <v>2184642</v>
      </c>
      <c r="C119">
        <f t="shared" si="5"/>
        <v>-3.6000000000001364E-2</v>
      </c>
      <c r="D119">
        <f t="shared" si="3"/>
        <v>2.4887004112918909</v>
      </c>
      <c r="E119">
        <f t="shared" si="4"/>
        <v>2183274.3590234229</v>
      </c>
    </row>
    <row r="120" spans="1:5" x14ac:dyDescent="0.25">
      <c r="A120">
        <f>VLOOKUP('2024-03-18_windows_device_0'!P286,'2024-03-18_windows_device_0'!P$2:P$911,1,0)</f>
        <v>49.946666666666665</v>
      </c>
      <c r="B120">
        <f>VLOOKUP('2024-03-18_windows_device_0'!Q324,'2024-03-18_windows_device_0'!Q$2:Q$911,1,0)</f>
        <v>2184639</v>
      </c>
      <c r="C120">
        <f t="shared" si="5"/>
        <v>-6.533333333333502E-2</v>
      </c>
      <c r="D120">
        <f t="shared" si="3"/>
        <v>2.4844321976791961</v>
      </c>
      <c r="E120">
        <f t="shared" si="4"/>
        <v>2183273.9337876588</v>
      </c>
    </row>
    <row r="121" spans="1:5" x14ac:dyDescent="0.25">
      <c r="A121">
        <f>VLOOKUP('2024-03-18_windows_device_0'!P287,'2024-03-18_windows_device_0'!P$2:P$911,1,0)</f>
        <v>49.906666666666666</v>
      </c>
      <c r="B121">
        <f>VLOOKUP('2024-03-18_windows_device_0'!Q325,'2024-03-18_windows_device_0'!Q$2:Q$911,1,0)</f>
        <v>2184633</v>
      </c>
      <c r="C121">
        <f t="shared" si="5"/>
        <v>-3.9999999999999147E-2</v>
      </c>
      <c r="D121">
        <f t="shared" si="3"/>
        <v>2.4833201992909246</v>
      </c>
      <c r="E121">
        <f t="shared" si="4"/>
        <v>2183268.60531775</v>
      </c>
    </row>
    <row r="122" spans="1:5" x14ac:dyDescent="0.25">
      <c r="A122">
        <f>VLOOKUP('2024-03-18_windows_device_0'!P288,'2024-03-18_windows_device_0'!P$2:P$911,1,0)</f>
        <v>49.887333333333331</v>
      </c>
      <c r="B122">
        <f>VLOOKUP('2024-03-18_windows_device_0'!Q326,'2024-03-18_windows_device_0'!Q$2:Q$911,1,0)</f>
        <v>2184632</v>
      </c>
      <c r="C122">
        <f t="shared" si="5"/>
        <v>-1.9333333333335645E-2</v>
      </c>
      <c r="D122">
        <f t="shared" si="3"/>
        <v>2.4830741324400951</v>
      </c>
      <c r="E122">
        <f t="shared" si="4"/>
        <v>2183267.7539568841</v>
      </c>
    </row>
    <row r="123" spans="1:5" x14ac:dyDescent="0.25">
      <c r="A123">
        <f>VLOOKUP('2024-03-18_windows_device_0'!P289,'2024-03-18_windows_device_0'!P$2:P$911,1,0)</f>
        <v>49.800666666666665</v>
      </c>
      <c r="B123">
        <f>VLOOKUP('2024-03-18_windows_device_0'!Q327,'2024-03-18_windows_device_0'!Q$2:Q$911,1,0)</f>
        <v>2184633</v>
      </c>
      <c r="C123">
        <f t="shared" si="5"/>
        <v>-8.6666666666666003E-2</v>
      </c>
      <c r="D123">
        <f t="shared" si="3"/>
        <v>2.4764326288486371</v>
      </c>
      <c r="E123">
        <f t="shared" si="4"/>
        <v>2183272.7713972554</v>
      </c>
    </row>
    <row r="124" spans="1:5" x14ac:dyDescent="0.25">
      <c r="A124">
        <f>VLOOKUP('2024-03-18_windows_device_0'!P290,'2024-03-18_windows_device_0'!P$2:P$911,1,0)</f>
        <v>49.750666666666667</v>
      </c>
      <c r="B124">
        <f>VLOOKUP('2024-03-18_windows_device_0'!Q328,'2024-03-18_windows_device_0'!Q$2:Q$911,1,0)</f>
        <v>2184636</v>
      </c>
      <c r="C124">
        <f t="shared" si="5"/>
        <v>-4.9999999999997158E-2</v>
      </c>
      <c r="D124">
        <f t="shared" si="3"/>
        <v>2.4752123478000461</v>
      </c>
      <c r="E124">
        <f t="shared" si="4"/>
        <v>2183276.510715853</v>
      </c>
    </row>
    <row r="125" spans="1:5" x14ac:dyDescent="0.25">
      <c r="A125">
        <f>VLOOKUP('2024-03-18_windows_device_0'!P291,'2024-03-18_windows_device_0'!P$2:P$911,1,0)</f>
        <v>49.699333333333335</v>
      </c>
      <c r="B125">
        <f>VLOOKUP('2024-03-18_windows_device_0'!Q329,'2024-03-18_windows_device_0'!Q$2:Q$911,1,0)</f>
        <v>2184634</v>
      </c>
      <c r="C125">
        <f t="shared" si="5"/>
        <v>-5.1333333333332121E-2</v>
      </c>
      <c r="D125">
        <f t="shared" si="3"/>
        <v>2.4726123915547888</v>
      </c>
      <c r="E125">
        <f t="shared" si="4"/>
        <v>2183276.08713981</v>
      </c>
    </row>
    <row r="126" spans="1:5" x14ac:dyDescent="0.25">
      <c r="A126">
        <f>VLOOKUP('2024-03-18_windows_device_0'!P292,'2024-03-18_windows_device_0'!P$2:P$911,1,0)</f>
        <v>49.655333333333331</v>
      </c>
      <c r="B126">
        <f>VLOOKUP('2024-03-18_windows_device_0'!Q330,'2024-03-18_windows_device_0'!Q$2:Q$911,1,0)</f>
        <v>2184632</v>
      </c>
      <c r="C126">
        <f t="shared" si="5"/>
        <v>-4.4000000000004036E-2</v>
      </c>
      <c r="D126">
        <f t="shared" si="3"/>
        <v>2.4706761295251161</v>
      </c>
      <c r="E126">
        <f t="shared" si="4"/>
        <v>2183275.262225254</v>
      </c>
    </row>
    <row r="127" spans="1:5" x14ac:dyDescent="0.25">
      <c r="A127">
        <f>VLOOKUP('2024-03-18_windows_device_0'!P293,'2024-03-18_windows_device_0'!P$2:P$911,1,0)</f>
        <v>49.617333333333335</v>
      </c>
      <c r="B127">
        <f>VLOOKUP('2024-03-18_windows_device_0'!Q331,'2024-03-18_windows_device_0'!Q$2:Q$911,1,0)</f>
        <v>2184627</v>
      </c>
      <c r="C127">
        <f t="shared" si="5"/>
        <v>-3.7999999999996703E-2</v>
      </c>
      <c r="D127">
        <f t="shared" si="3"/>
        <v>2.4689920797756018</v>
      </c>
      <c r="E127">
        <f t="shared" si="4"/>
        <v>2183271.2849962641</v>
      </c>
    </row>
    <row r="128" spans="1:5" x14ac:dyDescent="0.25">
      <c r="A128">
        <f>VLOOKUP('2024-03-18_windows_device_0'!P294,'2024-03-18_windows_device_0'!P$2:P$911,1,0)</f>
        <v>49.553333333333335</v>
      </c>
      <c r="B128">
        <f>VLOOKUP('2024-03-18_windows_device_0'!Q332,'2024-03-18_windows_device_0'!Q$2:Q$911,1,0)</f>
        <v>2184621</v>
      </c>
      <c r="C128">
        <f t="shared" si="5"/>
        <v>-6.4000000000000057E-2</v>
      </c>
      <c r="D128">
        <f t="shared" si="3"/>
        <v>2.4649129867364739</v>
      </c>
      <c r="E128">
        <f t="shared" si="4"/>
        <v>2183267.7652389403</v>
      </c>
    </row>
    <row r="129" spans="1:5" x14ac:dyDescent="0.25">
      <c r="A129">
        <f>VLOOKUP('2024-03-18_windows_device_0'!P295,'2024-03-18_windows_device_0'!P$2:P$911,1,0)</f>
        <v>49.505333333333333</v>
      </c>
      <c r="B129">
        <f>VLOOKUP('2024-03-18_windows_device_0'!Q333,'2024-03-18_windows_device_0'!Q$2:Q$911,1,0)</f>
        <v>2184620</v>
      </c>
      <c r="C129">
        <f t="shared" si="5"/>
        <v>-4.8000000000001819E-2</v>
      </c>
      <c r="D129">
        <f t="shared" si="3"/>
        <v>2.463075175104553</v>
      </c>
      <c r="E129">
        <f t="shared" si="4"/>
        <v>2183267.8840393452</v>
      </c>
    </row>
    <row r="130" spans="1:5" x14ac:dyDescent="0.25">
      <c r="A130">
        <f>VLOOKUP('2024-03-18_windows_device_0'!P296,'2024-03-18_windows_device_0'!P$2:P$911,1,0)</f>
        <v>49.462666666666664</v>
      </c>
      <c r="B130">
        <f>VLOOKUP('2024-03-18_windows_device_0'!Q334,'2024-03-18_windows_device_0'!Q$2:Q$911,1,0)</f>
        <v>2184617</v>
      </c>
      <c r="C130">
        <f t="shared" si="5"/>
        <v>-4.2666666666669073E-2</v>
      </c>
      <c r="D130">
        <f t="shared" si="3"/>
        <v>2.4611354965847978</v>
      </c>
      <c r="E130">
        <f t="shared" si="4"/>
        <v>2183266.065758863</v>
      </c>
    </row>
    <row r="131" spans="1:5" x14ac:dyDescent="0.25">
      <c r="A131">
        <f>VLOOKUP('2024-03-18_windows_device_0'!P297,'2024-03-18_windows_device_0'!P$2:P$911,1,0)</f>
        <v>49.408666666666669</v>
      </c>
      <c r="B131">
        <f>VLOOKUP('2024-03-18_windows_device_0'!Q335,'2024-03-18_windows_device_0'!Q$2:Q$911,1,0)</f>
        <v>2184615</v>
      </c>
      <c r="C131">
        <f t="shared" si="5"/>
        <v>-5.3999999999994941E-2</v>
      </c>
      <c r="D131">
        <f t="shared" ref="D131:D150" si="6">A131*(EXP(-3*(G$2-C131)/G$2))</f>
        <v>2.458059847834535</v>
      </c>
      <c r="E131">
        <f t="shared" ref="E131:E194" si="7">B131-G$3*LN(D131)</f>
        <v>2183265.9414614541</v>
      </c>
    </row>
    <row r="132" spans="1:5" x14ac:dyDescent="0.25">
      <c r="A132">
        <f>VLOOKUP('2024-03-18_windows_device_0'!P298,'2024-03-18_windows_device_0'!P$2:P$911,1,0)</f>
        <v>49.367333333333335</v>
      </c>
      <c r="B132">
        <f>VLOOKUP('2024-03-18_windows_device_0'!Q336,'2024-03-18_windows_device_0'!Q$2:Q$911,1,0)</f>
        <v>2184613</v>
      </c>
      <c r="C132">
        <f t="shared" ref="C132:C150" si="8">A132-A131</f>
        <v>-4.133333333333411E-2</v>
      </c>
      <c r="D132">
        <f t="shared" si="6"/>
        <v>2.4564376550441436</v>
      </c>
      <c r="E132">
        <f t="shared" si="7"/>
        <v>2183264.931710924</v>
      </c>
    </row>
    <row r="133" spans="1:5" x14ac:dyDescent="0.25">
      <c r="A133">
        <f>VLOOKUP('2024-03-18_windows_device_0'!P299,'2024-03-18_windows_device_0'!P$2:P$911,1,0)</f>
        <v>49.305999999999997</v>
      </c>
      <c r="B133">
        <f>VLOOKUP('2024-03-18_windows_device_0'!Q337,'2024-03-18_windows_device_0'!Q$2:Q$911,1,0)</f>
        <v>2184611</v>
      </c>
      <c r="C133">
        <f t="shared" si="8"/>
        <v>-6.1333333333337237E-2</v>
      </c>
      <c r="D133">
        <f t="shared" si="6"/>
        <v>2.452701238545246</v>
      </c>
      <c r="E133">
        <f t="shared" si="7"/>
        <v>2183265.2150546843</v>
      </c>
    </row>
    <row r="134" spans="1:5" x14ac:dyDescent="0.25">
      <c r="A134">
        <f>VLOOKUP('2024-03-18_windows_device_0'!P300,'2024-03-18_windows_device_0'!P$2:P$911,1,0)</f>
        <v>49.257333333333335</v>
      </c>
      <c r="B134">
        <f>VLOOKUP('2024-03-18_windows_device_0'!Q338,'2024-03-18_windows_device_0'!Q$2:Q$911,1,0)</f>
        <v>2184612</v>
      </c>
      <c r="C134">
        <f t="shared" si="8"/>
        <v>-4.8666666666662195E-2</v>
      </c>
      <c r="D134">
        <f t="shared" si="6"/>
        <v>2.4507134516879092</v>
      </c>
      <c r="E134">
        <f t="shared" si="7"/>
        <v>2183267.4312195969</v>
      </c>
    </row>
    <row r="135" spans="1:5" x14ac:dyDescent="0.25">
      <c r="A135">
        <f>VLOOKUP('2024-03-18_windows_device_0'!P301,'2024-03-18_windows_device_0'!P$2:P$911,1,0)</f>
        <v>49.230666666666664</v>
      </c>
      <c r="B135">
        <f>VLOOKUP('2024-03-18_windows_device_0'!Q339,'2024-03-18_windows_device_0'!Q$2:Q$911,1,0)</f>
        <v>2184609</v>
      </c>
      <c r="C135">
        <f t="shared" si="8"/>
        <v>-2.6666666666670835E-2</v>
      </c>
      <c r="D135">
        <f t="shared" si="6"/>
        <v>2.4501387179700536</v>
      </c>
      <c r="E135">
        <f t="shared" si="7"/>
        <v>2183264.7830361999</v>
      </c>
    </row>
    <row r="136" spans="1:5" x14ac:dyDescent="0.25">
      <c r="A136">
        <f>VLOOKUP('2024-03-18_windows_device_0'!P302,'2024-03-18_windows_device_0'!P$2:P$911,1,0)</f>
        <v>49.164000000000001</v>
      </c>
      <c r="B136">
        <f>VLOOKUP('2024-03-18_windows_device_0'!Q340,'2024-03-18_windows_device_0'!Q$2:Q$911,1,0)</f>
        <v>2184605</v>
      </c>
      <c r="C136">
        <f t="shared" si="8"/>
        <v>-6.6666666666662877E-2</v>
      </c>
      <c r="D136">
        <f t="shared" si="6"/>
        <v>2.4454555284912085</v>
      </c>
      <c r="E136">
        <f t="shared" si="7"/>
        <v>2183263.6528763082</v>
      </c>
    </row>
    <row r="137" spans="1:5" x14ac:dyDescent="0.25">
      <c r="A137">
        <f>VLOOKUP('2024-03-18_windows_device_0'!P303,'2024-03-18_windows_device_0'!P$2:P$911,1,0)</f>
        <v>49.105333333333334</v>
      </c>
      <c r="B137">
        <f>VLOOKUP('2024-03-18_windows_device_0'!Q341,'2024-03-18_windows_device_0'!Q$2:Q$911,1,0)</f>
        <v>2184601</v>
      </c>
      <c r="C137">
        <f t="shared" si="8"/>
        <v>-5.8666666666667311E-2</v>
      </c>
      <c r="D137">
        <f t="shared" si="6"/>
        <v>2.4428100735018599</v>
      </c>
      <c r="E137">
        <f t="shared" si="7"/>
        <v>2183261.2764308341</v>
      </c>
    </row>
    <row r="138" spans="1:5" x14ac:dyDescent="0.25">
      <c r="A138">
        <f>VLOOKUP('2024-03-18_windows_device_0'!P304,'2024-03-18_windows_device_0'!P$2:P$911,1,0)</f>
        <v>49.06</v>
      </c>
      <c r="B138">
        <f>VLOOKUP('2024-03-18_windows_device_0'!Q342,'2024-03-18_windows_device_0'!Q$2:Q$911,1,0)</f>
        <v>2184602</v>
      </c>
      <c r="C138">
        <f t="shared" si="8"/>
        <v>-4.5333333333331893E-2</v>
      </c>
      <c r="D138">
        <f t="shared" si="6"/>
        <v>2.441009005549057</v>
      </c>
      <c r="E138">
        <f t="shared" si="7"/>
        <v>2183263.382778964</v>
      </c>
    </row>
    <row r="139" spans="1:5" x14ac:dyDescent="0.25">
      <c r="A139">
        <f>VLOOKUP('2024-03-18_windows_device_0'!P305,'2024-03-18_windows_device_0'!P$2:P$911,1,0)</f>
        <v>49.016666666666666</v>
      </c>
      <c r="B139">
        <f>VLOOKUP('2024-03-18_windows_device_0'!Q343,'2024-03-18_windows_device_0'!Q$2:Q$911,1,0)</f>
        <v>2184600</v>
      </c>
      <c r="C139">
        <f t="shared" si="8"/>
        <v>-4.3333333333336554E-2</v>
      </c>
      <c r="D139">
        <f t="shared" si="6"/>
        <v>2.4389209921559445</v>
      </c>
      <c r="E139">
        <f t="shared" si="7"/>
        <v>2183262.6664122464</v>
      </c>
    </row>
    <row r="140" spans="1:5" x14ac:dyDescent="0.25">
      <c r="A140">
        <f>VLOOKUP('2024-03-18_windows_device_0'!P306,'2024-03-18_windows_device_0'!P$2:P$911,1,0)</f>
        <v>48.945333333333338</v>
      </c>
      <c r="B140">
        <f>VLOOKUP('2024-03-18_windows_device_0'!Q344,'2024-03-18_windows_device_0'!Q$2:Q$911,1,0)</f>
        <v>2184602</v>
      </c>
      <c r="C140">
        <f t="shared" si="8"/>
        <v>-7.1333333333328142E-2</v>
      </c>
      <c r="D140">
        <f t="shared" si="6"/>
        <v>2.4344203531729236</v>
      </c>
      <c r="E140">
        <f t="shared" si="7"/>
        <v>2183267.4369796724</v>
      </c>
    </row>
    <row r="141" spans="1:5" x14ac:dyDescent="0.25">
      <c r="A141">
        <f>VLOOKUP('2024-03-18_windows_device_0'!P307,'2024-03-18_windows_device_0'!P$2:P$911,1,0)</f>
        <v>48.898666666666671</v>
      </c>
      <c r="B141">
        <f>VLOOKUP('2024-03-18_windows_device_0'!Q345,'2024-03-18_windows_device_0'!Q$2:Q$911,1,0)</f>
        <v>2184597</v>
      </c>
      <c r="C141">
        <f t="shared" si="8"/>
        <v>-4.6666666666666856E-2</v>
      </c>
      <c r="D141">
        <f t="shared" si="6"/>
        <v>2.4329365067950635</v>
      </c>
      <c r="E141">
        <f t="shared" si="7"/>
        <v>2183263.3515498177</v>
      </c>
    </row>
    <row r="142" spans="1:5" x14ac:dyDescent="0.25">
      <c r="A142">
        <f>VLOOKUP('2024-03-18_windows_device_0'!P308,'2024-03-18_windows_device_0'!P$2:P$911,1,0)</f>
        <v>48.832000000000001</v>
      </c>
      <c r="B142">
        <f>VLOOKUP('2024-03-18_windows_device_0'!Q346,'2024-03-18_windows_device_0'!Q$2:Q$911,1,0)</f>
        <v>2184594</v>
      </c>
      <c r="C142">
        <f t="shared" si="8"/>
        <v>-6.6666666666669983E-2</v>
      </c>
      <c r="D142">
        <f t="shared" si="6"/>
        <v>2.4289415907428751</v>
      </c>
      <c r="E142">
        <f t="shared" si="7"/>
        <v>2183262.8165953443</v>
      </c>
    </row>
    <row r="143" spans="1:5" x14ac:dyDescent="0.25">
      <c r="A143">
        <f>VLOOKUP('2024-03-18_windows_device_0'!P309,'2024-03-18_windows_device_0'!P$2:P$911,1,0)</f>
        <v>48.792000000000002</v>
      </c>
      <c r="B143">
        <f>VLOOKUP('2024-03-18_windows_device_0'!Q347,'2024-03-18_windows_device_0'!Q$2:Q$911,1,0)</f>
        <v>2184593</v>
      </c>
      <c r="C143">
        <f t="shared" si="8"/>
        <v>-3.9999999999999147E-2</v>
      </c>
      <c r="D143">
        <f t="shared" si="6"/>
        <v>2.4278551796113303</v>
      </c>
      <c r="E143">
        <f t="shared" si="7"/>
        <v>2183262.4876618111</v>
      </c>
    </row>
    <row r="144" spans="1:5" x14ac:dyDescent="0.25">
      <c r="A144">
        <f>VLOOKUP('2024-03-18_windows_device_0'!P310,'2024-03-18_windows_device_0'!P$2:P$911,1,0)</f>
        <v>48.74</v>
      </c>
      <c r="B144">
        <f>VLOOKUP('2024-03-18_windows_device_0'!Q348,'2024-03-18_windows_device_0'!Q$2:Q$911,1,0)</f>
        <v>2184593</v>
      </c>
      <c r="C144">
        <f t="shared" si="8"/>
        <v>-5.1999999999999602E-2</v>
      </c>
      <c r="D144">
        <f t="shared" si="6"/>
        <v>2.4248616392970446</v>
      </c>
      <c r="E144">
        <f t="shared" si="7"/>
        <v>2183264.3382997974</v>
      </c>
    </row>
    <row r="145" spans="1:5" x14ac:dyDescent="0.25">
      <c r="A145">
        <f>VLOOKUP('2024-03-18_windows_device_0'!P311,'2024-03-18_windows_device_0'!P$2:P$911,1,0)</f>
        <v>48.668666666666667</v>
      </c>
      <c r="B145">
        <f>VLOOKUP('2024-03-18_windows_device_0'!Q349,'2024-03-18_windows_device_0'!Q$2:Q$911,1,0)</f>
        <v>2184592</v>
      </c>
      <c r="C145">
        <f t="shared" si="8"/>
        <v>-7.1333333333335247E-2</v>
      </c>
      <c r="D145">
        <f t="shared" si="6"/>
        <v>2.4206596344586182</v>
      </c>
      <c r="E145">
        <f t="shared" si="7"/>
        <v>2183265.9398811264</v>
      </c>
    </row>
    <row r="146" spans="1:5" x14ac:dyDescent="0.25">
      <c r="A146">
        <f>VLOOKUP('2024-03-18_windows_device_0'!P312,'2024-03-18_windows_device_0'!P$2:P$911,1,0)</f>
        <v>48.650666666666666</v>
      </c>
      <c r="B146">
        <f>VLOOKUP('2024-03-18_windows_device_0'!Q350,'2024-03-18_windows_device_0'!Q$2:Q$911,1,0)</f>
        <v>2184587</v>
      </c>
      <c r="C146">
        <f t="shared" si="8"/>
        <v>-1.8000000000000682E-2</v>
      </c>
      <c r="D146">
        <f t="shared" si="6"/>
        <v>2.4215657838694522</v>
      </c>
      <c r="E146">
        <f t="shared" si="7"/>
        <v>2183260.3784763943</v>
      </c>
    </row>
    <row r="147" spans="1:5" x14ac:dyDescent="0.25">
      <c r="A147">
        <f>VLOOKUP('2024-03-18_windows_device_0'!P313,'2024-03-18_windows_device_0'!P$2:P$911,1,0)</f>
        <v>48.564666666666668</v>
      </c>
      <c r="B147">
        <f>VLOOKUP('2024-03-18_windows_device_0'!Q351,'2024-03-18_windows_device_0'!Q$2:Q$911,1,0)</f>
        <v>2184583</v>
      </c>
      <c r="C147">
        <f t="shared" si="8"/>
        <v>-8.5999999999998522E-2</v>
      </c>
      <c r="D147">
        <f t="shared" si="6"/>
        <v>2.41499264892671</v>
      </c>
      <c r="E147">
        <f t="shared" si="7"/>
        <v>2183260.4556352342</v>
      </c>
    </row>
    <row r="148" spans="1:5" x14ac:dyDescent="0.25">
      <c r="A148">
        <f>VLOOKUP('2024-03-18_windows_device_0'!P314,'2024-03-18_windows_device_0'!P$2:P$911,1,0)</f>
        <v>48.494</v>
      </c>
      <c r="B148">
        <f>VLOOKUP('2024-03-18_windows_device_0'!Q352,'2024-03-18_windows_device_0'!Q$2:Q$911,1,0)</f>
        <v>2184581</v>
      </c>
      <c r="C148">
        <f t="shared" si="8"/>
        <v>-7.0666666666667766E-2</v>
      </c>
      <c r="D148">
        <f t="shared" si="6"/>
        <v>2.4119945816260557</v>
      </c>
      <c r="E148">
        <f t="shared" si="7"/>
        <v>2183260.3189513418</v>
      </c>
    </row>
    <row r="149" spans="1:5" x14ac:dyDescent="0.25">
      <c r="A149">
        <f>VLOOKUP('2024-03-18_windows_device_0'!P315,'2024-03-18_windows_device_0'!P$2:P$911,1,0)</f>
        <v>48.440666666666665</v>
      </c>
      <c r="B149">
        <f>VLOOKUP('2024-03-18_windows_device_0'!Q353,'2024-03-18_windows_device_0'!Q$2:Q$911,1,0)</f>
        <v>2184577</v>
      </c>
      <c r="C149">
        <f t="shared" si="8"/>
        <v>-5.3333333333334565E-2</v>
      </c>
      <c r="D149">
        <f t="shared" si="6"/>
        <v>2.409924683306556</v>
      </c>
      <c r="E149">
        <f t="shared" si="7"/>
        <v>2183257.6067570886</v>
      </c>
    </row>
    <row r="150" spans="1:5" x14ac:dyDescent="0.25">
      <c r="A150">
        <f>VLOOKUP('2024-03-18_windows_device_0'!P316,'2024-03-18_windows_device_0'!P$2:P$911,1,0)</f>
        <v>48.378</v>
      </c>
      <c r="B150">
        <f>VLOOKUP('2024-03-18_windows_device_0'!Q354,'2024-03-18_windows_device_0'!Q$2:Q$911,1,0)</f>
        <v>2184568</v>
      </c>
      <c r="C150">
        <f t="shared" si="8"/>
        <v>-6.2666666666665094E-2</v>
      </c>
      <c r="D150">
        <f t="shared" si="6"/>
        <v>2.4064935904528388</v>
      </c>
      <c r="E150">
        <f t="shared" si="7"/>
        <v>2183250.7438805108</v>
      </c>
    </row>
    <row r="151" spans="1:5" x14ac:dyDescent="0.25">
      <c r="A151">
        <f>VLOOKUP('2024-03-18_windows_device_0'!P317,'2024-03-18_windows_device_0'!P$2:P$911,1,0)</f>
        <v>48.326666666666668</v>
      </c>
      <c r="B151">
        <f>VLOOKUP('2024-03-18_windows_device_0'!Q355,'2024-03-18_windows_device_0'!Q$2:Q$911,1,0)</f>
        <v>2184568</v>
      </c>
      <c r="C151">
        <f t="shared" ref="C151:C214" si="9">A151-A150</f>
        <v>-5.1333333333332121E-2</v>
      </c>
      <c r="D151">
        <f t="shared" ref="D151:D214" si="10">A151*(EXP(-3*(G$2-C151)/G$2))</f>
        <v>2.4043202761111035</v>
      </c>
      <c r="E151">
        <f t="shared" si="7"/>
        <v>2183252.0991487978</v>
      </c>
    </row>
    <row r="152" spans="1:5" x14ac:dyDescent="0.25">
      <c r="A152">
        <f>VLOOKUP('2024-03-18_windows_device_0'!P318,'2024-03-18_windows_device_0'!P$2:P$911,1,0)</f>
        <v>48.283999999999999</v>
      </c>
      <c r="B152">
        <f>VLOOKUP('2024-03-18_windows_device_0'!Q356,'2024-03-18_windows_device_0'!Q$2:Q$911,1,0)</f>
        <v>2184572</v>
      </c>
      <c r="C152">
        <f t="shared" si="9"/>
        <v>-4.2666666666669073E-2</v>
      </c>
      <c r="D152">
        <f t="shared" si="10"/>
        <v>2.4024880647444613</v>
      </c>
      <c r="E152">
        <f t="shared" si="7"/>
        <v>2183257.2426589974</v>
      </c>
    </row>
    <row r="153" spans="1:5" x14ac:dyDescent="0.25">
      <c r="A153">
        <f>VLOOKUP('2024-03-18_windows_device_0'!P319,'2024-03-18_windows_device_0'!P$2:P$911,1,0)</f>
        <v>48.24666666666667</v>
      </c>
      <c r="B153">
        <f>VLOOKUP('2024-03-18_windows_device_0'!Q357,'2024-03-18_windows_device_0'!Q$2:Q$911,1,0)</f>
        <v>2184575</v>
      </c>
      <c r="C153">
        <f t="shared" si="9"/>
        <v>-3.7333333333329222E-2</v>
      </c>
      <c r="D153">
        <f t="shared" si="10"/>
        <v>2.4008091119975115</v>
      </c>
      <c r="E153">
        <f t="shared" si="7"/>
        <v>2183261.2912841942</v>
      </c>
    </row>
    <row r="154" spans="1:5" x14ac:dyDescent="0.25">
      <c r="A154">
        <f>VLOOKUP('2024-03-18_windows_device_0'!P320,'2024-03-18_windows_device_0'!P$2:P$911,1,0)</f>
        <v>48.179333333333332</v>
      </c>
      <c r="B154">
        <f>VLOOKUP('2024-03-18_windows_device_0'!Q358,'2024-03-18_windows_device_0'!Q$2:Q$911,1,0)</f>
        <v>2184575</v>
      </c>
      <c r="C154">
        <f t="shared" si="9"/>
        <v>-6.7333333333337464E-2</v>
      </c>
      <c r="D154">
        <f t="shared" si="10"/>
        <v>2.3964551513350991</v>
      </c>
      <c r="E154">
        <f t="shared" si="7"/>
        <v>2183264.0140621895</v>
      </c>
    </row>
    <row r="155" spans="1:5" x14ac:dyDescent="0.25">
      <c r="A155">
        <f>VLOOKUP('2024-03-18_windows_device_0'!P321,'2024-03-18_windows_device_0'!P$2:P$911,1,0)</f>
        <v>48.12466666666667</v>
      </c>
      <c r="B155">
        <f>VLOOKUP('2024-03-18_windows_device_0'!Q359,'2024-03-18_windows_device_0'!Q$2:Q$911,1,0)</f>
        <v>2184572</v>
      </c>
      <c r="C155">
        <f t="shared" si="9"/>
        <v>-5.4666666666662422E-2</v>
      </c>
      <c r="D155">
        <f t="shared" si="10"/>
        <v>2.3941591305030387</v>
      </c>
      <c r="E155">
        <f t="shared" si="7"/>
        <v>2183262.451886781</v>
      </c>
    </row>
    <row r="156" spans="1:5" x14ac:dyDescent="0.25">
      <c r="A156">
        <f>VLOOKUP('2024-03-18_windows_device_0'!P322,'2024-03-18_windows_device_0'!P$2:P$911,1,0)</f>
        <v>48.074666666666666</v>
      </c>
      <c r="B156">
        <f>VLOOKUP('2024-03-18_windows_device_0'!Q360,'2024-03-18_windows_device_0'!Q$2:Q$911,1,0)</f>
        <v>2184570</v>
      </c>
      <c r="C156">
        <f t="shared" si="9"/>
        <v>-5.0000000000004263E-2</v>
      </c>
      <c r="D156">
        <f t="shared" si="10"/>
        <v>2.3918274170471006</v>
      </c>
      <c r="E156">
        <f t="shared" si="7"/>
        <v>2183261.9134748676</v>
      </c>
    </row>
    <row r="157" spans="1:5" x14ac:dyDescent="0.25">
      <c r="A157">
        <f>VLOOKUP('2024-03-18_windows_device_0'!P323,'2024-03-18_windows_device_0'!P$2:P$911,1,0)</f>
        <v>48.018000000000001</v>
      </c>
      <c r="B157">
        <f>VLOOKUP('2024-03-18_windows_device_0'!Q361,'2024-03-18_windows_device_0'!Q$2:Q$911,1,0)</f>
        <v>2184571</v>
      </c>
      <c r="C157">
        <f t="shared" si="9"/>
        <v>-5.6666666666664867E-2</v>
      </c>
      <c r="D157">
        <f t="shared" si="10"/>
        <v>2.38878589450194</v>
      </c>
      <c r="E157">
        <f t="shared" si="7"/>
        <v>2183264.8221355923</v>
      </c>
    </row>
    <row r="158" spans="1:5" x14ac:dyDescent="0.25">
      <c r="A158">
        <f>VLOOKUP('2024-03-18_windows_device_0'!P324,'2024-03-18_windows_device_0'!P$2:P$911,1,0)</f>
        <v>47.977333333333334</v>
      </c>
      <c r="B158">
        <f>VLOOKUP('2024-03-18_windows_device_0'!Q362,'2024-03-18_windows_device_0'!Q$2:Q$911,1,0)</f>
        <v>2184570</v>
      </c>
      <c r="C158">
        <f t="shared" si="9"/>
        <v>-4.0666666666666629E-2</v>
      </c>
      <c r="D158">
        <f t="shared" si="10"/>
        <v>2.3872957388232452</v>
      </c>
      <c r="E158">
        <f t="shared" si="7"/>
        <v>2183264.7581470604</v>
      </c>
    </row>
    <row r="159" spans="1:5" x14ac:dyDescent="0.25">
      <c r="A159">
        <f>VLOOKUP('2024-03-18_windows_device_0'!P325,'2024-03-18_windows_device_0'!P$2:P$911,1,0)</f>
        <v>47.919333333333334</v>
      </c>
      <c r="B159">
        <f>VLOOKUP('2024-03-18_windows_device_0'!Q363,'2024-03-18_windows_device_0'!Q$2:Q$911,1,0)</f>
        <v>2184559</v>
      </c>
      <c r="C159">
        <f t="shared" si="9"/>
        <v>-5.7999999999999829E-2</v>
      </c>
      <c r="D159">
        <f t="shared" si="10"/>
        <v>2.3838331022551471</v>
      </c>
      <c r="E159">
        <f t="shared" si="7"/>
        <v>2183255.9353910363</v>
      </c>
    </row>
    <row r="160" spans="1:5" x14ac:dyDescent="0.25">
      <c r="A160">
        <f>VLOOKUP('2024-03-18_windows_device_0'!P326,'2024-03-18_windows_device_0'!P$2:P$911,1,0)</f>
        <v>47.861333333333334</v>
      </c>
      <c r="B160">
        <f>VLOOKUP('2024-03-18_windows_device_0'!Q364,'2024-03-18_windows_device_0'!Q$2:Q$911,1,0)</f>
        <v>2184549</v>
      </c>
      <c r="C160">
        <f t="shared" si="9"/>
        <v>-5.7999999999999829E-2</v>
      </c>
      <c r="D160">
        <f t="shared" si="10"/>
        <v>2.3809477883262362</v>
      </c>
      <c r="E160">
        <f t="shared" si="7"/>
        <v>2183247.7520417999</v>
      </c>
    </row>
    <row r="161" spans="1:5" x14ac:dyDescent="0.25">
      <c r="A161">
        <f>VLOOKUP('2024-03-18_windows_device_0'!P327,'2024-03-18_windows_device_0'!P$2:P$911,1,0)</f>
        <v>47.836666666666666</v>
      </c>
      <c r="B161">
        <f>VLOOKUP('2024-03-18_windows_device_0'!Q365,'2024-03-18_windows_device_0'!Q$2:Q$911,1,0)</f>
        <v>2184551</v>
      </c>
      <c r="C161">
        <f t="shared" si="9"/>
        <v>-2.4666666666668391E-2</v>
      </c>
      <c r="D161">
        <f t="shared" si="10"/>
        <v>2.3808278050769838</v>
      </c>
      <c r="E161">
        <f t="shared" si="7"/>
        <v>2183249.8276332975</v>
      </c>
    </row>
    <row r="162" spans="1:5" x14ac:dyDescent="0.25">
      <c r="A162">
        <f>VLOOKUP('2024-03-18_windows_device_0'!P328,'2024-03-18_windows_device_0'!P$2:P$911,1,0)</f>
        <v>47.774666666666668</v>
      </c>
      <c r="B162">
        <f>VLOOKUP('2024-03-18_windows_device_0'!Q366,'2024-03-18_windows_device_0'!Q$2:Q$911,1,0)</f>
        <v>2184552</v>
      </c>
      <c r="C162">
        <f t="shared" si="9"/>
        <v>-6.1999999999997613E-2</v>
      </c>
      <c r="D162">
        <f t="shared" si="10"/>
        <v>2.3765037539251335</v>
      </c>
      <c r="E162">
        <f t="shared" si="7"/>
        <v>2183253.5544049903</v>
      </c>
    </row>
    <row r="163" spans="1:5" x14ac:dyDescent="0.25">
      <c r="A163">
        <f>VLOOKUP('2024-03-18_windows_device_0'!P329,'2024-03-18_windows_device_0'!P$2:P$911,1,0)</f>
        <v>47.725999999999999</v>
      </c>
      <c r="B163">
        <f>VLOOKUP('2024-03-18_windows_device_0'!Q367,'2024-03-18_windows_device_0'!Q$2:Q$911,1,0)</f>
        <v>2184551</v>
      </c>
      <c r="C163">
        <f t="shared" si="9"/>
        <v>-4.86666666666693E-2</v>
      </c>
      <c r="D163">
        <f t="shared" si="10"/>
        <v>2.3745246094373189</v>
      </c>
      <c r="E163">
        <f t="shared" si="7"/>
        <v>2183253.8041204945</v>
      </c>
    </row>
    <row r="164" spans="1:5" x14ac:dyDescent="0.25">
      <c r="A164">
        <f>VLOOKUP('2024-03-18_windows_device_0'!P330,'2024-03-18_windows_device_0'!P$2:P$911,1,0)</f>
        <v>47.672666666666665</v>
      </c>
      <c r="B164">
        <f>VLOOKUP('2024-03-18_windows_device_0'!Q368,'2024-03-18_windows_device_0'!Q$2:Q$911,1,0)</f>
        <v>2184555</v>
      </c>
      <c r="C164">
        <f t="shared" si="9"/>
        <v>-5.3333333333334565E-2</v>
      </c>
      <c r="D164">
        <f t="shared" si="10"/>
        <v>2.3717166592610686</v>
      </c>
      <c r="E164">
        <f t="shared" si="7"/>
        <v>2183259.5789673757</v>
      </c>
    </row>
    <row r="165" spans="1:5" x14ac:dyDescent="0.25">
      <c r="A165">
        <f>VLOOKUP('2024-03-18_windows_device_0'!P331,'2024-03-18_windows_device_0'!P$2:P$911,1,0)</f>
        <v>47.640666666666668</v>
      </c>
      <c r="B165">
        <f>VLOOKUP('2024-03-18_windows_device_0'!Q369,'2024-03-18_windows_device_0'!Q$2:Q$911,1,0)</f>
        <v>2184555</v>
      </c>
      <c r="C165">
        <f t="shared" si="9"/>
        <v>-3.1999999999996476E-2</v>
      </c>
      <c r="D165">
        <f t="shared" si="10"/>
        <v>2.3708302887577064</v>
      </c>
      <c r="E165">
        <f t="shared" si="7"/>
        <v>2183260.1396600939</v>
      </c>
    </row>
    <row r="166" spans="1:5" x14ac:dyDescent="0.25">
      <c r="A166">
        <f>VLOOKUP('2024-03-18_windows_device_0'!P332,'2024-03-18_windows_device_0'!P$2:P$911,1,0)</f>
        <v>47.591333333333331</v>
      </c>
      <c r="B166">
        <f>VLOOKUP('2024-03-18_windows_device_0'!Q370,'2024-03-18_windows_device_0'!Q$2:Q$911,1,0)</f>
        <v>2184546</v>
      </c>
      <c r="C166">
        <f t="shared" si="9"/>
        <v>-4.9333333333336782E-2</v>
      </c>
      <c r="D166">
        <f t="shared" si="10"/>
        <v>2.3678024761105076</v>
      </c>
      <c r="E166">
        <f t="shared" si="7"/>
        <v>2183253.0565503929</v>
      </c>
    </row>
    <row r="167" spans="1:5" x14ac:dyDescent="0.25">
      <c r="A167">
        <f>VLOOKUP('2024-03-18_windows_device_0'!P333,'2024-03-18_windows_device_0'!P$2:P$911,1,0)</f>
        <v>47.545333333333332</v>
      </c>
      <c r="B167">
        <f>VLOOKUP('2024-03-18_windows_device_0'!Q371,'2024-03-18_windows_device_0'!Q$2:Q$911,1,0)</f>
        <v>2184546</v>
      </c>
      <c r="C167">
        <f t="shared" si="9"/>
        <v>-4.5999999999999375E-2</v>
      </c>
      <c r="D167">
        <f t="shared" si="10"/>
        <v>2.3656238733949975</v>
      </c>
      <c r="E167">
        <f t="shared" si="7"/>
        <v>2183254.4373278944</v>
      </c>
    </row>
    <row r="168" spans="1:5" x14ac:dyDescent="0.25">
      <c r="A168">
        <f>VLOOKUP('2024-03-18_windows_device_0'!P334,'2024-03-18_windows_device_0'!P$2:P$911,1,0)</f>
        <v>47.475999999999999</v>
      </c>
      <c r="B168">
        <f>VLOOKUP('2024-03-18_windows_device_0'!Q372,'2024-03-18_windows_device_0'!Q$2:Q$911,1,0)</f>
        <v>2184546</v>
      </c>
      <c r="C168">
        <f t="shared" si="9"/>
        <v>-6.9333333333332803E-2</v>
      </c>
      <c r="D168">
        <f t="shared" si="10"/>
        <v>2.3614052301358672</v>
      </c>
      <c r="E168">
        <f t="shared" si="7"/>
        <v>2183257.1146824993</v>
      </c>
    </row>
    <row r="169" spans="1:5" x14ac:dyDescent="0.25">
      <c r="A169">
        <f>VLOOKUP('2024-03-18_windows_device_0'!P335,'2024-03-18_windows_device_0'!P$2:P$911,1,0)</f>
        <v>47.433999999999997</v>
      </c>
      <c r="B169">
        <f>VLOOKUP('2024-03-18_windows_device_0'!Q373,'2024-03-18_windows_device_0'!Q$2:Q$911,1,0)</f>
        <v>2184544</v>
      </c>
      <c r="C169">
        <f t="shared" si="9"/>
        <v>-4.2000000000001592E-2</v>
      </c>
      <c r="D169">
        <f t="shared" si="10"/>
        <v>2.3602161991031654</v>
      </c>
      <c r="E169">
        <f t="shared" si="7"/>
        <v>2183255.8701630533</v>
      </c>
    </row>
    <row r="170" spans="1:5" x14ac:dyDescent="0.25">
      <c r="A170">
        <f>VLOOKUP('2024-03-18_windows_device_0'!P336,'2024-03-18_windows_device_0'!P$2:P$911,1,0)</f>
        <v>47.410666666666664</v>
      </c>
      <c r="B170">
        <f>VLOOKUP('2024-03-18_windows_device_0'!Q374,'2024-03-18_windows_device_0'!Q$2:Q$911,1,0)</f>
        <v>2184541</v>
      </c>
      <c r="C170">
        <f t="shared" si="9"/>
        <v>-2.3333333333333428E-2</v>
      </c>
      <c r="D170">
        <f t="shared" si="10"/>
        <v>2.3596697130617024</v>
      </c>
      <c r="E170">
        <f t="shared" si="7"/>
        <v>2183253.2175142737</v>
      </c>
    </row>
    <row r="171" spans="1:5" x14ac:dyDescent="0.25">
      <c r="A171">
        <f>VLOOKUP('2024-03-18_windows_device_0'!P337,'2024-03-18_windows_device_0'!P$2:P$911,1,0)</f>
        <v>47.345333333333329</v>
      </c>
      <c r="B171">
        <f>VLOOKUP('2024-03-18_windows_device_0'!Q375,'2024-03-18_windows_device_0'!Q$2:Q$911,1,0)</f>
        <v>2184530</v>
      </c>
      <c r="C171">
        <f t="shared" si="9"/>
        <v>-6.533333333333502E-2</v>
      </c>
      <c r="D171">
        <f t="shared" si="10"/>
        <v>2.3550374508112806</v>
      </c>
      <c r="E171">
        <f t="shared" si="7"/>
        <v>2183245.1650549672</v>
      </c>
    </row>
    <row r="172" spans="1:5" x14ac:dyDescent="0.25">
      <c r="A172">
        <f>VLOOKUP('2024-03-18_windows_device_0'!P338,'2024-03-18_windows_device_0'!P$2:P$911,1,0)</f>
        <v>47.311333333333337</v>
      </c>
      <c r="B172">
        <f>VLOOKUP('2024-03-18_windows_device_0'!Q376,'2024-03-18_windows_device_0'!Q$2:Q$911,1,0)</f>
        <v>2184527</v>
      </c>
      <c r="C172">
        <f t="shared" si="9"/>
        <v>-3.3999999999991815E-2</v>
      </c>
      <c r="D172">
        <f t="shared" si="10"/>
        <v>2.3543753627719539</v>
      </c>
      <c r="E172">
        <f t="shared" si="7"/>
        <v>2183242.5868196776</v>
      </c>
    </row>
    <row r="173" spans="1:5" x14ac:dyDescent="0.25">
      <c r="A173">
        <f>VLOOKUP('2024-03-18_windows_device_0'!P339,'2024-03-18_windows_device_0'!P$2:P$911,1,0)</f>
        <v>47.266666666666666</v>
      </c>
      <c r="B173">
        <f>VLOOKUP('2024-03-18_windows_device_0'!Q377,'2024-03-18_windows_device_0'!Q$2:Q$911,1,0)</f>
        <v>2184530</v>
      </c>
      <c r="C173">
        <f t="shared" si="9"/>
        <v>-4.4666666666671517E-2</v>
      </c>
      <c r="D173">
        <f t="shared" si="10"/>
        <v>2.3518025333809862</v>
      </c>
      <c r="E173">
        <f t="shared" si="7"/>
        <v>2183247.2268955759</v>
      </c>
    </row>
    <row r="174" spans="1:5" x14ac:dyDescent="0.25">
      <c r="A174">
        <f>VLOOKUP('2024-03-18_windows_device_0'!P340,'2024-03-18_windows_device_0'!P$2:P$911,1,0)</f>
        <v>47.208666666666666</v>
      </c>
      <c r="B174">
        <f>VLOOKUP('2024-03-18_windows_device_0'!Q378,'2024-03-18_windows_device_0'!Q$2:Q$911,1,0)</f>
        <v>2184529</v>
      </c>
      <c r="C174">
        <f t="shared" si="9"/>
        <v>-5.7999999999999829E-2</v>
      </c>
      <c r="D174">
        <f t="shared" si="10"/>
        <v>2.3484797154940069</v>
      </c>
      <c r="E174">
        <f t="shared" si="7"/>
        <v>2183248.3477161555</v>
      </c>
    </row>
    <row r="175" spans="1:5" x14ac:dyDescent="0.25">
      <c r="A175">
        <f>VLOOKUP('2024-03-18_windows_device_0'!P341,'2024-03-18_windows_device_0'!P$2:P$911,1,0)</f>
        <v>47.167999999999999</v>
      </c>
      <c r="B175">
        <f>VLOOKUP('2024-03-18_windows_device_0'!Q379,'2024-03-18_windows_device_0'!Q$2:Q$911,1,0)</f>
        <v>2184525</v>
      </c>
      <c r="C175">
        <f t="shared" si="9"/>
        <v>-4.0666666666666629E-2</v>
      </c>
      <c r="D175">
        <f t="shared" si="10"/>
        <v>2.3470242630300731</v>
      </c>
      <c r="E175">
        <f t="shared" si="7"/>
        <v>2183245.2776179402</v>
      </c>
    </row>
    <row r="176" spans="1:5" x14ac:dyDescent="0.25">
      <c r="A176">
        <f>VLOOKUP('2024-03-18_windows_device_0'!P342,'2024-03-18_windows_device_0'!P$2:P$911,1,0)</f>
        <v>47.108000000000004</v>
      </c>
      <c r="B176">
        <f>VLOOKUP('2024-03-18_windows_device_0'!Q380,'2024-03-18_windows_device_0'!Q$2:Q$911,1,0)</f>
        <v>2184522</v>
      </c>
      <c r="C176">
        <f t="shared" si="9"/>
        <v>-5.9999999999995168E-2</v>
      </c>
      <c r="D176">
        <f t="shared" si="10"/>
        <v>2.3434064734758224</v>
      </c>
      <c r="E176">
        <f t="shared" si="7"/>
        <v>2183244.5915569845</v>
      </c>
    </row>
    <row r="177" spans="1:5" x14ac:dyDescent="0.25">
      <c r="A177">
        <f>VLOOKUP('2024-03-18_windows_device_0'!P343,'2024-03-18_windows_device_0'!P$2:P$911,1,0)</f>
        <v>47.055999999999997</v>
      </c>
      <c r="B177">
        <f>VLOOKUP('2024-03-18_windows_device_0'!Q381,'2024-03-18_windows_device_0'!Q$2:Q$911,1,0)</f>
        <v>2184521</v>
      </c>
      <c r="C177">
        <f t="shared" si="9"/>
        <v>-5.2000000000006708E-2</v>
      </c>
      <c r="D177">
        <f t="shared" si="10"/>
        <v>2.3410810278777521</v>
      </c>
      <c r="E177">
        <f t="shared" si="7"/>
        <v>2183245.0807993757</v>
      </c>
    </row>
    <row r="178" spans="1:5" x14ac:dyDescent="0.25">
      <c r="A178">
        <f>VLOOKUP('2024-03-18_windows_device_0'!P344,'2024-03-18_windows_device_0'!P$2:P$911,1,0)</f>
        <v>47.01</v>
      </c>
      <c r="B178">
        <f>VLOOKUP('2024-03-18_windows_device_0'!Q382,'2024-03-18_windows_device_0'!Q$2:Q$911,1,0)</f>
        <v>2184521</v>
      </c>
      <c r="C178">
        <f t="shared" si="9"/>
        <v>-4.5999999999999375E-2</v>
      </c>
      <c r="D178">
        <f t="shared" si="10"/>
        <v>2.338988297939486</v>
      </c>
      <c r="E178">
        <f t="shared" si="7"/>
        <v>2183246.4222731437</v>
      </c>
    </row>
    <row r="179" spans="1:5" x14ac:dyDescent="0.25">
      <c r="A179">
        <f>VLOOKUP('2024-03-18_windows_device_0'!P345,'2024-03-18_windows_device_0'!P$2:P$911,1,0)</f>
        <v>46.957999999999998</v>
      </c>
      <c r="B179">
        <f>VLOOKUP('2024-03-18_windows_device_0'!Q383,'2024-03-18_windows_device_0'!Q$2:Q$911,1,0)</f>
        <v>2184520</v>
      </c>
      <c r="C179">
        <f t="shared" si="9"/>
        <v>-5.1999999999999602E-2</v>
      </c>
      <c r="D179">
        <f t="shared" si="10"/>
        <v>2.3362054341015721</v>
      </c>
      <c r="E179">
        <f t="shared" si="7"/>
        <v>2183247.2079943302</v>
      </c>
    </row>
    <row r="180" spans="1:5" x14ac:dyDescent="0.25">
      <c r="A180">
        <f>VLOOKUP('2024-03-18_windows_device_0'!P346,'2024-03-18_windows_device_0'!P$2:P$911,1,0)</f>
        <v>46.921999999999997</v>
      </c>
      <c r="B180">
        <f>VLOOKUP('2024-03-18_windows_device_0'!Q384,'2024-03-18_windows_device_0'!Q$2:Q$911,1,0)</f>
        <v>2184513</v>
      </c>
      <c r="C180">
        <f t="shared" si="9"/>
        <v>-3.6000000000001364E-2</v>
      </c>
      <c r="D180">
        <f t="shared" si="10"/>
        <v>2.3349356294217007</v>
      </c>
      <c r="E180">
        <f t="shared" si="7"/>
        <v>2183241.0235154377</v>
      </c>
    </row>
    <row r="181" spans="1:5" x14ac:dyDescent="0.25">
      <c r="A181">
        <f>VLOOKUP('2024-03-18_windows_device_0'!P347,'2024-03-18_windows_device_0'!P$2:P$911,1,0)</f>
        <v>46.866666666666667</v>
      </c>
      <c r="B181">
        <f>VLOOKUP('2024-03-18_windows_device_0'!Q385,'2024-03-18_windows_device_0'!Q$2:Q$911,1,0)</f>
        <v>2184513</v>
      </c>
      <c r="C181">
        <f t="shared" si="9"/>
        <v>-5.5333333333329904E-2</v>
      </c>
      <c r="D181">
        <f t="shared" si="10"/>
        <v>2.3315530665207134</v>
      </c>
      <c r="E181">
        <f t="shared" si="7"/>
        <v>2183243.1981034721</v>
      </c>
    </row>
    <row r="182" spans="1:5" x14ac:dyDescent="0.25">
      <c r="A182">
        <f>VLOOKUP('2024-03-18_windows_device_0'!P348,'2024-03-18_windows_device_0'!P$2:P$911,1,0)</f>
        <v>46.827333333333335</v>
      </c>
      <c r="B182">
        <f>VLOOKUP('2024-03-18_windows_device_0'!Q386,'2024-03-18_windows_device_0'!Q$2:Q$911,1,0)</f>
        <v>2184512</v>
      </c>
      <c r="C182">
        <f t="shared" si="9"/>
        <v>-3.9333333333331666E-2</v>
      </c>
      <c r="D182">
        <f t="shared" si="10"/>
        <v>2.3301164405411372</v>
      </c>
      <c r="E182">
        <f t="shared" si="7"/>
        <v>2183243.1226387848</v>
      </c>
    </row>
    <row r="183" spans="1:5" x14ac:dyDescent="0.25">
      <c r="A183">
        <f>VLOOKUP('2024-03-18_windows_device_0'!P349,'2024-03-18_windows_device_0'!P$2:P$911,1,0)</f>
        <v>46.785333333333334</v>
      </c>
      <c r="B183">
        <f>VLOOKUP('2024-03-18_windows_device_0'!Q387,'2024-03-18_windows_device_0'!Q$2:Q$911,1,0)</f>
        <v>2184506</v>
      </c>
      <c r="C183">
        <f t="shared" si="9"/>
        <v>-4.2000000000001592E-2</v>
      </c>
      <c r="D183">
        <f t="shared" si="10"/>
        <v>2.3279399083732053</v>
      </c>
      <c r="E183">
        <f t="shared" si="7"/>
        <v>2183238.5244245278</v>
      </c>
    </row>
    <row r="184" spans="1:5" x14ac:dyDescent="0.25">
      <c r="A184">
        <f>VLOOKUP('2024-03-18_windows_device_0'!P350,'2024-03-18_windows_device_0'!P$2:P$911,1,0)</f>
        <v>46.746000000000002</v>
      </c>
      <c r="B184">
        <f>VLOOKUP('2024-03-18_windows_device_0'!Q388,'2024-03-18_windows_device_0'!Q$2:Q$911,1,0)</f>
        <v>2184501</v>
      </c>
      <c r="C184">
        <f t="shared" si="9"/>
        <v>-3.9333333333331666E-2</v>
      </c>
      <c r="D184">
        <f t="shared" si="10"/>
        <v>2.3260693141370994</v>
      </c>
      <c r="E184">
        <f t="shared" si="7"/>
        <v>2183234.7302199486</v>
      </c>
    </row>
    <row r="185" spans="1:5" x14ac:dyDescent="0.25">
      <c r="A185">
        <f>VLOOKUP('2024-03-18_windows_device_0'!P351,'2024-03-18_windows_device_0'!P$2:P$911,1,0)</f>
        <v>46.69</v>
      </c>
      <c r="B185">
        <f>VLOOKUP('2024-03-18_windows_device_0'!Q389,'2024-03-18_windows_device_0'!Q$2:Q$911,1,0)</f>
        <v>2184500</v>
      </c>
      <c r="C185">
        <f t="shared" si="9"/>
        <v>-5.6000000000004491E-2</v>
      </c>
      <c r="D185">
        <f t="shared" si="10"/>
        <v>2.3227425325907727</v>
      </c>
      <c r="E185">
        <f t="shared" si="7"/>
        <v>2183235.8770795488</v>
      </c>
    </row>
    <row r="186" spans="1:5" x14ac:dyDescent="0.25">
      <c r="A186">
        <f>VLOOKUP('2024-03-18_windows_device_0'!P352,'2024-03-18_windows_device_0'!P$2:P$911,1,0)</f>
        <v>46.640666666666668</v>
      </c>
      <c r="B186">
        <f>VLOOKUP('2024-03-18_windows_device_0'!Q390,'2024-03-18_windows_device_0'!Q$2:Q$911,1,0)</f>
        <v>2184496</v>
      </c>
      <c r="C186">
        <f t="shared" si="9"/>
        <v>-4.9333333333329676E-2</v>
      </c>
      <c r="D186">
        <f t="shared" si="10"/>
        <v>2.3205041398457311</v>
      </c>
      <c r="E186">
        <f t="shared" si="7"/>
        <v>2183233.3233044059</v>
      </c>
    </row>
    <row r="187" spans="1:5" x14ac:dyDescent="0.25">
      <c r="A187">
        <f>VLOOKUP('2024-03-18_windows_device_0'!P353,'2024-03-18_windows_device_0'!P$2:P$911,1,0)</f>
        <v>46.594000000000001</v>
      </c>
      <c r="B187">
        <f>VLOOKUP('2024-03-18_windows_device_0'!Q391,'2024-03-18_windows_device_0'!Q$2:Q$911,1,0)</f>
        <v>2184495</v>
      </c>
      <c r="C187">
        <f t="shared" si="9"/>
        <v>-4.6666666666666856E-2</v>
      </c>
      <c r="D187">
        <f t="shared" si="10"/>
        <v>2.3182686016853049</v>
      </c>
      <c r="E187">
        <f t="shared" si="7"/>
        <v>2183233.7690779702</v>
      </c>
    </row>
    <row r="188" spans="1:5" x14ac:dyDescent="0.25">
      <c r="A188">
        <f>VLOOKUP('2024-03-18_windows_device_0'!P354,'2024-03-18_windows_device_0'!P$2:P$911,1,0)</f>
        <v>46.560666666666663</v>
      </c>
      <c r="B188">
        <f>VLOOKUP('2024-03-18_windows_device_0'!Q392,'2024-03-18_windows_device_0'!Q$2:Q$911,1,0)</f>
        <v>2184499</v>
      </c>
      <c r="C188">
        <f t="shared" si="9"/>
        <v>-3.3333333333338544E-2</v>
      </c>
      <c r="D188">
        <f t="shared" si="10"/>
        <v>2.3170411503630777</v>
      </c>
      <c r="E188">
        <f t="shared" si="7"/>
        <v>2183238.5634917743</v>
      </c>
    </row>
    <row r="189" spans="1:5" x14ac:dyDescent="0.25">
      <c r="A189">
        <f>VLOOKUP('2024-03-18_windows_device_0'!P355,'2024-03-18_windows_device_0'!P$2:P$911,1,0)</f>
        <v>46.506</v>
      </c>
      <c r="B189">
        <f>VLOOKUP('2024-03-18_windows_device_0'!Q393,'2024-03-18_windows_device_0'!Q$2:Q$911,1,0)</f>
        <v>2184499</v>
      </c>
      <c r="C189">
        <f t="shared" si="9"/>
        <v>-5.4666666666662422E-2</v>
      </c>
      <c r="D189">
        <f t="shared" si="10"/>
        <v>2.3136319113519259</v>
      </c>
      <c r="E189">
        <f t="shared" si="7"/>
        <v>2183240.7721812553</v>
      </c>
    </row>
    <row r="190" spans="1:5" x14ac:dyDescent="0.25">
      <c r="A190">
        <f>VLOOKUP('2024-03-18_windows_device_0'!P356,'2024-03-18_windows_device_0'!P$2:P$911,1,0)</f>
        <v>46.457999999999998</v>
      </c>
      <c r="B190">
        <f>VLOOKUP('2024-03-18_windows_device_0'!Q394,'2024-03-18_windows_device_0'!Q$2:Q$911,1,0)</f>
        <v>2184491</v>
      </c>
      <c r="C190">
        <f t="shared" si="9"/>
        <v>-4.8000000000001819E-2</v>
      </c>
      <c r="D190">
        <f t="shared" si="10"/>
        <v>2.3114589637144953</v>
      </c>
      <c r="E190">
        <f t="shared" si="7"/>
        <v>2183234.181633214</v>
      </c>
    </row>
    <row r="191" spans="1:5" x14ac:dyDescent="0.25">
      <c r="A191">
        <f>VLOOKUP('2024-03-18_windows_device_0'!P357,'2024-03-18_windows_device_0'!P$2:P$911,1,0)</f>
        <v>46.406666666666666</v>
      </c>
      <c r="B191">
        <f>VLOOKUP('2024-03-18_windows_device_0'!Q395,'2024-03-18_windows_device_0'!Q$2:Q$911,1,0)</f>
        <v>2184491</v>
      </c>
      <c r="C191">
        <f t="shared" si="9"/>
        <v>-5.1333333333332121E-2</v>
      </c>
      <c r="D191">
        <f t="shared" si="10"/>
        <v>2.3087975502840932</v>
      </c>
      <c r="E191">
        <f t="shared" si="7"/>
        <v>2183235.9097279962</v>
      </c>
    </row>
    <row r="192" spans="1:5" x14ac:dyDescent="0.25">
      <c r="A192">
        <f>VLOOKUP('2024-03-18_windows_device_0'!P358,'2024-03-18_windows_device_0'!P$2:P$911,1,0)</f>
        <v>46.381999999999998</v>
      </c>
      <c r="B192">
        <f>VLOOKUP('2024-03-18_windows_device_0'!Q396,'2024-03-18_windows_device_0'!Q$2:Q$911,1,0)</f>
        <v>2184492</v>
      </c>
      <c r="C192">
        <f t="shared" si="9"/>
        <v>-2.4666666666668391E-2</v>
      </c>
      <c r="D192">
        <f t="shared" si="10"/>
        <v>2.3084291391905927</v>
      </c>
      <c r="E192">
        <f t="shared" si="7"/>
        <v>2183237.1490996704</v>
      </c>
    </row>
    <row r="193" spans="1:5" x14ac:dyDescent="0.25">
      <c r="A193">
        <f>VLOOKUP('2024-03-18_windows_device_0'!P359,'2024-03-18_windows_device_0'!P$2:P$911,1,0)</f>
        <v>46.316000000000003</v>
      </c>
      <c r="B193">
        <f>VLOOKUP('2024-03-18_windows_device_0'!Q397,'2024-03-18_windows_device_0'!Q$2:Q$911,1,0)</f>
        <v>2184490</v>
      </c>
      <c r="C193">
        <f t="shared" si="9"/>
        <v>-6.5999999999995396E-2</v>
      </c>
      <c r="D193">
        <f t="shared" si="10"/>
        <v>2.303815228184916</v>
      </c>
      <c r="E193">
        <f t="shared" si="7"/>
        <v>2183238.150184724</v>
      </c>
    </row>
    <row r="194" spans="1:5" x14ac:dyDescent="0.25">
      <c r="A194">
        <f>VLOOKUP('2024-03-18_windows_device_0'!P360,'2024-03-18_windows_device_0'!P$2:P$911,1,0)</f>
        <v>46.270666666666671</v>
      </c>
      <c r="B194">
        <f>VLOOKUP('2024-03-18_windows_device_0'!Q398,'2024-03-18_windows_device_0'!Q$2:Q$911,1,0)</f>
        <v>2184484</v>
      </c>
      <c r="C194">
        <f t="shared" si="9"/>
        <v>-4.5333333333331893E-2</v>
      </c>
      <c r="D194">
        <f t="shared" si="10"/>
        <v>2.3022240934792482</v>
      </c>
      <c r="E194">
        <f t="shared" si="7"/>
        <v>2183233.1865207111</v>
      </c>
    </row>
    <row r="195" spans="1:5" x14ac:dyDescent="0.25">
      <c r="A195">
        <f>VLOOKUP('2024-03-18_windows_device_0'!P361,'2024-03-18_windows_device_0'!P$2:P$911,1,0)</f>
        <v>46.231333333333332</v>
      </c>
      <c r="B195">
        <f>VLOOKUP('2024-03-18_windows_device_0'!Q399,'2024-03-18_windows_device_0'!Q$2:Q$911,1,0)</f>
        <v>2184479</v>
      </c>
      <c r="C195">
        <f t="shared" si="9"/>
        <v>-3.9333333333338771E-2</v>
      </c>
      <c r="D195">
        <f t="shared" si="10"/>
        <v>2.3004596290230239</v>
      </c>
      <c r="E195">
        <f t="shared" ref="E195:E258" si="11">B195-G$3*LN(D195)</f>
        <v>2183229.3365874863</v>
      </c>
    </row>
    <row r="196" spans="1:5" x14ac:dyDescent="0.25">
      <c r="A196">
        <f>VLOOKUP('2024-03-18_windows_device_0'!P362,'2024-03-18_windows_device_0'!P$2:P$911,1,0)</f>
        <v>46.175333333333334</v>
      </c>
      <c r="B196">
        <f>VLOOKUP('2024-03-18_windows_device_0'!Q400,'2024-03-18_windows_device_0'!Q$2:Q$911,1,0)</f>
        <v>2184477</v>
      </c>
      <c r="C196">
        <f t="shared" si="9"/>
        <v>-5.5999999999997385E-2</v>
      </c>
      <c r="D196">
        <f t="shared" si="10"/>
        <v>2.2971388025249486</v>
      </c>
      <c r="E196">
        <f t="shared" si="11"/>
        <v>2183229.5034755641</v>
      </c>
    </row>
    <row r="197" spans="1:5" x14ac:dyDescent="0.25">
      <c r="A197">
        <f>VLOOKUP('2024-03-18_windows_device_0'!P363,'2024-03-18_windows_device_0'!P$2:P$911,1,0)</f>
        <v>46.125999999999998</v>
      </c>
      <c r="B197">
        <f>VLOOKUP('2024-03-18_windows_device_0'!Q401,'2024-03-18_windows_device_0'!Q$2:Q$911,1,0)</f>
        <v>2184473</v>
      </c>
      <c r="C197">
        <f t="shared" si="9"/>
        <v>-4.9333333333336782E-2</v>
      </c>
      <c r="D197">
        <f t="shared" si="10"/>
        <v>2.2948980279267919</v>
      </c>
      <c r="E197">
        <f t="shared" si="11"/>
        <v>2183226.9673846257</v>
      </c>
    </row>
    <row r="198" spans="1:5" x14ac:dyDescent="0.25">
      <c r="A198">
        <f>VLOOKUP('2024-03-18_windows_device_0'!P364,'2024-03-18_windows_device_0'!P$2:P$911,1,0)</f>
        <v>46.084666666666664</v>
      </c>
      <c r="B198">
        <f>VLOOKUP('2024-03-18_windows_device_0'!Q402,'2024-03-18_windows_device_0'!Q$2:Q$911,1,0)</f>
        <v>2184469</v>
      </c>
      <c r="C198">
        <f t="shared" si="9"/>
        <v>-4.133333333333411E-2</v>
      </c>
      <c r="D198">
        <f t="shared" si="10"/>
        <v>2.2930975379162537</v>
      </c>
      <c r="E198">
        <f t="shared" si="11"/>
        <v>2183224.144689667</v>
      </c>
    </row>
    <row r="199" spans="1:5" x14ac:dyDescent="0.25">
      <c r="A199">
        <f>VLOOKUP('2024-03-18_windows_device_0'!P365,'2024-03-18_windows_device_0'!P$2:P$911,1,0)</f>
        <v>46.045999999999999</v>
      </c>
      <c r="B199">
        <f>VLOOKUP('2024-03-18_windows_device_0'!Q403,'2024-03-18_windows_device_0'!Q$2:Q$911,1,0)</f>
        <v>2184470</v>
      </c>
      <c r="C199">
        <f t="shared" si="9"/>
        <v>-3.8666666666664185E-2</v>
      </c>
      <c r="D199">
        <f t="shared" si="10"/>
        <v>2.2912588024648142</v>
      </c>
      <c r="E199">
        <f t="shared" si="11"/>
        <v>2183226.3479570923</v>
      </c>
    </row>
    <row r="200" spans="1:5" x14ac:dyDescent="0.25">
      <c r="A200">
        <f>VLOOKUP('2024-03-18_windows_device_0'!P366,'2024-03-18_windows_device_0'!P$2:P$911,1,0)</f>
        <v>45.987333333333332</v>
      </c>
      <c r="B200">
        <f>VLOOKUP('2024-03-18_windows_device_0'!Q404,'2024-03-18_windows_device_0'!Q$2:Q$911,1,0)</f>
        <v>2184472</v>
      </c>
      <c r="C200">
        <f t="shared" si="9"/>
        <v>-5.8666666666667311E-2</v>
      </c>
      <c r="D200">
        <f t="shared" si="10"/>
        <v>2.2877010193085852</v>
      </c>
      <c r="E200">
        <f t="shared" si="11"/>
        <v>2183230.6789126</v>
      </c>
    </row>
    <row r="201" spans="1:5" x14ac:dyDescent="0.25">
      <c r="A201">
        <f>VLOOKUP('2024-03-18_windows_device_0'!P367,'2024-03-18_windows_device_0'!P$2:P$911,1,0)</f>
        <v>45.941333333333333</v>
      </c>
      <c r="B201">
        <f>VLOOKUP('2024-03-18_windows_device_0'!Q405,'2024-03-18_windows_device_0'!Q$2:Q$911,1,0)</f>
        <v>2184472</v>
      </c>
      <c r="C201">
        <f t="shared" si="9"/>
        <v>-4.5999999999999375E-2</v>
      </c>
      <c r="D201">
        <f t="shared" si="10"/>
        <v>2.2858166572730036</v>
      </c>
      <c r="E201">
        <f t="shared" si="11"/>
        <v>2183231.9149603923</v>
      </c>
    </row>
    <row r="202" spans="1:5" x14ac:dyDescent="0.25">
      <c r="A202">
        <f>VLOOKUP('2024-03-18_windows_device_0'!P368,'2024-03-18_windows_device_0'!P$2:P$911,1,0)</f>
        <v>45.88</v>
      </c>
      <c r="B202">
        <f>VLOOKUP('2024-03-18_windows_device_0'!Q406,'2024-03-18_windows_device_0'!Q$2:Q$911,1,0)</f>
        <v>2184469</v>
      </c>
      <c r="C202">
        <f t="shared" si="9"/>
        <v>-6.1333333333330131E-2</v>
      </c>
      <c r="D202">
        <f t="shared" si="10"/>
        <v>2.2822766564810752</v>
      </c>
      <c r="E202">
        <f t="shared" si="11"/>
        <v>2183231.2397825383</v>
      </c>
    </row>
    <row r="203" spans="1:5" x14ac:dyDescent="0.25">
      <c r="A203">
        <f>VLOOKUP('2024-03-18_windows_device_0'!P369,'2024-03-18_windows_device_0'!P$2:P$911,1,0)</f>
        <v>45.844000000000001</v>
      </c>
      <c r="B203">
        <f>VLOOKUP('2024-03-18_windows_device_0'!Q407,'2024-03-18_windows_device_0'!Q$2:Q$911,1,0)</f>
        <v>2184465</v>
      </c>
      <c r="C203">
        <f t="shared" si="9"/>
        <v>-3.6000000000001364E-2</v>
      </c>
      <c r="D203">
        <f t="shared" si="10"/>
        <v>2.2812921229957897</v>
      </c>
      <c r="E203">
        <f t="shared" si="11"/>
        <v>2183227.8869954203</v>
      </c>
    </row>
    <row r="204" spans="1:5" x14ac:dyDescent="0.25">
      <c r="A204">
        <f>VLOOKUP('2024-03-18_windows_device_0'!P370,'2024-03-18_windows_device_0'!P$2:P$911,1,0)</f>
        <v>45.803333333333335</v>
      </c>
      <c r="B204">
        <f>VLOOKUP('2024-03-18_windows_device_0'!Q408,'2024-03-18_windows_device_0'!Q$2:Q$911,1,0)</f>
        <v>2184463</v>
      </c>
      <c r="C204">
        <f t="shared" si="9"/>
        <v>-4.0666666666666629E-2</v>
      </c>
      <c r="D204">
        <f t="shared" si="10"/>
        <v>2.2791200530229698</v>
      </c>
      <c r="E204">
        <f t="shared" si="11"/>
        <v>2183227.3158597774</v>
      </c>
    </row>
    <row r="205" spans="1:5" x14ac:dyDescent="0.25">
      <c r="A205">
        <f>VLOOKUP('2024-03-18_windows_device_0'!P371,'2024-03-18_windows_device_0'!P$2:P$911,1,0)</f>
        <v>45.761333333333333</v>
      </c>
      <c r="B205">
        <f>VLOOKUP('2024-03-18_windows_device_0'!Q409,'2024-03-18_windows_device_0'!Q$2:Q$911,1,0)</f>
        <v>2184458</v>
      </c>
      <c r="C205">
        <f t="shared" si="9"/>
        <v>-4.2000000000001592E-2</v>
      </c>
      <c r="D205">
        <f t="shared" si="10"/>
        <v>2.27698781940998</v>
      </c>
      <c r="E205">
        <f t="shared" si="11"/>
        <v>2183223.7198435031</v>
      </c>
    </row>
    <row r="206" spans="1:5" x14ac:dyDescent="0.25">
      <c r="A206">
        <f>VLOOKUP('2024-03-18_windows_device_0'!P372,'2024-03-18_windows_device_0'!P$2:P$911,1,0)</f>
        <v>45.734000000000002</v>
      </c>
      <c r="B206">
        <f>VLOOKUP('2024-03-18_windows_device_0'!Q410,'2024-03-18_windows_device_0'!Q$2:Q$911,1,0)</f>
        <v>2184457</v>
      </c>
      <c r="C206">
        <f t="shared" si="9"/>
        <v>-2.7333333333331211E-2</v>
      </c>
      <c r="D206">
        <f t="shared" si="10"/>
        <v>2.2760935276868364</v>
      </c>
      <c r="E206">
        <f t="shared" si="11"/>
        <v>2183223.3090873579</v>
      </c>
    </row>
    <row r="207" spans="1:5" x14ac:dyDescent="0.25">
      <c r="A207">
        <f>VLOOKUP('2024-03-18_windows_device_0'!P373,'2024-03-18_windows_device_0'!P$2:P$911,1,0)</f>
        <v>45.681333333333335</v>
      </c>
      <c r="B207">
        <f>VLOOKUP('2024-03-18_windows_device_0'!Q411,'2024-03-18_windows_device_0'!Q$2:Q$911,1,0)</f>
        <v>2184456</v>
      </c>
      <c r="C207">
        <f t="shared" si="9"/>
        <v>-5.2666666666667084E-2</v>
      </c>
      <c r="D207">
        <f t="shared" si="10"/>
        <v>2.2726689045883863</v>
      </c>
      <c r="E207">
        <f t="shared" si="11"/>
        <v>2183224.5676953616</v>
      </c>
    </row>
    <row r="208" spans="1:5" x14ac:dyDescent="0.25">
      <c r="A208">
        <f>VLOOKUP('2024-03-18_windows_device_0'!P374,'2024-03-18_windows_device_0'!P$2:P$911,1,0)</f>
        <v>45.622</v>
      </c>
      <c r="B208">
        <f>VLOOKUP('2024-03-18_windows_device_0'!Q412,'2024-03-18_windows_device_0'!Q$2:Q$911,1,0)</f>
        <v>2184455</v>
      </c>
      <c r="C208">
        <f t="shared" si="9"/>
        <v>-5.9333333333334792E-2</v>
      </c>
      <c r="D208">
        <f t="shared" si="10"/>
        <v>2.2695059152892907</v>
      </c>
      <c r="E208">
        <f t="shared" si="11"/>
        <v>2183225.656775991</v>
      </c>
    </row>
    <row r="209" spans="1:5" x14ac:dyDescent="0.25">
      <c r="A209">
        <f>VLOOKUP('2024-03-18_windows_device_0'!P375,'2024-03-18_windows_device_0'!P$2:P$911,1,0)</f>
        <v>45.572000000000003</v>
      </c>
      <c r="B209">
        <f>VLOOKUP('2024-03-18_windows_device_0'!Q413,'2024-03-18_windows_device_0'!Q$2:Q$911,1,0)</f>
        <v>2184454</v>
      </c>
      <c r="C209">
        <f t="shared" si="9"/>
        <v>-4.9999999999997158E-2</v>
      </c>
      <c r="D209">
        <f t="shared" si="10"/>
        <v>2.2673138808312863</v>
      </c>
      <c r="E209">
        <f t="shared" si="11"/>
        <v>2183226.1062723743</v>
      </c>
    </row>
    <row r="210" spans="1:5" x14ac:dyDescent="0.25">
      <c r="A210">
        <f>VLOOKUP('2024-03-18_windows_device_0'!P376,'2024-03-18_windows_device_0'!P$2:P$911,1,0)</f>
        <v>45.525333333333336</v>
      </c>
      <c r="B210">
        <f>VLOOKUP('2024-03-18_windows_device_0'!Q414,'2024-03-18_windows_device_0'!Q$2:Q$911,1,0)</f>
        <v>2184449</v>
      </c>
      <c r="C210">
        <f t="shared" si="9"/>
        <v>-4.6666666666666856E-2</v>
      </c>
      <c r="D210">
        <f t="shared" si="10"/>
        <v>2.2650974556364356</v>
      </c>
      <c r="E210">
        <f t="shared" si="11"/>
        <v>2183222.5733228293</v>
      </c>
    </row>
    <row r="211" spans="1:5" x14ac:dyDescent="0.25">
      <c r="A211">
        <f>VLOOKUP('2024-03-18_windows_device_0'!P377,'2024-03-18_windows_device_0'!P$2:P$911,1,0)</f>
        <v>45.494</v>
      </c>
      <c r="B211">
        <f>VLOOKUP('2024-03-18_windows_device_0'!Q415,'2024-03-18_windows_device_0'!Q$2:Q$911,1,0)</f>
        <v>2184450</v>
      </c>
      <c r="C211">
        <f t="shared" si="9"/>
        <v>-3.13333333333361E-2</v>
      </c>
      <c r="D211">
        <f t="shared" si="10"/>
        <v>2.2640228200722339</v>
      </c>
      <c r="E211">
        <f t="shared" si="11"/>
        <v>2183224.2851402592</v>
      </c>
    </row>
    <row r="212" spans="1:5" x14ac:dyDescent="0.25">
      <c r="A212">
        <f>VLOOKUP('2024-03-18_windows_device_0'!P378,'2024-03-18_windows_device_0'!P$2:P$911,1,0)</f>
        <v>45.436666666666667</v>
      </c>
      <c r="B212">
        <f>VLOOKUP('2024-03-18_windows_device_0'!Q416,'2024-03-18_windows_device_0'!Q$2:Q$911,1,0)</f>
        <v>2184445</v>
      </c>
      <c r="C212">
        <f t="shared" si="9"/>
        <v>-5.7333333333332348E-2</v>
      </c>
      <c r="D212">
        <f t="shared" si="10"/>
        <v>2.2603494266950839</v>
      </c>
      <c r="E212">
        <f t="shared" si="11"/>
        <v>2183221.7208776278</v>
      </c>
    </row>
    <row r="213" spans="1:5" x14ac:dyDescent="0.25">
      <c r="A213">
        <f>VLOOKUP('2024-03-18_windows_device_0'!P379,'2024-03-18_windows_device_0'!P$2:P$911,1,0)</f>
        <v>45.393333333333331</v>
      </c>
      <c r="B213">
        <f>VLOOKUP('2024-03-18_windows_device_0'!Q417,'2024-03-18_windows_device_0'!Q$2:Q$911,1,0)</f>
        <v>2184441</v>
      </c>
      <c r="C213">
        <f t="shared" si="9"/>
        <v>-4.3333333333336554E-2</v>
      </c>
      <c r="D213">
        <f t="shared" si="10"/>
        <v>2.2586348909336724</v>
      </c>
      <c r="E213">
        <f t="shared" si="11"/>
        <v>2183218.8590996643</v>
      </c>
    </row>
    <row r="214" spans="1:5" x14ac:dyDescent="0.25">
      <c r="A214">
        <f>VLOOKUP('2024-03-18_windows_device_0'!P380,'2024-03-18_windows_device_0'!P$2:P$911,1,0)</f>
        <v>45.366</v>
      </c>
      <c r="B214">
        <f>VLOOKUP('2024-03-18_windows_device_0'!Q418,'2024-03-18_windows_device_0'!Q$2:Q$911,1,0)</f>
        <v>2184443</v>
      </c>
      <c r="C214">
        <f t="shared" si="9"/>
        <v>-2.7333333333331211E-2</v>
      </c>
      <c r="D214">
        <f t="shared" si="10"/>
        <v>2.2577788729837978</v>
      </c>
      <c r="E214">
        <f t="shared" si="11"/>
        <v>2183221.427704317</v>
      </c>
    </row>
    <row r="215" spans="1:5" x14ac:dyDescent="0.25">
      <c r="A215">
        <f>VLOOKUP('2024-03-18_windows_device_0'!P381,'2024-03-18_windows_device_0'!P$2:P$911,1,0)</f>
        <v>45.323999999999998</v>
      </c>
      <c r="B215">
        <f>VLOOKUP('2024-03-18_windows_device_0'!Q419,'2024-03-18_windows_device_0'!Q$2:Q$911,1,0)</f>
        <v>2184442</v>
      </c>
      <c r="C215">
        <f t="shared" ref="C215:C278" si="12">A215-A214</f>
        <v>-4.2000000000001592E-2</v>
      </c>
      <c r="D215">
        <f t="shared" ref="D215:D278" si="13">A215*(EXP(-3*(G$2-C215)/G$2))</f>
        <v>2.2552270314152687</v>
      </c>
      <c r="E215">
        <f t="shared" si="11"/>
        <v>2183222.1240294902</v>
      </c>
    </row>
    <row r="216" spans="1:5" x14ac:dyDescent="0.25">
      <c r="A216">
        <f>VLOOKUP('2024-03-18_windows_device_0'!P382,'2024-03-18_windows_device_0'!P$2:P$911,1,0)</f>
        <v>45.261333333333333</v>
      </c>
      <c r="B216">
        <f>VLOOKUP('2024-03-18_windows_device_0'!Q420,'2024-03-18_windows_device_0'!Q$2:Q$911,1,0)</f>
        <v>2184441</v>
      </c>
      <c r="C216">
        <f t="shared" si="12"/>
        <v>-6.2666666666665094E-2</v>
      </c>
      <c r="D216">
        <f t="shared" si="13"/>
        <v>2.2514595180043839</v>
      </c>
      <c r="E216">
        <f t="shared" si="11"/>
        <v>2183223.6319791204</v>
      </c>
    </row>
    <row r="217" spans="1:5" x14ac:dyDescent="0.25">
      <c r="A217">
        <f>VLOOKUP('2024-03-18_windows_device_0'!P383,'2024-03-18_windows_device_0'!P$2:P$911,1,0)</f>
        <v>45.221333333333334</v>
      </c>
      <c r="B217">
        <f>VLOOKUP('2024-03-18_windows_device_0'!Q421,'2024-03-18_windows_device_0'!Q$2:Q$911,1,0)</f>
        <v>2184439</v>
      </c>
      <c r="C217">
        <f t="shared" si="12"/>
        <v>-3.9999999999999147E-2</v>
      </c>
      <c r="D217">
        <f t="shared" si="13"/>
        <v>2.2501813486281326</v>
      </c>
      <c r="E217">
        <f t="shared" si="11"/>
        <v>2183222.4837814621</v>
      </c>
    </row>
    <row r="218" spans="1:5" x14ac:dyDescent="0.25">
      <c r="A218">
        <f>VLOOKUP('2024-03-18_windows_device_0'!P384,'2024-03-18_windows_device_0'!P$2:P$911,1,0)</f>
        <v>45.165999999999997</v>
      </c>
      <c r="B218">
        <f>VLOOKUP('2024-03-18_windows_device_0'!Q422,'2024-03-18_windows_device_0'!Q$2:Q$911,1,0)</f>
        <v>2184437</v>
      </c>
      <c r="C218">
        <f t="shared" si="12"/>
        <v>-5.5333333333337009E-2</v>
      </c>
      <c r="D218">
        <f t="shared" si="13"/>
        <v>2.2469472077341632</v>
      </c>
      <c r="E218">
        <f t="shared" si="11"/>
        <v>2183222.6412524423</v>
      </c>
    </row>
    <row r="219" spans="1:5" x14ac:dyDescent="0.25">
      <c r="A219">
        <f>VLOOKUP('2024-03-18_windows_device_0'!P385,'2024-03-18_windows_device_0'!P$2:P$911,1,0)</f>
        <v>45.094000000000001</v>
      </c>
      <c r="B219">
        <f>VLOOKUP('2024-03-18_windows_device_0'!Q423,'2024-03-18_windows_device_0'!Q$2:Q$911,1,0)</f>
        <v>2184429</v>
      </c>
      <c r="C219">
        <f t="shared" si="12"/>
        <v>-7.1999999999995623E-2</v>
      </c>
      <c r="D219">
        <f t="shared" si="13"/>
        <v>2.2428436532392118</v>
      </c>
      <c r="E219">
        <f t="shared" si="11"/>
        <v>2183217.3831767975</v>
      </c>
    </row>
    <row r="220" spans="1:5" x14ac:dyDescent="0.25">
      <c r="A220">
        <f>VLOOKUP('2024-03-18_windows_device_0'!P386,'2024-03-18_windows_device_0'!P$2:P$911,1,0)</f>
        <v>45.065333333333335</v>
      </c>
      <c r="B220">
        <f>VLOOKUP('2024-03-18_windows_device_0'!Q424,'2024-03-18_windows_device_0'!Q$2:Q$911,1,0)</f>
        <v>2184428</v>
      </c>
      <c r="C220">
        <f t="shared" si="12"/>
        <v>-2.8666666666666174E-2</v>
      </c>
      <c r="D220">
        <f t="shared" si="13"/>
        <v>2.2427735428243061</v>
      </c>
      <c r="E220">
        <f t="shared" si="11"/>
        <v>2183216.4300669436</v>
      </c>
    </row>
    <row r="221" spans="1:5" x14ac:dyDescent="0.25">
      <c r="A221">
        <f>VLOOKUP('2024-03-18_windows_device_0'!P387,'2024-03-18_windows_device_0'!P$2:P$911,1,0)</f>
        <v>45.011333333333333</v>
      </c>
      <c r="B221">
        <f>VLOOKUP('2024-03-18_windows_device_0'!Q425,'2024-03-18_windows_device_0'!Q$2:Q$911,1,0)</f>
        <v>2184429</v>
      </c>
      <c r="C221">
        <f t="shared" si="12"/>
        <v>-5.4000000000002046E-2</v>
      </c>
      <c r="D221">
        <f t="shared" si="13"/>
        <v>2.2392944118608651</v>
      </c>
      <c r="E221">
        <f t="shared" si="11"/>
        <v>2183219.7587676891</v>
      </c>
    </row>
    <row r="222" spans="1:5" x14ac:dyDescent="0.25">
      <c r="A222">
        <f>VLOOKUP('2024-03-18_windows_device_0'!P388,'2024-03-18_windows_device_0'!P$2:P$911,1,0)</f>
        <v>44.969333333333331</v>
      </c>
      <c r="B222">
        <f>VLOOKUP('2024-03-18_windows_device_0'!Q426,'2024-03-18_windows_device_0'!Q$2:Q$911,1,0)</f>
        <v>2184424</v>
      </c>
      <c r="C222">
        <f t="shared" si="12"/>
        <v>-4.2000000000001592E-2</v>
      </c>
      <c r="D222">
        <f t="shared" si="13"/>
        <v>2.2375795631024848</v>
      </c>
      <c r="E222">
        <f t="shared" si="11"/>
        <v>2183215.9079058054</v>
      </c>
    </row>
    <row r="223" spans="1:5" x14ac:dyDescent="0.25">
      <c r="A223">
        <f>VLOOKUP('2024-03-18_windows_device_0'!P389,'2024-03-18_windows_device_0'!P$2:P$911,1,0)</f>
        <v>44.906666666666666</v>
      </c>
      <c r="B223">
        <f>VLOOKUP('2024-03-18_windows_device_0'!Q427,'2024-03-18_windows_device_0'!Q$2:Q$911,1,0)</f>
        <v>2184421</v>
      </c>
      <c r="C223">
        <f t="shared" si="12"/>
        <v>-6.2666666666665094E-2</v>
      </c>
      <c r="D223">
        <f t="shared" si="13"/>
        <v>2.2338171379952763</v>
      </c>
      <c r="E223">
        <f t="shared" si="11"/>
        <v>2183215.4322351683</v>
      </c>
    </row>
    <row r="224" spans="1:5" x14ac:dyDescent="0.25">
      <c r="A224">
        <f>VLOOKUP('2024-03-18_windows_device_0'!P390,'2024-03-18_windows_device_0'!P$2:P$911,1,0)</f>
        <v>44.858666666666664</v>
      </c>
      <c r="B224">
        <f>VLOOKUP('2024-03-18_windows_device_0'!Q428,'2024-03-18_windows_device_0'!Q$2:Q$911,1,0)</f>
        <v>2184424</v>
      </c>
      <c r="C224">
        <f t="shared" si="12"/>
        <v>-4.8000000000001819E-2</v>
      </c>
      <c r="D224">
        <f t="shared" si="13"/>
        <v>2.2318861588304988</v>
      </c>
      <c r="E224">
        <f t="shared" si="11"/>
        <v>2183219.729441335</v>
      </c>
    </row>
    <row r="225" spans="1:5" x14ac:dyDescent="0.25">
      <c r="A225">
        <f>VLOOKUP('2024-03-18_windows_device_0'!P391,'2024-03-18_windows_device_0'!P$2:P$911,1,0)</f>
        <v>44.797333333333334</v>
      </c>
      <c r="B225">
        <f>VLOOKUP('2024-03-18_windows_device_0'!Q429,'2024-03-18_windows_device_0'!Q$2:Q$911,1,0)</f>
        <v>2184420</v>
      </c>
      <c r="C225">
        <f t="shared" si="12"/>
        <v>-6.1333333333330131E-2</v>
      </c>
      <c r="D225">
        <f t="shared" si="13"/>
        <v>2.2284199681619055</v>
      </c>
      <c r="E225">
        <f t="shared" si="11"/>
        <v>2183218.0608001705</v>
      </c>
    </row>
    <row r="226" spans="1:5" x14ac:dyDescent="0.25">
      <c r="A226">
        <f>VLOOKUP('2024-03-18_windows_device_0'!P392,'2024-03-18_windows_device_0'!P$2:P$911,1,0)</f>
        <v>44.768666666666668</v>
      </c>
      <c r="B226">
        <f>VLOOKUP('2024-03-18_windows_device_0'!Q430,'2024-03-18_windows_device_0'!Q$2:Q$911,1,0)</f>
        <v>2184418</v>
      </c>
      <c r="C226">
        <f t="shared" si="12"/>
        <v>-2.8666666666666174E-2</v>
      </c>
      <c r="D226">
        <f t="shared" si="13"/>
        <v>2.2280092860924974</v>
      </c>
      <c r="E226">
        <f t="shared" si="11"/>
        <v>2183216.337265058</v>
      </c>
    </row>
    <row r="227" spans="1:5" x14ac:dyDescent="0.25">
      <c r="A227">
        <f>VLOOKUP('2024-03-18_windows_device_0'!P393,'2024-03-18_windows_device_0'!P$2:P$911,1,0)</f>
        <v>44.719333333333331</v>
      </c>
      <c r="B227">
        <f>VLOOKUP('2024-03-18_windows_device_0'!Q431,'2024-03-18_windows_device_0'!Q$2:Q$911,1,0)</f>
        <v>2184419</v>
      </c>
      <c r="C227">
        <f t="shared" si="12"/>
        <v>-4.9333333333336782E-2</v>
      </c>
      <c r="D227">
        <f t="shared" si="13"/>
        <v>2.2249124111535257</v>
      </c>
      <c r="E227">
        <f t="shared" si="11"/>
        <v>2183219.4236763953</v>
      </c>
    </row>
    <row r="228" spans="1:5" x14ac:dyDescent="0.25">
      <c r="A228">
        <f>VLOOKUP('2024-03-18_windows_device_0'!P394,'2024-03-18_windows_device_0'!P$2:P$911,1,0)</f>
        <v>44.662666666666667</v>
      </c>
      <c r="B228">
        <f>VLOOKUP('2024-03-18_windows_device_0'!Q432,'2024-03-18_windows_device_0'!Q$2:Q$911,1,0)</f>
        <v>2184418</v>
      </c>
      <c r="C228">
        <f t="shared" si="12"/>
        <v>-5.6666666666664867E-2</v>
      </c>
      <c r="D228">
        <f t="shared" si="13"/>
        <v>2.2218657200253094</v>
      </c>
      <c r="E228">
        <f t="shared" si="11"/>
        <v>2183220.4791139606</v>
      </c>
    </row>
    <row r="229" spans="1:5" x14ac:dyDescent="0.25">
      <c r="A229">
        <f>VLOOKUP('2024-03-18_windows_device_0'!P395,'2024-03-18_windows_device_0'!P$2:P$911,1,0)</f>
        <v>44.6</v>
      </c>
      <c r="B229">
        <f>VLOOKUP('2024-03-18_windows_device_0'!Q433,'2024-03-18_windows_device_0'!Q$2:Q$911,1,0)</f>
        <v>2184415</v>
      </c>
      <c r="C229">
        <f t="shared" si="12"/>
        <v>-6.2666666666665094E-2</v>
      </c>
      <c r="D229">
        <f t="shared" si="13"/>
        <v>2.2185624485137172</v>
      </c>
      <c r="E229">
        <f t="shared" si="11"/>
        <v>2183219.7108393679</v>
      </c>
    </row>
    <row r="230" spans="1:5" x14ac:dyDescent="0.25">
      <c r="A230">
        <f>VLOOKUP('2024-03-18_windows_device_0'!P396,'2024-03-18_windows_device_0'!P$2:P$911,1,0)</f>
        <v>44.546666666666667</v>
      </c>
      <c r="B230">
        <f>VLOOKUP('2024-03-18_windows_device_0'!Q434,'2024-03-18_windows_device_0'!Q$2:Q$911,1,0)</f>
        <v>2184410</v>
      </c>
      <c r="C230">
        <f t="shared" si="12"/>
        <v>-5.3333333333334565E-2</v>
      </c>
      <c r="D230">
        <f t="shared" si="13"/>
        <v>2.2161980613884213</v>
      </c>
      <c r="E230">
        <f t="shared" si="11"/>
        <v>2183216.3102858393</v>
      </c>
    </row>
    <row r="231" spans="1:5" x14ac:dyDescent="0.25">
      <c r="A231">
        <f>VLOOKUP('2024-03-18_windows_device_0'!P397,'2024-03-18_windows_device_0'!P$2:P$911,1,0)</f>
        <v>44.502000000000002</v>
      </c>
      <c r="B231">
        <f>VLOOKUP('2024-03-18_windows_device_0'!Q435,'2024-03-18_windows_device_0'!Q$2:Q$911,1,0)</f>
        <v>2184408</v>
      </c>
      <c r="C231">
        <f t="shared" si="12"/>
        <v>-4.4666666666664412E-2</v>
      </c>
      <c r="D231">
        <f t="shared" si="13"/>
        <v>2.2142436461323127</v>
      </c>
      <c r="E231">
        <f t="shared" si="11"/>
        <v>2183215.6336857472</v>
      </c>
    </row>
    <row r="232" spans="1:5" x14ac:dyDescent="0.25">
      <c r="A232">
        <f>VLOOKUP('2024-03-18_windows_device_0'!P398,'2024-03-18_windows_device_0'!P$2:P$911,1,0)</f>
        <v>44.470666666666666</v>
      </c>
      <c r="B232">
        <f>VLOOKUP('2024-03-18_windows_device_0'!Q436,'2024-03-18_windows_device_0'!Q$2:Q$911,1,0)</f>
        <v>2184405</v>
      </c>
      <c r="C232">
        <f t="shared" si="12"/>
        <v>-3.13333333333361E-2</v>
      </c>
      <c r="D232">
        <f t="shared" si="13"/>
        <v>2.2130963238483967</v>
      </c>
      <c r="E232">
        <f t="shared" si="11"/>
        <v>2183213.4111202681</v>
      </c>
    </row>
    <row r="233" spans="1:5" x14ac:dyDescent="0.25">
      <c r="A233">
        <f>VLOOKUP('2024-03-18_windows_device_0'!P399,'2024-03-18_windows_device_0'!P$2:P$911,1,0)</f>
        <v>44.405333333333331</v>
      </c>
      <c r="B233">
        <f>VLOOKUP('2024-03-18_windows_device_0'!Q437,'2024-03-18_windows_device_0'!Q$2:Q$911,1,0)</f>
        <v>2184403</v>
      </c>
      <c r="C233">
        <f t="shared" si="12"/>
        <v>-6.533333333333502E-2</v>
      </c>
      <c r="D233">
        <f t="shared" si="13"/>
        <v>2.2087968476109969</v>
      </c>
      <c r="E233">
        <f t="shared" si="11"/>
        <v>2183214.3280683439</v>
      </c>
    </row>
    <row r="234" spans="1:5" x14ac:dyDescent="0.25">
      <c r="A234">
        <f>VLOOKUP('2024-03-18_windows_device_0'!P400,'2024-03-18_windows_device_0'!P$2:P$911,1,0)</f>
        <v>44.401333333333334</v>
      </c>
      <c r="B234">
        <f>VLOOKUP('2024-03-18_windows_device_0'!Q438,'2024-03-18_windows_device_0'!Q$2:Q$911,1,0)</f>
        <v>2184403</v>
      </c>
      <c r="C234">
        <f t="shared" si="12"/>
        <v>-3.9999999999977831E-3</v>
      </c>
      <c r="D234">
        <f t="shared" si="13"/>
        <v>2.2104888387266333</v>
      </c>
      <c r="E234">
        <f t="shared" si="11"/>
        <v>2183213.1794724041</v>
      </c>
    </row>
    <row r="235" spans="1:5" x14ac:dyDescent="0.25">
      <c r="A235">
        <f>VLOOKUP('2024-03-18_windows_device_0'!P401,'2024-03-18_windows_device_0'!P$2:P$911,1,0)</f>
        <v>44.314666666666668</v>
      </c>
      <c r="B235">
        <f>VLOOKUP('2024-03-18_windows_device_0'!Q439,'2024-03-18_windows_device_0'!Q$2:Q$911,1,0)</f>
        <v>2184401</v>
      </c>
      <c r="C235">
        <f t="shared" si="12"/>
        <v>-8.6666666666666003E-2</v>
      </c>
      <c r="D235">
        <f t="shared" si="13"/>
        <v>2.2036308711372889</v>
      </c>
      <c r="E235">
        <f t="shared" si="11"/>
        <v>2183215.8404061068</v>
      </c>
    </row>
    <row r="236" spans="1:5" x14ac:dyDescent="0.25">
      <c r="A236">
        <f>VLOOKUP('2024-03-18_windows_device_0'!P402,'2024-03-18_windows_device_0'!P$2:P$911,1,0)</f>
        <v>44.289333333333332</v>
      </c>
      <c r="B236">
        <f>VLOOKUP('2024-03-18_windows_device_0'!Q440,'2024-03-18_windows_device_0'!Q$2:Q$911,1,0)</f>
        <v>2184397</v>
      </c>
      <c r="C236">
        <f t="shared" si="12"/>
        <v>-2.5333333333335872E-2</v>
      </c>
      <c r="D236">
        <f t="shared" si="13"/>
        <v>2.2042567497720205</v>
      </c>
      <c r="E236">
        <f t="shared" si="11"/>
        <v>2183211.4144342854</v>
      </c>
    </row>
    <row r="237" spans="1:5" x14ac:dyDescent="0.25">
      <c r="A237">
        <f>VLOOKUP('2024-03-18_windows_device_0'!P403,'2024-03-18_windows_device_0'!P$2:P$911,1,0)</f>
        <v>44.230000000000004</v>
      </c>
      <c r="B237">
        <f>VLOOKUP('2024-03-18_windows_device_0'!Q441,'2024-03-18_windows_device_0'!Q$2:Q$911,1,0)</f>
        <v>2184393</v>
      </c>
      <c r="C237">
        <f t="shared" si="12"/>
        <v>-5.9333333333327687E-2</v>
      </c>
      <c r="D237">
        <f t="shared" si="13"/>
        <v>2.2002596693096614</v>
      </c>
      <c r="E237">
        <f t="shared" si="11"/>
        <v>2183210.1369226449</v>
      </c>
    </row>
    <row r="238" spans="1:5" x14ac:dyDescent="0.25">
      <c r="A238">
        <f>VLOOKUP('2024-03-18_windows_device_0'!P404,'2024-03-18_windows_device_0'!P$2:P$911,1,0)</f>
        <v>44.194000000000003</v>
      </c>
      <c r="B238">
        <f>VLOOKUP('2024-03-18_windows_device_0'!Q442,'2024-03-18_windows_device_0'!Q$2:Q$911,1,0)</f>
        <v>2184392</v>
      </c>
      <c r="C238">
        <f t="shared" si="12"/>
        <v>-3.6000000000001364E-2</v>
      </c>
      <c r="D238">
        <f t="shared" si="13"/>
        <v>2.199184715201028</v>
      </c>
      <c r="E238">
        <f t="shared" si="11"/>
        <v>2183209.8699384779</v>
      </c>
    </row>
    <row r="239" spans="1:5" x14ac:dyDescent="0.25">
      <c r="A239">
        <f>VLOOKUP('2024-03-18_windows_device_0'!P405,'2024-03-18_windows_device_0'!P$2:P$911,1,0)</f>
        <v>44.146666666666668</v>
      </c>
      <c r="B239">
        <f>VLOOKUP('2024-03-18_windows_device_0'!Q443,'2024-03-18_windows_device_0'!Q$2:Q$911,1,0)</f>
        <v>2184391</v>
      </c>
      <c r="C239">
        <f t="shared" si="12"/>
        <v>-4.7333333333334338E-2</v>
      </c>
      <c r="D239">
        <f t="shared" si="13"/>
        <v>2.1964819326778042</v>
      </c>
      <c r="E239">
        <f t="shared" si="11"/>
        <v>2183210.714561658</v>
      </c>
    </row>
    <row r="240" spans="1:5" x14ac:dyDescent="0.25">
      <c r="A240">
        <f>VLOOKUP('2024-03-18_windows_device_0'!P406,'2024-03-18_windows_device_0'!P$2:P$911,1,0)</f>
        <v>44.088000000000001</v>
      </c>
      <c r="B240">
        <f>VLOOKUP('2024-03-18_windows_device_0'!Q444,'2024-03-18_windows_device_0'!Q$2:Q$911,1,0)</f>
        <v>2184393</v>
      </c>
      <c r="C240">
        <f t="shared" si="12"/>
        <v>-5.8666666666667311E-2</v>
      </c>
      <c r="D240">
        <f t="shared" si="13"/>
        <v>2.1932161582017566</v>
      </c>
      <c r="E240">
        <f t="shared" si="11"/>
        <v>2183214.9464521054</v>
      </c>
    </row>
    <row r="241" spans="1:5" x14ac:dyDescent="0.25">
      <c r="A241">
        <f>VLOOKUP('2024-03-18_windows_device_0'!P407,'2024-03-18_windows_device_0'!P$2:P$911,1,0)</f>
        <v>44.058666666666667</v>
      </c>
      <c r="B241">
        <f>VLOOKUP('2024-03-18_windows_device_0'!Q445,'2024-03-18_windows_device_0'!Q$2:Q$911,1,0)</f>
        <v>2184394</v>
      </c>
      <c r="C241">
        <f t="shared" si="12"/>
        <v>-2.9333333333333655E-2</v>
      </c>
      <c r="D241">
        <f t="shared" si="13"/>
        <v>2.1926542073730086</v>
      </c>
      <c r="E241">
        <f t="shared" si="11"/>
        <v>2183216.3308347603</v>
      </c>
    </row>
    <row r="242" spans="1:5" x14ac:dyDescent="0.25">
      <c r="A242">
        <f>VLOOKUP('2024-03-18_windows_device_0'!P408,'2024-03-18_windows_device_0'!P$2:P$911,1,0)</f>
        <v>44.015333333333331</v>
      </c>
      <c r="B242">
        <f>VLOOKUP('2024-03-18_windows_device_0'!Q446,'2024-03-18_windows_device_0'!Q$2:Q$911,1,0)</f>
        <v>2184389</v>
      </c>
      <c r="C242">
        <f t="shared" si="12"/>
        <v>-4.3333333333336554E-2</v>
      </c>
      <c r="D242">
        <f t="shared" si="13"/>
        <v>2.1900697812323959</v>
      </c>
      <c r="E242">
        <f t="shared" si="11"/>
        <v>2183213.0998896542</v>
      </c>
    </row>
    <row r="243" spans="1:5" x14ac:dyDescent="0.25">
      <c r="A243">
        <f>VLOOKUP('2024-03-18_windows_device_0'!P409,'2024-03-18_windows_device_0'!P$2:P$911,1,0)</f>
        <v>43.980666666666664</v>
      </c>
      <c r="B243">
        <f>VLOOKUP('2024-03-18_windows_device_0'!Q447,'2024-03-18_windows_device_0'!Q$2:Q$911,1,0)</f>
        <v>2184389</v>
      </c>
      <c r="C243">
        <f t="shared" si="12"/>
        <v>-3.4666666666666401E-2</v>
      </c>
      <c r="D243">
        <f t="shared" si="13"/>
        <v>2.1886095258685807</v>
      </c>
      <c r="E243">
        <f t="shared" si="11"/>
        <v>2183214.1003662697</v>
      </c>
    </row>
    <row r="244" spans="1:5" x14ac:dyDescent="0.25">
      <c r="A244">
        <f>VLOOKUP('2024-03-18_windows_device_0'!P410,'2024-03-18_windows_device_0'!P$2:P$911,1,0)</f>
        <v>43.931333333333335</v>
      </c>
      <c r="B244">
        <f>VLOOKUP('2024-03-18_windows_device_0'!Q448,'2024-03-18_windows_device_0'!Q$2:Q$911,1,0)</f>
        <v>2184392</v>
      </c>
      <c r="C244">
        <f t="shared" si="12"/>
        <v>-4.9333333333329676E-2</v>
      </c>
      <c r="D244">
        <f t="shared" si="13"/>
        <v>2.1857071983449945</v>
      </c>
      <c r="E244">
        <f t="shared" si="11"/>
        <v>2183219.0908448743</v>
      </c>
    </row>
    <row r="245" spans="1:5" x14ac:dyDescent="0.25">
      <c r="A245">
        <f>VLOOKUP('2024-03-18_windows_device_0'!P411,'2024-03-18_windows_device_0'!P$2:P$911,1,0)</f>
        <v>43.879333333333335</v>
      </c>
      <c r="B245">
        <f>VLOOKUP('2024-03-18_windows_device_0'!Q449,'2024-03-18_windows_device_0'!Q$2:Q$911,1,0)</f>
        <v>2184386</v>
      </c>
      <c r="C245">
        <f t="shared" si="12"/>
        <v>-5.1999999999999602E-2</v>
      </c>
      <c r="D245">
        <f t="shared" si="13"/>
        <v>2.1830388214593377</v>
      </c>
      <c r="E245">
        <f t="shared" si="11"/>
        <v>2183214.9232085813</v>
      </c>
    </row>
    <row r="246" spans="1:5" x14ac:dyDescent="0.25">
      <c r="A246">
        <f>VLOOKUP('2024-03-18_windows_device_0'!P412,'2024-03-18_windows_device_0'!P$2:P$911,1,0)</f>
        <v>43.858000000000004</v>
      </c>
      <c r="B246">
        <f>VLOOKUP('2024-03-18_windows_device_0'!Q450,'2024-03-18_windows_device_0'!Q$2:Q$911,1,0)</f>
        <v>2184387</v>
      </c>
      <c r="C246">
        <f t="shared" si="12"/>
        <v>-2.1333333333330984E-2</v>
      </c>
      <c r="D246">
        <f t="shared" si="13"/>
        <v>2.1829113508869877</v>
      </c>
      <c r="E246">
        <f t="shared" si="11"/>
        <v>2183216.0107981558</v>
      </c>
    </row>
    <row r="247" spans="1:5" x14ac:dyDescent="0.25">
      <c r="A247">
        <f>VLOOKUP('2024-03-18_windows_device_0'!P413,'2024-03-18_windows_device_0'!P$2:P$911,1,0)</f>
        <v>43.814</v>
      </c>
      <c r="B247">
        <f>VLOOKUP('2024-03-18_windows_device_0'!Q451,'2024-03-18_windows_device_0'!Q$2:Q$911,1,0)</f>
        <v>2184381</v>
      </c>
      <c r="C247">
        <f t="shared" si="12"/>
        <v>-4.4000000000004036E-2</v>
      </c>
      <c r="D247">
        <f t="shared" si="13"/>
        <v>2.1800317644095992</v>
      </c>
      <c r="E247">
        <f t="shared" si="11"/>
        <v>2183211.9908287125</v>
      </c>
    </row>
    <row r="248" spans="1:5" x14ac:dyDescent="0.25">
      <c r="A248">
        <f>VLOOKUP('2024-03-18_windows_device_0'!P414,'2024-03-18_windows_device_0'!P$2:P$911,1,0)</f>
        <v>43.783999999999999</v>
      </c>
      <c r="B248">
        <f>VLOOKUP('2024-03-18_windows_device_0'!Q452,'2024-03-18_windows_device_0'!Q$2:Q$911,1,0)</f>
        <v>2184377</v>
      </c>
      <c r="C248">
        <f t="shared" si="12"/>
        <v>-3.0000000000001137E-2</v>
      </c>
      <c r="D248">
        <f t="shared" si="13"/>
        <v>2.1789646857299156</v>
      </c>
      <c r="E248">
        <f t="shared" si="11"/>
        <v>2183208.7252262142</v>
      </c>
    </row>
    <row r="249" spans="1:5" x14ac:dyDescent="0.25">
      <c r="A249">
        <f>VLOOKUP('2024-03-18_windows_device_0'!P415,'2024-03-18_windows_device_0'!P$2:P$911,1,0)</f>
        <v>43.74733333333333</v>
      </c>
      <c r="B249">
        <f>VLOOKUP('2024-03-18_windows_device_0'!Q453,'2024-03-18_windows_device_0'!Q$2:Q$911,1,0)</f>
        <v>2184374</v>
      </c>
      <c r="C249">
        <f t="shared" si="12"/>
        <v>-3.6666666666668846E-2</v>
      </c>
      <c r="D249">
        <f t="shared" si="13"/>
        <v>2.1769374086788211</v>
      </c>
      <c r="E249">
        <f t="shared" si="11"/>
        <v>2183207.121454013</v>
      </c>
    </row>
    <row r="250" spans="1:5" x14ac:dyDescent="0.25">
      <c r="A250">
        <f>VLOOKUP('2024-03-18_windows_device_0'!P416,'2024-03-18_windows_device_0'!P$2:P$911,1,0)</f>
        <v>43.706666666666663</v>
      </c>
      <c r="B250">
        <f>VLOOKUP('2024-03-18_windows_device_0'!Q454,'2024-03-18_windows_device_0'!Q$2:Q$911,1,0)</f>
        <v>2184375</v>
      </c>
      <c r="C250">
        <f t="shared" si="12"/>
        <v>-4.0666666666666629E-2</v>
      </c>
      <c r="D250">
        <f t="shared" si="13"/>
        <v>2.1747923830315972</v>
      </c>
      <c r="E250">
        <f t="shared" si="11"/>
        <v>2183209.6001941394</v>
      </c>
    </row>
    <row r="251" spans="1:5" x14ac:dyDescent="0.25">
      <c r="A251">
        <f>VLOOKUP('2024-03-18_windows_device_0'!P417,'2024-03-18_windows_device_0'!P$2:P$911,1,0)</f>
        <v>43.656666666666666</v>
      </c>
      <c r="B251">
        <f>VLOOKUP('2024-03-18_windows_device_0'!Q455,'2024-03-18_windows_device_0'!Q$2:Q$911,1,0)</f>
        <v>2184375</v>
      </c>
      <c r="C251">
        <f t="shared" si="12"/>
        <v>-4.9999999999997158E-2</v>
      </c>
      <c r="D251">
        <f t="shared" si="13"/>
        <v>2.1720215554322357</v>
      </c>
      <c r="E251">
        <f t="shared" si="11"/>
        <v>2183211.5125106182</v>
      </c>
    </row>
    <row r="252" spans="1:5" x14ac:dyDescent="0.25">
      <c r="A252">
        <f>VLOOKUP('2024-03-18_windows_device_0'!P418,'2024-03-18_windows_device_0'!P$2:P$911,1,0)</f>
        <v>43.623333333333335</v>
      </c>
      <c r="B252">
        <f>VLOOKUP('2024-03-18_windows_device_0'!Q456,'2024-03-18_windows_device_0'!Q$2:Q$911,1,0)</f>
        <v>2184377</v>
      </c>
      <c r="C252">
        <f t="shared" si="12"/>
        <v>-3.3333333333331439E-2</v>
      </c>
      <c r="D252">
        <f t="shared" si="13"/>
        <v>2.1708679382312397</v>
      </c>
      <c r="E252">
        <f t="shared" si="11"/>
        <v>2183214.3094113199</v>
      </c>
    </row>
    <row r="253" spans="1:5" x14ac:dyDescent="0.25">
      <c r="A253">
        <f>VLOOKUP('2024-03-18_windows_device_0'!P419,'2024-03-18_windows_device_0'!P$2:P$911,1,0)</f>
        <v>43.61333333333333</v>
      </c>
      <c r="B253">
        <f>VLOOKUP('2024-03-18_windows_device_0'!Q457,'2024-03-18_windows_device_0'!Q$2:Q$911,1,0)</f>
        <v>2184378</v>
      </c>
      <c r="C253">
        <f t="shared" si="12"/>
        <v>-1.0000000000005116E-2</v>
      </c>
      <c r="D253">
        <f t="shared" si="13"/>
        <v>2.1710770462975013</v>
      </c>
      <c r="E253">
        <f t="shared" si="11"/>
        <v>2183215.1649313224</v>
      </c>
    </row>
    <row r="254" spans="1:5" x14ac:dyDescent="0.25">
      <c r="A254">
        <f>VLOOKUP('2024-03-18_windows_device_0'!P420,'2024-03-18_windows_device_0'!P$2:P$911,1,0)</f>
        <v>43.557333333333332</v>
      </c>
      <c r="B254">
        <f>VLOOKUP('2024-03-18_windows_device_0'!Q458,'2024-03-18_windows_device_0'!Q$2:Q$911,1,0)</f>
        <v>2184373</v>
      </c>
      <c r="C254">
        <f t="shared" si="12"/>
        <v>-5.5999999999997385E-2</v>
      </c>
      <c r="D254">
        <f t="shared" si="13"/>
        <v>2.1668980668144613</v>
      </c>
      <c r="E254">
        <f t="shared" si="11"/>
        <v>2183213.0549761015</v>
      </c>
    </row>
    <row r="255" spans="1:5" x14ac:dyDescent="0.25">
      <c r="A255">
        <f>VLOOKUP('2024-03-18_windows_device_0'!P421,'2024-03-18_windows_device_0'!P$2:P$911,1,0)</f>
        <v>43.527333333333331</v>
      </c>
      <c r="B255">
        <f>VLOOKUP('2024-03-18_windows_device_0'!Q459,'2024-03-18_windows_device_0'!Q$2:Q$911,1,0)</f>
        <v>2184372</v>
      </c>
      <c r="C255">
        <f t="shared" si="12"/>
        <v>-3.0000000000001137E-2</v>
      </c>
      <c r="D255">
        <f t="shared" si="13"/>
        <v>2.1661913529446362</v>
      </c>
      <c r="E255">
        <f t="shared" si="11"/>
        <v>2183212.5442670952</v>
      </c>
    </row>
    <row r="256" spans="1:5" x14ac:dyDescent="0.25">
      <c r="A256">
        <f>VLOOKUP('2024-03-18_windows_device_0'!P422,'2024-03-18_windows_device_0'!P$2:P$911,1,0)</f>
        <v>43.474666666666664</v>
      </c>
      <c r="B256">
        <f>VLOOKUP('2024-03-18_windows_device_0'!Q460,'2024-03-18_windows_device_0'!Q$2:Q$911,1,0)</f>
        <v>2184366</v>
      </c>
      <c r="C256">
        <f t="shared" si="12"/>
        <v>-5.2666666666667084E-2</v>
      </c>
      <c r="D256">
        <f t="shared" si="13"/>
        <v>2.1628861476024905</v>
      </c>
      <c r="E256">
        <f t="shared" si="11"/>
        <v>2183208.8347361274</v>
      </c>
    </row>
    <row r="257" spans="1:5" x14ac:dyDescent="0.25">
      <c r="A257">
        <f>VLOOKUP('2024-03-18_windows_device_0'!P423,'2024-03-18_windows_device_0'!P$2:P$911,1,0)</f>
        <v>43.431333333333335</v>
      </c>
      <c r="B257">
        <f>VLOOKUP('2024-03-18_windows_device_0'!Q461,'2024-03-18_windows_device_0'!Q$2:Q$911,1,0)</f>
        <v>2184359</v>
      </c>
      <c r="C257">
        <f t="shared" si="12"/>
        <v>-4.3333333333329449E-2</v>
      </c>
      <c r="D257">
        <f t="shared" si="13"/>
        <v>2.1610117086158911</v>
      </c>
      <c r="E257">
        <f t="shared" si="11"/>
        <v>2183203.1352565144</v>
      </c>
    </row>
    <row r="258" spans="1:5" x14ac:dyDescent="0.25">
      <c r="A258">
        <f>VLOOKUP('2024-03-18_windows_device_0'!P424,'2024-03-18_windows_device_0'!P$2:P$911,1,0)</f>
        <v>43.396000000000001</v>
      </c>
      <c r="B258">
        <f>VLOOKUP('2024-03-18_windows_device_0'!Q462,'2024-03-18_windows_device_0'!Q$2:Q$911,1,0)</f>
        <v>2184358</v>
      </c>
      <c r="C258">
        <f t="shared" si="12"/>
        <v>-3.5333333333333883E-2</v>
      </c>
      <c r="D258">
        <f t="shared" si="13"/>
        <v>2.1594946752966888</v>
      </c>
      <c r="E258">
        <f t="shared" si="11"/>
        <v>2183203.1886284435</v>
      </c>
    </row>
    <row r="259" spans="1:5" x14ac:dyDescent="0.25">
      <c r="A259">
        <f>VLOOKUP('2024-03-18_windows_device_0'!P425,'2024-03-18_windows_device_0'!P$2:P$911,1,0)</f>
        <v>43.366</v>
      </c>
      <c r="B259">
        <f>VLOOKUP('2024-03-18_windows_device_0'!Q463,'2024-03-18_windows_device_0'!Q$2:Q$911,1,0)</f>
        <v>2184356</v>
      </c>
      <c r="C259">
        <f t="shared" si="12"/>
        <v>-3.0000000000001137E-2</v>
      </c>
      <c r="D259">
        <f t="shared" si="13"/>
        <v>2.158162400908175</v>
      </c>
      <c r="E259">
        <f t="shared" ref="E259:E322" si="14">B259-G$3*LN(D259)</f>
        <v>2183202.1143210637</v>
      </c>
    </row>
    <row r="260" spans="1:5" x14ac:dyDescent="0.25">
      <c r="A260">
        <f>VLOOKUP('2024-03-18_windows_device_0'!P426,'2024-03-18_windows_device_0'!P$2:P$911,1,0)</f>
        <v>43.315333333333335</v>
      </c>
      <c r="B260">
        <f>VLOOKUP('2024-03-18_windows_device_0'!Q464,'2024-03-18_windows_device_0'!Q$2:Q$911,1,0)</f>
        <v>2184360</v>
      </c>
      <c r="C260">
        <f t="shared" si="12"/>
        <v>-5.0666666666664639E-2</v>
      </c>
      <c r="D260">
        <f t="shared" si="13"/>
        <v>2.1550193747785977</v>
      </c>
      <c r="E260">
        <f t="shared" si="14"/>
        <v>2183208.3004288021</v>
      </c>
    </row>
    <row r="261" spans="1:5" x14ac:dyDescent="0.25">
      <c r="A261">
        <f>VLOOKUP('2024-03-18_windows_device_0'!P427,'2024-03-18_windows_device_0'!P$2:P$911,1,0)</f>
        <v>43.286000000000001</v>
      </c>
      <c r="B261">
        <f>VLOOKUP('2024-03-18_windows_device_0'!Q465,'2024-03-18_windows_device_0'!Q$2:Q$911,1,0)</f>
        <v>2184356</v>
      </c>
      <c r="C261">
        <f t="shared" si="12"/>
        <v>-2.9333333333333655E-2</v>
      </c>
      <c r="D261">
        <f t="shared" si="13"/>
        <v>2.1542011413648781</v>
      </c>
      <c r="E261">
        <f t="shared" si="14"/>
        <v>2183204.8700678498</v>
      </c>
    </row>
    <row r="262" spans="1:5" x14ac:dyDescent="0.25">
      <c r="A262">
        <f>VLOOKUP('2024-03-18_windows_device_0'!P428,'2024-03-18_windows_device_0'!P$2:P$911,1,0)</f>
        <v>43.231333333333332</v>
      </c>
      <c r="B262">
        <f>VLOOKUP('2024-03-18_windows_device_0'!Q466,'2024-03-18_windows_device_0'!Q$2:Q$911,1,0)</f>
        <v>2184355</v>
      </c>
      <c r="C262">
        <f t="shared" si="12"/>
        <v>-5.4666666666669528E-2</v>
      </c>
      <c r="D262">
        <f t="shared" si="13"/>
        <v>2.1507201731022279</v>
      </c>
      <c r="E262">
        <f t="shared" si="14"/>
        <v>2183206.2958745724</v>
      </c>
    </row>
    <row r="263" spans="1:5" x14ac:dyDescent="0.25">
      <c r="A263">
        <f>VLOOKUP('2024-03-18_windows_device_0'!P429,'2024-03-18_windows_device_0'!P$2:P$911,1,0)</f>
        <v>43.201999999999998</v>
      </c>
      <c r="B263">
        <f>VLOOKUP('2024-03-18_windows_device_0'!Q467,'2024-03-18_windows_device_0'!Q$2:Q$911,1,0)</f>
        <v>2184350</v>
      </c>
      <c r="C263">
        <f t="shared" si="12"/>
        <v>-2.9333333333333655E-2</v>
      </c>
      <c r="D263">
        <f t="shared" si="13"/>
        <v>2.1500207390205945</v>
      </c>
      <c r="E263">
        <f t="shared" si="14"/>
        <v>2183201.7837677761</v>
      </c>
    </row>
    <row r="264" spans="1:5" x14ac:dyDescent="0.25">
      <c r="A264">
        <f>VLOOKUP('2024-03-18_windows_device_0'!P430,'2024-03-18_windows_device_0'!P$2:P$911,1,0)</f>
        <v>43.155999999999999</v>
      </c>
      <c r="B264">
        <f>VLOOKUP('2024-03-18_windows_device_0'!Q468,'2024-03-18_windows_device_0'!Q$2:Q$911,1,0)</f>
        <v>2184348</v>
      </c>
      <c r="C264">
        <f t="shared" si="12"/>
        <v>-4.5999999999999375E-2</v>
      </c>
      <c r="D264">
        <f t="shared" si="13"/>
        <v>2.14723205670871</v>
      </c>
      <c r="E264">
        <f t="shared" si="14"/>
        <v>2183201.7306041638</v>
      </c>
    </row>
    <row r="265" spans="1:5" x14ac:dyDescent="0.25">
      <c r="A265">
        <f>VLOOKUP('2024-03-18_windows_device_0'!P431,'2024-03-18_windows_device_0'!P$2:P$911,1,0)</f>
        <v>43.12466666666667</v>
      </c>
      <c r="B265">
        <f>VLOOKUP('2024-03-18_windows_device_0'!Q469,'2024-03-18_windows_device_0'!Q$2:Q$911,1,0)</f>
        <v>2184351</v>
      </c>
      <c r="C265">
        <f t="shared" si="12"/>
        <v>-3.1333333333328994E-2</v>
      </c>
      <c r="D265">
        <f t="shared" si="13"/>
        <v>2.1461122223005624</v>
      </c>
      <c r="E265">
        <f t="shared" si="14"/>
        <v>2183205.513095174</v>
      </c>
    </row>
    <row r="266" spans="1:5" x14ac:dyDescent="0.25">
      <c r="A266">
        <f>VLOOKUP('2024-03-18_windows_device_0'!P432,'2024-03-18_windows_device_0'!P$2:P$911,1,0)</f>
        <v>43.088000000000001</v>
      </c>
      <c r="B266">
        <f>VLOOKUP('2024-03-18_windows_device_0'!Q470,'2024-03-18_windows_device_0'!Q$2:Q$911,1,0)</f>
        <v>2184344</v>
      </c>
      <c r="C266">
        <f t="shared" si="12"/>
        <v>-3.6666666666668846E-2</v>
      </c>
      <c r="D266">
        <f t="shared" si="13"/>
        <v>2.1441279254770511</v>
      </c>
      <c r="E266">
        <f t="shared" si="14"/>
        <v>2183199.9006377566</v>
      </c>
    </row>
    <row r="267" spans="1:5" x14ac:dyDescent="0.25">
      <c r="A267">
        <f>VLOOKUP('2024-03-18_windows_device_0'!P433,'2024-03-18_windows_device_0'!P$2:P$911,1,0)</f>
        <v>43.047333333333334</v>
      </c>
      <c r="B267">
        <f>VLOOKUP('2024-03-18_windows_device_0'!Q471,'2024-03-18_windows_device_0'!Q$2:Q$911,1,0)</f>
        <v>2184347</v>
      </c>
      <c r="C267">
        <f t="shared" si="12"/>
        <v>-4.0666666666666629E-2</v>
      </c>
      <c r="D267">
        <f t="shared" si="13"/>
        <v>2.1419847310056936</v>
      </c>
      <c r="E267">
        <f t="shared" si="14"/>
        <v>2183204.4007345727</v>
      </c>
    </row>
    <row r="268" spans="1:5" x14ac:dyDescent="0.25">
      <c r="A268">
        <f>VLOOKUP('2024-03-18_windows_device_0'!P434,'2024-03-18_windows_device_0'!P$2:P$911,1,0)</f>
        <v>43.003999999999998</v>
      </c>
      <c r="B268">
        <f>VLOOKUP('2024-03-18_windows_device_0'!Q472,'2024-03-18_windows_device_0'!Q$2:Q$911,1,0)</f>
        <v>2184345</v>
      </c>
      <c r="C268">
        <f t="shared" si="12"/>
        <v>-4.3333333333336554E-2</v>
      </c>
      <c r="D268">
        <f t="shared" si="13"/>
        <v>2.1397488952058668</v>
      </c>
      <c r="E268">
        <f t="shared" si="14"/>
        <v>2183203.9672748097</v>
      </c>
    </row>
    <row r="269" spans="1:5" x14ac:dyDescent="0.25">
      <c r="A269">
        <f>VLOOKUP('2024-03-18_windows_device_0'!P435,'2024-03-18_windows_device_0'!P$2:P$911,1,0)</f>
        <v>42.959333333333333</v>
      </c>
      <c r="B269">
        <f>VLOOKUP('2024-03-18_windows_device_0'!Q473,'2024-03-18_windows_device_0'!Q$2:Q$911,1,0)</f>
        <v>2184346</v>
      </c>
      <c r="C269">
        <f t="shared" si="12"/>
        <v>-4.4666666666664412E-2</v>
      </c>
      <c r="D269">
        <f t="shared" si="13"/>
        <v>2.1374866494857172</v>
      </c>
      <c r="E269">
        <f t="shared" si="14"/>
        <v>2183206.5539860679</v>
      </c>
    </row>
    <row r="270" spans="1:5" x14ac:dyDescent="0.25">
      <c r="A270">
        <f>VLOOKUP('2024-03-18_windows_device_0'!P436,'2024-03-18_windows_device_0'!P$2:P$911,1,0)</f>
        <v>42.938000000000002</v>
      </c>
      <c r="B270">
        <f>VLOOKUP('2024-03-18_windows_device_0'!Q474,'2024-03-18_windows_device_0'!Q$2:Q$911,1,0)</f>
        <v>2184345</v>
      </c>
      <c r="C270">
        <f t="shared" si="12"/>
        <v>-2.1333333333330984E-2</v>
      </c>
      <c r="D270">
        <f t="shared" si="13"/>
        <v>2.137120880669102</v>
      </c>
      <c r="E270">
        <f t="shared" si="14"/>
        <v>2183205.8106895071</v>
      </c>
    </row>
    <row r="271" spans="1:5" x14ac:dyDescent="0.25">
      <c r="A271">
        <f>VLOOKUP('2024-03-18_windows_device_0'!P437,'2024-03-18_windows_device_0'!P$2:P$911,1,0)</f>
        <v>42.912666666666667</v>
      </c>
      <c r="B271">
        <f>VLOOKUP('2024-03-18_windows_device_0'!Q475,'2024-03-18_windows_device_0'!Q$2:Q$911,1,0)</f>
        <v>2184342</v>
      </c>
      <c r="C271">
        <f t="shared" si="12"/>
        <v>-2.5333333333335872E-2</v>
      </c>
      <c r="D271">
        <f t="shared" si="13"/>
        <v>2.1357407762000662</v>
      </c>
      <c r="E271">
        <f t="shared" si="14"/>
        <v>2183203.7796685854</v>
      </c>
    </row>
    <row r="272" spans="1:5" x14ac:dyDescent="0.25">
      <c r="A272">
        <f>VLOOKUP('2024-03-18_windows_device_0'!P438,'2024-03-18_windows_device_0'!P$2:P$911,1,0)</f>
        <v>42.848666666666666</v>
      </c>
      <c r="B272">
        <f>VLOOKUP('2024-03-18_windows_device_0'!Q476,'2024-03-18_windows_device_0'!Q$2:Q$911,1,0)</f>
        <v>2184342</v>
      </c>
      <c r="C272">
        <f t="shared" si="12"/>
        <v>-6.4000000000000057E-2</v>
      </c>
      <c r="D272">
        <f t="shared" si="13"/>
        <v>2.131405252206557</v>
      </c>
      <c r="E272">
        <f t="shared" si="14"/>
        <v>2183206.82774249</v>
      </c>
    </row>
    <row r="273" spans="1:5" x14ac:dyDescent="0.25">
      <c r="A273">
        <f>VLOOKUP('2024-03-18_windows_device_0'!P439,'2024-03-18_windows_device_0'!P$2:P$911,1,0)</f>
        <v>42.820666666666668</v>
      </c>
      <c r="B273">
        <f>VLOOKUP('2024-03-18_windows_device_0'!Q477,'2024-03-18_windows_device_0'!Q$2:Q$911,1,0)</f>
        <v>2184343</v>
      </c>
      <c r="C273">
        <f t="shared" si="12"/>
        <v>-2.7999999999998693E-2</v>
      </c>
      <c r="D273">
        <f t="shared" si="13"/>
        <v>2.1310826871705806</v>
      </c>
      <c r="E273">
        <f t="shared" si="14"/>
        <v>2183208.0547683779</v>
      </c>
    </row>
    <row r="274" spans="1:5" x14ac:dyDescent="0.25">
      <c r="A274">
        <f>VLOOKUP('2024-03-18_windows_device_0'!P440,'2024-03-18_windows_device_0'!P$2:P$911,1,0)</f>
        <v>42.780666666666669</v>
      </c>
      <c r="B274">
        <f>VLOOKUP('2024-03-18_windows_device_0'!Q478,'2024-03-18_windows_device_0'!Q$2:Q$911,1,0)</f>
        <v>2184342</v>
      </c>
      <c r="C274">
        <f t="shared" si="12"/>
        <v>-3.9999999999999147E-2</v>
      </c>
      <c r="D274">
        <f t="shared" si="13"/>
        <v>2.12873551307371</v>
      </c>
      <c r="E274">
        <f t="shared" si="14"/>
        <v>2183208.707778594</v>
      </c>
    </row>
    <row r="275" spans="1:5" x14ac:dyDescent="0.25">
      <c r="A275">
        <f>VLOOKUP('2024-03-18_windows_device_0'!P441,'2024-03-18_windows_device_0'!P$2:P$911,1,0)</f>
        <v>42.738</v>
      </c>
      <c r="B275">
        <f>VLOOKUP('2024-03-18_windows_device_0'!Q479,'2024-03-18_windows_device_0'!Q$2:Q$911,1,0)</f>
        <v>2184339</v>
      </c>
      <c r="C275">
        <f t="shared" si="12"/>
        <v>-4.2666666666669073E-2</v>
      </c>
      <c r="D275">
        <f t="shared" si="13"/>
        <v>2.1265333218260456</v>
      </c>
      <c r="E275">
        <f t="shared" si="14"/>
        <v>2183207.2603419195</v>
      </c>
    </row>
    <row r="276" spans="1:5" x14ac:dyDescent="0.25">
      <c r="A276">
        <f>VLOOKUP('2024-03-18_windows_device_0'!P442,'2024-03-18_windows_device_0'!P$2:P$911,1,0)</f>
        <v>42.709333333333333</v>
      </c>
      <c r="B276">
        <f>VLOOKUP('2024-03-18_windows_device_0'!Q480,'2024-03-18_windows_device_0'!Q$2:Q$911,1,0)</f>
        <v>2184334</v>
      </c>
      <c r="C276">
        <f t="shared" si="12"/>
        <v>-2.8666666666666174E-2</v>
      </c>
      <c r="D276">
        <f t="shared" si="13"/>
        <v>2.125522119700233</v>
      </c>
      <c r="E276">
        <f t="shared" si="14"/>
        <v>2183202.9737866232</v>
      </c>
    </row>
    <row r="277" spans="1:5" x14ac:dyDescent="0.25">
      <c r="A277">
        <f>VLOOKUP('2024-03-18_windows_device_0'!P443,'2024-03-18_windows_device_0'!P$2:P$911,1,0)</f>
        <v>42.671333333333337</v>
      </c>
      <c r="B277">
        <f>VLOOKUP('2024-03-18_windows_device_0'!Q481,'2024-03-18_windows_device_0'!Q$2:Q$911,1,0)</f>
        <v>2184333</v>
      </c>
      <c r="C277">
        <f t="shared" si="12"/>
        <v>-3.7999999999996703E-2</v>
      </c>
      <c r="D277">
        <f t="shared" si="13"/>
        <v>2.123354419829051</v>
      </c>
      <c r="E277">
        <f t="shared" si="14"/>
        <v>2183203.5043324316</v>
      </c>
    </row>
    <row r="278" spans="1:5" x14ac:dyDescent="0.25">
      <c r="A278">
        <f>VLOOKUP('2024-03-18_windows_device_0'!P444,'2024-03-18_windows_device_0'!P$2:P$911,1,0)</f>
        <v>42.63666666666667</v>
      </c>
      <c r="B278">
        <f>VLOOKUP('2024-03-18_windows_device_0'!Q482,'2024-03-18_windows_device_0'!Q$2:Q$911,1,0)</f>
        <v>2184330</v>
      </c>
      <c r="C278">
        <f t="shared" si="12"/>
        <v>-3.4666666666666401E-2</v>
      </c>
      <c r="D278">
        <f t="shared" si="13"/>
        <v>2.1217280657701885</v>
      </c>
      <c r="E278">
        <f t="shared" si="14"/>
        <v>2183201.6536769806</v>
      </c>
    </row>
    <row r="279" spans="1:5" x14ac:dyDescent="0.25">
      <c r="A279">
        <f>VLOOKUP('2024-03-18_windows_device_0'!P445,'2024-03-18_windows_device_0'!P$2:P$911,1,0)</f>
        <v>42.596666666666664</v>
      </c>
      <c r="B279">
        <f>VLOOKUP('2024-03-18_windows_device_0'!Q483,'2024-03-18_windows_device_0'!Q$2:Q$911,1,0)</f>
        <v>2184323</v>
      </c>
      <c r="C279">
        <f t="shared" ref="C279:C342" si="15">A279-A278</f>
        <v>-4.0000000000006253E-2</v>
      </c>
      <c r="D279">
        <f t="shared" ref="D279:D342" si="16">A279*(EXP(-3*(G$2-C279)/G$2))</f>
        <v>2.1195798040835365</v>
      </c>
      <c r="E279">
        <f t="shared" si="14"/>
        <v>2183196.1732048737</v>
      </c>
    </row>
    <row r="280" spans="1:5" x14ac:dyDescent="0.25">
      <c r="A280">
        <f>VLOOKUP('2024-03-18_windows_device_0'!P446,'2024-03-18_windows_device_0'!P$2:P$911,1,0)</f>
        <v>42.553333333333335</v>
      </c>
      <c r="B280">
        <f>VLOOKUP('2024-03-18_windows_device_0'!Q484,'2024-03-18_windows_device_0'!Q$2:Q$911,1,0)</f>
        <v>2184326</v>
      </c>
      <c r="C280">
        <f t="shared" si="15"/>
        <v>-4.3333333333329449E-2</v>
      </c>
      <c r="D280">
        <f t="shared" si="16"/>
        <v>2.1173250857438153</v>
      </c>
      <c r="E280">
        <f t="shared" si="14"/>
        <v>2183200.7696900046</v>
      </c>
    </row>
    <row r="281" spans="1:5" x14ac:dyDescent="0.25">
      <c r="A281">
        <f>VLOOKUP('2024-03-18_windows_device_0'!P447,'2024-03-18_windows_device_0'!P$2:P$911,1,0)</f>
        <v>42.533333333333331</v>
      </c>
      <c r="B281">
        <f>VLOOKUP('2024-03-18_windows_device_0'!Q485,'2024-03-18_windows_device_0'!Q$2:Q$911,1,0)</f>
        <v>2184325</v>
      </c>
      <c r="C281">
        <f t="shared" si="15"/>
        <v>-2.0000000000003126E-2</v>
      </c>
      <c r="D281">
        <f t="shared" si="16"/>
        <v>2.1170190961086677</v>
      </c>
      <c r="E281">
        <f t="shared" si="14"/>
        <v>2183199.9864812875</v>
      </c>
    </row>
    <row r="282" spans="1:5" x14ac:dyDescent="0.25">
      <c r="A282">
        <f>VLOOKUP('2024-03-18_windows_device_0'!P448,'2024-03-18_windows_device_0'!P$2:P$911,1,0)</f>
        <v>42.487333333333332</v>
      </c>
      <c r="B282">
        <f>VLOOKUP('2024-03-18_windows_device_0'!Q486,'2024-03-18_windows_device_0'!Q$2:Q$911,1,0)</f>
        <v>2184324</v>
      </c>
      <c r="C282">
        <f t="shared" si="15"/>
        <v>-4.5999999999999375E-2</v>
      </c>
      <c r="D282">
        <f t="shared" si="16"/>
        <v>2.1139624649504558</v>
      </c>
      <c r="E282">
        <f t="shared" si="14"/>
        <v>2183201.1538022594</v>
      </c>
    </row>
    <row r="283" spans="1:5" x14ac:dyDescent="0.25">
      <c r="A283">
        <f>VLOOKUP('2024-03-18_windows_device_0'!P449,'2024-03-18_windows_device_0'!P$2:P$911,1,0)</f>
        <v>42.464666666666666</v>
      </c>
      <c r="B283">
        <f>VLOOKUP('2024-03-18_windows_device_0'!Q487,'2024-03-18_windows_device_0'!Q$2:Q$911,1,0)</f>
        <v>2184323</v>
      </c>
      <c r="C283">
        <f t="shared" si="15"/>
        <v>-2.2666666666665947E-2</v>
      </c>
      <c r="D283">
        <f t="shared" si="16"/>
        <v>2.1135226938387741</v>
      </c>
      <c r="E283">
        <f t="shared" si="14"/>
        <v>2183200.4658822054</v>
      </c>
    </row>
    <row r="284" spans="1:5" x14ac:dyDescent="0.25">
      <c r="A284">
        <f>VLOOKUP('2024-03-18_windows_device_0'!P450,'2024-03-18_windows_device_0'!P$2:P$911,1,0)</f>
        <v>42.415333333333336</v>
      </c>
      <c r="B284">
        <f>VLOOKUP('2024-03-18_windows_device_0'!Q488,'2024-03-18_windows_device_0'!Q$2:Q$911,1,0)</f>
        <v>2184321</v>
      </c>
      <c r="C284">
        <f t="shared" si="15"/>
        <v>-4.9333333333329676E-2</v>
      </c>
      <c r="D284">
        <f t="shared" si="16"/>
        <v>2.1102819412158911</v>
      </c>
      <c r="E284">
        <f t="shared" si="14"/>
        <v>2183200.7676600139</v>
      </c>
    </row>
    <row r="285" spans="1:5" x14ac:dyDescent="0.25">
      <c r="A285">
        <f>VLOOKUP('2024-03-18_windows_device_0'!P451,'2024-03-18_windows_device_0'!P$2:P$911,1,0)</f>
        <v>42.368000000000002</v>
      </c>
      <c r="B285">
        <f>VLOOKUP('2024-03-18_windows_device_0'!Q489,'2024-03-18_windows_device_0'!Q$2:Q$911,1,0)</f>
        <v>2184316</v>
      </c>
      <c r="C285">
        <f t="shared" si="15"/>
        <v>-4.7333333333334338E-2</v>
      </c>
      <c r="D285">
        <f t="shared" si="16"/>
        <v>2.1079858016541806</v>
      </c>
      <c r="E285">
        <f t="shared" si="14"/>
        <v>2183197.4006572026</v>
      </c>
    </row>
    <row r="286" spans="1:5" x14ac:dyDescent="0.25">
      <c r="A286">
        <f>VLOOKUP('2024-03-18_windows_device_0'!P452,'2024-03-18_windows_device_0'!P$2:P$911,1,0)</f>
        <v>42.344666666666669</v>
      </c>
      <c r="B286">
        <f>VLOOKUP('2024-03-18_windows_device_0'!Q490,'2024-03-18_windows_device_0'!Q$2:Q$911,1,0)</f>
        <v>2184318</v>
      </c>
      <c r="C286">
        <f t="shared" si="15"/>
        <v>-2.3333333333333428E-2</v>
      </c>
      <c r="D286">
        <f t="shared" si="16"/>
        <v>2.1075305299024154</v>
      </c>
      <c r="E286">
        <f t="shared" si="14"/>
        <v>2183199.7246543486</v>
      </c>
    </row>
    <row r="287" spans="1:5" x14ac:dyDescent="0.25">
      <c r="A287">
        <f>VLOOKUP('2024-03-18_windows_device_0'!P453,'2024-03-18_windows_device_0'!P$2:P$911,1,0)</f>
        <v>42.304000000000002</v>
      </c>
      <c r="B287">
        <f>VLOOKUP('2024-03-18_windows_device_0'!Q491,'2024-03-18_windows_device_0'!Q$2:Q$911,1,0)</f>
        <v>2184315</v>
      </c>
      <c r="C287">
        <f t="shared" si="15"/>
        <v>-4.0666666666666629E-2</v>
      </c>
      <c r="D287">
        <f t="shared" si="16"/>
        <v>2.1049973376701199</v>
      </c>
      <c r="E287">
        <f t="shared" si="14"/>
        <v>2183198.5286964467</v>
      </c>
    </row>
    <row r="288" spans="1:5" x14ac:dyDescent="0.25">
      <c r="A288">
        <f>VLOOKUP('2024-03-18_windows_device_0'!P454,'2024-03-18_windows_device_0'!P$2:P$911,1,0)</f>
        <v>42.252000000000002</v>
      </c>
      <c r="B288">
        <f>VLOOKUP('2024-03-18_windows_device_0'!Q492,'2024-03-18_windows_device_0'!Q$2:Q$911,1,0)</f>
        <v>2184313</v>
      </c>
      <c r="C288">
        <f t="shared" si="15"/>
        <v>-5.1999999999999602E-2</v>
      </c>
      <c r="D288">
        <f t="shared" si="16"/>
        <v>2.102077430931037</v>
      </c>
      <c r="E288">
        <f t="shared" si="14"/>
        <v>2183198.6108371518</v>
      </c>
    </row>
    <row r="289" spans="1:5" x14ac:dyDescent="0.25">
      <c r="A289">
        <f>VLOOKUP('2024-03-18_windows_device_0'!P455,'2024-03-18_windows_device_0'!P$2:P$911,1,0)</f>
        <v>42.225333333333332</v>
      </c>
      <c r="B289">
        <f>VLOOKUP('2024-03-18_windows_device_0'!Q493,'2024-03-18_windows_device_0'!Q$2:Q$911,1,0)</f>
        <v>2184308</v>
      </c>
      <c r="C289">
        <f t="shared" si="15"/>
        <v>-2.6666666666670835E-2</v>
      </c>
      <c r="D289">
        <f t="shared" si="16"/>
        <v>2.1014934609699543</v>
      </c>
      <c r="E289">
        <f t="shared" si="14"/>
        <v>2183194.0276042144</v>
      </c>
    </row>
    <row r="290" spans="1:5" x14ac:dyDescent="0.25">
      <c r="A290">
        <f>VLOOKUP('2024-03-18_windows_device_0'!P456,'2024-03-18_windows_device_0'!P$2:P$911,1,0)</f>
        <v>42.18933333333333</v>
      </c>
      <c r="B290">
        <f>VLOOKUP('2024-03-18_windows_device_0'!Q494,'2024-03-18_windows_device_0'!Q$2:Q$911,1,0)</f>
        <v>2184307</v>
      </c>
      <c r="C290">
        <f t="shared" si="15"/>
        <v>-3.6000000000001364E-2</v>
      </c>
      <c r="D290">
        <f t="shared" si="16"/>
        <v>2.0994283615691702</v>
      </c>
      <c r="E290">
        <f t="shared" si="14"/>
        <v>2183194.5023516542</v>
      </c>
    </row>
    <row r="291" spans="1:5" x14ac:dyDescent="0.25">
      <c r="A291">
        <f>VLOOKUP('2024-03-18_windows_device_0'!P457,'2024-03-18_windows_device_0'!P$2:P$911,1,0)</f>
        <v>42.143333333333331</v>
      </c>
      <c r="B291">
        <f>VLOOKUP('2024-03-18_windows_device_0'!Q495,'2024-03-18_windows_device_0'!Q$2:Q$911,1,0)</f>
        <v>2184308</v>
      </c>
      <c r="C291">
        <f t="shared" si="15"/>
        <v>-4.5999999999999375E-2</v>
      </c>
      <c r="D291">
        <f t="shared" si="16"/>
        <v>2.0968467028893798</v>
      </c>
      <c r="E291">
        <f t="shared" si="14"/>
        <v>2183197.3480307143</v>
      </c>
    </row>
    <row r="292" spans="1:5" x14ac:dyDescent="0.25">
      <c r="A292">
        <f>VLOOKUP('2024-03-18_windows_device_0'!P458,'2024-03-18_windows_device_0'!P$2:P$911,1,0)</f>
        <v>42.113999999999997</v>
      </c>
      <c r="B292">
        <f>VLOOKUP('2024-03-18_windows_device_0'!Q496,'2024-03-18_windows_device_0'!Q$2:Q$911,1,0)</f>
        <v>2184308</v>
      </c>
      <c r="C292">
        <f t="shared" si="15"/>
        <v>-2.9333333333333655E-2</v>
      </c>
      <c r="D292">
        <f t="shared" si="16"/>
        <v>2.0958745753232102</v>
      </c>
      <c r="E292">
        <f t="shared" si="14"/>
        <v>2183198.0436130241</v>
      </c>
    </row>
    <row r="293" spans="1:5" x14ac:dyDescent="0.25">
      <c r="A293">
        <f>VLOOKUP('2024-03-18_windows_device_0'!P459,'2024-03-18_windows_device_0'!P$2:P$911,1,0)</f>
        <v>42.068666666666665</v>
      </c>
      <c r="B293">
        <f>VLOOKUP('2024-03-18_windows_device_0'!Q497,'2024-03-18_windows_device_0'!Q$2:Q$911,1,0)</f>
        <v>2184307</v>
      </c>
      <c r="C293">
        <f t="shared" si="15"/>
        <v>-4.5333333333331893E-2</v>
      </c>
      <c r="D293">
        <f t="shared" si="16"/>
        <v>2.0931511248425347</v>
      </c>
      <c r="E293">
        <f t="shared" si="14"/>
        <v>2183198.9940313734</v>
      </c>
    </row>
    <row r="294" spans="1:5" x14ac:dyDescent="0.25">
      <c r="A294">
        <f>VLOOKUP('2024-03-18_windows_device_0'!P460,'2024-03-18_windows_device_0'!P$2:P$911,1,0)</f>
        <v>42.033333333333331</v>
      </c>
      <c r="B294">
        <f>VLOOKUP('2024-03-18_windows_device_0'!Q498,'2024-03-18_windows_device_0'!Q$2:Q$911,1,0)</f>
        <v>2184301</v>
      </c>
      <c r="C294">
        <f t="shared" si="15"/>
        <v>-3.5333333333333883E-2</v>
      </c>
      <c r="D294">
        <f t="shared" si="16"/>
        <v>2.0916849368214616</v>
      </c>
      <c r="E294">
        <f t="shared" si="14"/>
        <v>2183194.0451034294</v>
      </c>
    </row>
    <row r="295" spans="1:5" x14ac:dyDescent="0.25">
      <c r="A295">
        <f>VLOOKUP('2024-03-18_windows_device_0'!P461,'2024-03-18_windows_device_0'!P$2:P$911,1,0)</f>
        <v>42.025999999999996</v>
      </c>
      <c r="B295">
        <f>VLOOKUP('2024-03-18_windows_device_0'!Q499,'2024-03-18_windows_device_0'!Q$2:Q$911,1,0)</f>
        <v>2184298</v>
      </c>
      <c r="C295">
        <f t="shared" si="15"/>
        <v>-7.3333333333351902E-3</v>
      </c>
      <c r="D295">
        <f t="shared" si="16"/>
        <v>2.092137245114623</v>
      </c>
      <c r="E295">
        <f t="shared" si="14"/>
        <v>2183190.720776815</v>
      </c>
    </row>
    <row r="296" spans="1:5" x14ac:dyDescent="0.25">
      <c r="A296">
        <f>VLOOKUP('2024-03-18_windows_device_0'!P462,'2024-03-18_windows_device_0'!P$2:P$911,1,0)</f>
        <v>41.968000000000004</v>
      </c>
      <c r="B296">
        <f>VLOOKUP('2024-03-18_windows_device_0'!Q500,'2024-03-18_windows_device_0'!Q$2:Q$911,1,0)</f>
        <v>2184297</v>
      </c>
      <c r="C296">
        <f t="shared" si="15"/>
        <v>-5.7999999999992724E-2</v>
      </c>
      <c r="D296">
        <f t="shared" si="16"/>
        <v>2.0877733615265379</v>
      </c>
      <c r="E296">
        <f t="shared" si="14"/>
        <v>2183192.8528188015</v>
      </c>
    </row>
    <row r="297" spans="1:5" x14ac:dyDescent="0.25">
      <c r="A297">
        <f>VLOOKUP('2024-03-18_windows_device_0'!P463,'2024-03-18_windows_device_0'!P$2:P$911,1,0)</f>
        <v>41.931333333333335</v>
      </c>
      <c r="B297">
        <f>VLOOKUP('2024-03-18_windows_device_0'!Q501,'2024-03-18_windows_device_0'!Q$2:Q$911,1,0)</f>
        <v>2184297</v>
      </c>
      <c r="C297">
        <f t="shared" si="15"/>
        <v>-3.6666666666668846E-2</v>
      </c>
      <c r="D297">
        <f t="shared" si="16"/>
        <v>2.0865703386670704</v>
      </c>
      <c r="E297">
        <f t="shared" si="14"/>
        <v>2183193.7174022994</v>
      </c>
    </row>
    <row r="298" spans="1:5" x14ac:dyDescent="0.25">
      <c r="A298">
        <f>VLOOKUP('2024-03-18_windows_device_0'!P464,'2024-03-18_windows_device_0'!P$2:P$911,1,0)</f>
        <v>41.887999999999998</v>
      </c>
      <c r="B298">
        <f>VLOOKUP('2024-03-18_windows_device_0'!Q502,'2024-03-18_windows_device_0'!Q$2:Q$911,1,0)</f>
        <v>2184294</v>
      </c>
      <c r="C298">
        <f t="shared" si="15"/>
        <v>-4.3333333333336554E-2</v>
      </c>
      <c r="D298">
        <f t="shared" si="16"/>
        <v>2.0842201126030915</v>
      </c>
      <c r="E298">
        <f t="shared" si="14"/>
        <v>2183192.4078921531</v>
      </c>
    </row>
    <row r="299" spans="1:5" x14ac:dyDescent="0.25">
      <c r="A299">
        <f>VLOOKUP('2024-03-18_windows_device_0'!P465,'2024-03-18_windows_device_0'!P$2:P$911,1,0)</f>
        <v>41.844666666666669</v>
      </c>
      <c r="B299">
        <f>VLOOKUP('2024-03-18_windows_device_0'!Q503,'2024-03-18_windows_device_0'!Q$2:Q$911,1,0)</f>
        <v>2184295</v>
      </c>
      <c r="C299">
        <f t="shared" si="15"/>
        <v>-4.3333333333329449E-2</v>
      </c>
      <c r="D299">
        <f t="shared" si="16"/>
        <v>2.0820639770778953</v>
      </c>
      <c r="E299">
        <f t="shared" si="14"/>
        <v>2183194.9604524234</v>
      </c>
    </row>
    <row r="300" spans="1:5" x14ac:dyDescent="0.25">
      <c r="A300">
        <f>VLOOKUP('2024-03-18_windows_device_0'!P466,'2024-03-18_windows_device_0'!P$2:P$911,1,0)</f>
        <v>41.787999999999997</v>
      </c>
      <c r="B300">
        <f>VLOOKUP('2024-03-18_windows_device_0'!Q504,'2024-03-18_windows_device_0'!Q$2:Q$911,1,0)</f>
        <v>2184286</v>
      </c>
      <c r="C300">
        <f t="shared" si="15"/>
        <v>-5.6666666666671972E-2</v>
      </c>
      <c r="D300">
        <f t="shared" si="16"/>
        <v>2.0788576150495035</v>
      </c>
      <c r="E300">
        <f t="shared" si="14"/>
        <v>2183188.2722210488</v>
      </c>
    </row>
    <row r="301" spans="1:5" x14ac:dyDescent="0.25">
      <c r="A301">
        <f>VLOOKUP('2024-03-18_windows_device_0'!P467,'2024-03-18_windows_device_0'!P$2:P$911,1,0)</f>
        <v>41.76</v>
      </c>
      <c r="B301">
        <f>VLOOKUP('2024-03-18_windows_device_0'!Q505,'2024-03-18_windows_device_0'!Q$2:Q$911,1,0)</f>
        <v>2184283</v>
      </c>
      <c r="C301">
        <f t="shared" si="15"/>
        <v>-2.7999999999998693E-2</v>
      </c>
      <c r="D301">
        <f t="shared" si="16"/>
        <v>2.0782958310529986</v>
      </c>
      <c r="E301">
        <f t="shared" si="14"/>
        <v>2183185.67763115</v>
      </c>
    </row>
    <row r="302" spans="1:5" x14ac:dyDescent="0.25">
      <c r="A302">
        <f>VLOOKUP('2024-03-18_windows_device_0'!P468,'2024-03-18_windows_device_0'!P$2:P$911,1,0)</f>
        <v>41.74133333333333</v>
      </c>
      <c r="B302">
        <f>VLOOKUP('2024-03-18_windows_device_0'!Q506,'2024-03-18_windows_device_0'!Q$2:Q$911,1,0)</f>
        <v>2184283</v>
      </c>
      <c r="C302">
        <f t="shared" si="15"/>
        <v>-1.8666666666668164E-2</v>
      </c>
      <c r="D302">
        <f t="shared" si="16"/>
        <v>2.0776373938853432</v>
      </c>
      <c r="E302">
        <f t="shared" si="14"/>
        <v>2183186.1529302979</v>
      </c>
    </row>
    <row r="303" spans="1:5" x14ac:dyDescent="0.25">
      <c r="A303">
        <f>VLOOKUP('2024-03-18_windows_device_0'!P469,'2024-03-18_windows_device_0'!P$2:P$911,1,0)</f>
        <v>41.692</v>
      </c>
      <c r="B303">
        <f>VLOOKUP('2024-03-18_windows_device_0'!Q507,'2024-03-18_windows_device_0'!Q$2:Q$911,1,0)</f>
        <v>2184285</v>
      </c>
      <c r="C303">
        <f t="shared" si="15"/>
        <v>-4.9333333333329676E-2</v>
      </c>
      <c r="D303">
        <f t="shared" si="16"/>
        <v>2.0742940766666047</v>
      </c>
      <c r="E303">
        <f t="shared" si="14"/>
        <v>2183190.568662324</v>
      </c>
    </row>
    <row r="304" spans="1:5" x14ac:dyDescent="0.25">
      <c r="A304">
        <f>VLOOKUP('2024-03-18_windows_device_0'!P470,'2024-03-18_windows_device_0'!P$2:P$911,1,0)</f>
        <v>41.661999999999999</v>
      </c>
      <c r="B304">
        <f>VLOOKUP('2024-03-18_windows_device_0'!Q508,'2024-03-18_windows_device_0'!Q$2:Q$911,1,0)</f>
        <v>2184278</v>
      </c>
      <c r="C304">
        <f t="shared" si="15"/>
        <v>-3.0000000000001137E-2</v>
      </c>
      <c r="D304">
        <f t="shared" si="16"/>
        <v>2.0733607422090206</v>
      </c>
      <c r="E304">
        <f t="shared" si="14"/>
        <v>2183184.2437434341</v>
      </c>
    </row>
    <row r="305" spans="1:5" x14ac:dyDescent="0.25">
      <c r="A305">
        <f>VLOOKUP('2024-03-18_windows_device_0'!P471,'2024-03-18_windows_device_0'!P$2:P$911,1,0)</f>
        <v>41.63066666666667</v>
      </c>
      <c r="B305">
        <f>VLOOKUP('2024-03-18_windows_device_0'!Q509,'2024-03-18_windows_device_0'!Q$2:Q$911,1,0)</f>
        <v>2184278</v>
      </c>
      <c r="C305">
        <f t="shared" si="15"/>
        <v>-3.1333333333328994E-2</v>
      </c>
      <c r="D305">
        <f t="shared" si="16"/>
        <v>2.0717628555008103</v>
      </c>
      <c r="E305">
        <f t="shared" si="14"/>
        <v>2183185.4002011968</v>
      </c>
    </row>
    <row r="306" spans="1:5" x14ac:dyDescent="0.25">
      <c r="A306">
        <f>VLOOKUP('2024-03-18_windows_device_0'!P472,'2024-03-18_windows_device_0'!P$2:P$911,1,0)</f>
        <v>41.593333333333334</v>
      </c>
      <c r="B306">
        <f>VLOOKUP('2024-03-18_windows_device_0'!Q510,'2024-03-18_windows_device_0'!Q$2:Q$911,1,0)</f>
        <v>2184283</v>
      </c>
      <c r="C306">
        <f t="shared" si="15"/>
        <v>-3.7333333333336327E-2</v>
      </c>
      <c r="D306">
        <f t="shared" si="16"/>
        <v>2.0697316636385898</v>
      </c>
      <c r="E306">
        <f t="shared" si="14"/>
        <v>2183191.8715483272</v>
      </c>
    </row>
    <row r="307" spans="1:5" x14ac:dyDescent="0.25">
      <c r="A307">
        <f>VLOOKUP('2024-03-18_windows_device_0'!P473,'2024-03-18_windows_device_0'!P$2:P$911,1,0)</f>
        <v>41.551333333333332</v>
      </c>
      <c r="B307">
        <f>VLOOKUP('2024-03-18_windows_device_0'!Q511,'2024-03-18_windows_device_0'!Q$2:Q$911,1,0)</f>
        <v>2184285</v>
      </c>
      <c r="C307">
        <f t="shared" si="15"/>
        <v>-4.2000000000001592E-2</v>
      </c>
      <c r="D307">
        <f t="shared" si="16"/>
        <v>2.0675070630279686</v>
      </c>
      <c r="E307">
        <f t="shared" si="14"/>
        <v>2183195.48465381</v>
      </c>
    </row>
    <row r="308" spans="1:5" x14ac:dyDescent="0.25">
      <c r="A308">
        <f>VLOOKUP('2024-03-18_windows_device_0'!P474,'2024-03-18_windows_device_0'!P$2:P$911,1,0)</f>
        <v>41.527999999999999</v>
      </c>
      <c r="B308">
        <f>VLOOKUP('2024-03-18_windows_device_0'!Q512,'2024-03-18_windows_device_0'!Q$2:Q$911,1,0)</f>
        <v>2184283</v>
      </c>
      <c r="C308">
        <f t="shared" si="15"/>
        <v>-2.3333333333333428E-2</v>
      </c>
      <c r="D308">
        <f t="shared" si="16"/>
        <v>2.0668843265374823</v>
      </c>
      <c r="E308">
        <f t="shared" si="14"/>
        <v>2183193.9365243055</v>
      </c>
    </row>
    <row r="309" spans="1:5" x14ac:dyDescent="0.25">
      <c r="A309">
        <f>VLOOKUP('2024-03-18_windows_device_0'!P475,'2024-03-18_windows_device_0'!P$2:P$911,1,0)</f>
        <v>41.474666666666664</v>
      </c>
      <c r="B309">
        <f>VLOOKUP('2024-03-18_windows_device_0'!Q513,'2024-03-18_windows_device_0'!Q$2:Q$911,1,0)</f>
        <v>2184279</v>
      </c>
      <c r="C309">
        <f t="shared" si="15"/>
        <v>-5.3333333333334565E-2</v>
      </c>
      <c r="D309">
        <f t="shared" si="16"/>
        <v>2.0633659652064722</v>
      </c>
      <c r="E309">
        <f t="shared" si="14"/>
        <v>2183192.4920804584</v>
      </c>
    </row>
    <row r="310" spans="1:5" x14ac:dyDescent="0.25">
      <c r="A310">
        <f>VLOOKUP('2024-03-18_windows_device_0'!P476,'2024-03-18_windows_device_0'!P$2:P$911,1,0)</f>
        <v>41.44</v>
      </c>
      <c r="B310">
        <f>VLOOKUP('2024-03-18_windows_device_0'!Q514,'2024-03-18_windows_device_0'!Q$2:Q$911,1,0)</f>
        <v>2184275</v>
      </c>
      <c r="C310">
        <f t="shared" si="15"/>
        <v>-3.4666666666666401E-2</v>
      </c>
      <c r="D310">
        <f t="shared" si="16"/>
        <v>2.0621783530337718</v>
      </c>
      <c r="E310">
        <f t="shared" si="14"/>
        <v>2183189.3556844685</v>
      </c>
    </row>
    <row r="311" spans="1:5" x14ac:dyDescent="0.25">
      <c r="A311">
        <f>VLOOKUP('2024-03-18_windows_device_0'!P477,'2024-03-18_windows_device_0'!P$2:P$911,1,0)</f>
        <v>41.413333333333334</v>
      </c>
      <c r="B311">
        <f>VLOOKUP('2024-03-18_windows_device_0'!Q515,'2024-03-18_windows_device_0'!Q$2:Q$911,1,0)</f>
        <v>2184274</v>
      </c>
      <c r="C311">
        <f t="shared" si="15"/>
        <v>-2.666666666666373E-2</v>
      </c>
      <c r="D311">
        <f t="shared" si="16"/>
        <v>2.0610814012986451</v>
      </c>
      <c r="E311">
        <f t="shared" si="14"/>
        <v>2183189.1538042766</v>
      </c>
    </row>
    <row r="312" spans="1:5" x14ac:dyDescent="0.25">
      <c r="A312">
        <f>VLOOKUP('2024-03-18_windows_device_0'!P478,'2024-03-18_windows_device_0'!P$2:P$911,1,0)</f>
        <v>41.37533333333333</v>
      </c>
      <c r="B312">
        <f>VLOOKUP('2024-03-18_windows_device_0'!Q516,'2024-03-18_windows_device_0'!Q$2:Q$911,1,0)</f>
        <v>2184274</v>
      </c>
      <c r="C312">
        <f t="shared" si="15"/>
        <v>-3.8000000000003809E-2</v>
      </c>
      <c r="D312">
        <f t="shared" si="16"/>
        <v>2.0588645829026571</v>
      </c>
      <c r="E312">
        <f t="shared" si="14"/>
        <v>2183190.7680137479</v>
      </c>
    </row>
    <row r="313" spans="1:5" x14ac:dyDescent="0.25">
      <c r="A313">
        <f>VLOOKUP('2024-03-18_windows_device_0'!P479,'2024-03-18_windows_device_0'!P$2:P$911,1,0)</f>
        <v>41.347333333333331</v>
      </c>
      <c r="B313">
        <f>VLOOKUP('2024-03-18_windows_device_0'!Q517,'2024-03-18_windows_device_0'!Q$2:Q$911,1,0)</f>
        <v>2184273</v>
      </c>
      <c r="C313">
        <f t="shared" si="15"/>
        <v>-2.7999999999998693E-2</v>
      </c>
      <c r="D313">
        <f t="shared" si="16"/>
        <v>2.0577583930034806</v>
      </c>
      <c r="E313">
        <f t="shared" si="14"/>
        <v>2183190.574152614</v>
      </c>
    </row>
    <row r="314" spans="1:5" x14ac:dyDescent="0.25">
      <c r="A314">
        <f>VLOOKUP('2024-03-18_windows_device_0'!P480,'2024-03-18_windows_device_0'!P$2:P$911,1,0)</f>
        <v>41.287999999999997</v>
      </c>
      <c r="B314">
        <f>VLOOKUP('2024-03-18_windows_device_0'!Q518,'2024-03-18_windows_device_0'!Q$2:Q$911,1,0)</f>
        <v>2184272</v>
      </c>
      <c r="C314">
        <f t="shared" si="15"/>
        <v>-5.9333333333334792E-2</v>
      </c>
      <c r="D314">
        <f t="shared" si="16"/>
        <v>2.053907330464781</v>
      </c>
      <c r="E314">
        <f t="shared" si="14"/>
        <v>2183192.3840091955</v>
      </c>
    </row>
    <row r="315" spans="1:5" x14ac:dyDescent="0.25">
      <c r="A315">
        <f>VLOOKUP('2024-03-18_windows_device_0'!P481,'2024-03-18_windows_device_0'!P$2:P$911,1,0)</f>
        <v>41.261333333333333</v>
      </c>
      <c r="B315">
        <f>VLOOKUP('2024-03-18_windows_device_0'!Q519,'2024-03-18_windows_device_0'!Q$2:Q$911,1,0)</f>
        <v>2184262</v>
      </c>
      <c r="C315">
        <f t="shared" si="15"/>
        <v>-2.666666666666373E-2</v>
      </c>
      <c r="D315">
        <f t="shared" si="16"/>
        <v>2.0535165822468726</v>
      </c>
      <c r="E315">
        <f t="shared" si="14"/>
        <v>2183182.6694057561</v>
      </c>
    </row>
    <row r="316" spans="1:5" x14ac:dyDescent="0.25">
      <c r="A316">
        <f>VLOOKUP('2024-03-18_windows_device_0'!P482,'2024-03-18_windows_device_0'!P$2:P$911,1,0)</f>
        <v>41.24133333333333</v>
      </c>
      <c r="B316">
        <f>VLOOKUP('2024-03-18_windows_device_0'!Q520,'2024-03-18_windows_device_0'!Q$2:Q$911,1,0)</f>
        <v>2184262</v>
      </c>
      <c r="C316">
        <f t="shared" si="15"/>
        <v>-2.0000000000003126E-2</v>
      </c>
      <c r="D316">
        <f t="shared" si="16"/>
        <v>2.0527121524055549</v>
      </c>
      <c r="E316">
        <f t="shared" si="14"/>
        <v>2183183.2571201068</v>
      </c>
    </row>
    <row r="317" spans="1:5" x14ac:dyDescent="0.25">
      <c r="A317">
        <f>VLOOKUP('2024-03-18_windows_device_0'!P483,'2024-03-18_windows_device_0'!P$2:P$911,1,0)</f>
        <v>41.200666666666663</v>
      </c>
      <c r="B317">
        <f>VLOOKUP('2024-03-18_windows_device_0'!Q521,'2024-03-18_windows_device_0'!Q$2:Q$911,1,0)</f>
        <v>2184268</v>
      </c>
      <c r="C317">
        <f t="shared" si="15"/>
        <v>-4.0666666666666629E-2</v>
      </c>
      <c r="D317">
        <f t="shared" si="16"/>
        <v>2.0500967672931014</v>
      </c>
      <c r="E317">
        <f t="shared" si="14"/>
        <v>2183191.169506609</v>
      </c>
    </row>
    <row r="318" spans="1:5" x14ac:dyDescent="0.25">
      <c r="A318">
        <f>VLOOKUP('2024-03-18_windows_device_0'!P484,'2024-03-18_windows_device_0'!P$2:P$911,1,0)</f>
        <v>41.163333333333334</v>
      </c>
      <c r="B318">
        <f>VLOOKUP('2024-03-18_windows_device_0'!Q522,'2024-03-18_windows_device_0'!Q$2:Q$911,1,0)</f>
        <v>2184264</v>
      </c>
      <c r="C318">
        <f t="shared" si="15"/>
        <v>-3.7333333333329222E-2</v>
      </c>
      <c r="D318">
        <f t="shared" si="16"/>
        <v>2.0483343736394408</v>
      </c>
      <c r="E318">
        <f t="shared" si="14"/>
        <v>2183188.4595566564</v>
      </c>
    </row>
    <row r="319" spans="1:5" x14ac:dyDescent="0.25">
      <c r="A319">
        <f>VLOOKUP('2024-03-18_windows_device_0'!P485,'2024-03-18_windows_device_0'!P$2:P$911,1,0)</f>
        <v>41.145333333333333</v>
      </c>
      <c r="B319">
        <f>VLOOKUP('2024-03-18_windows_device_0'!Q523,'2024-03-18_windows_device_0'!Q$2:Q$911,1,0)</f>
        <v>2184256</v>
      </c>
      <c r="C319">
        <f t="shared" si="15"/>
        <v>-1.8000000000000682E-2</v>
      </c>
      <c r="D319">
        <f t="shared" si="16"/>
        <v>2.0479910799283991</v>
      </c>
      <c r="E319">
        <f t="shared" si="14"/>
        <v>2183180.7109725038</v>
      </c>
    </row>
    <row r="320" spans="1:5" x14ac:dyDescent="0.25">
      <c r="A320">
        <f>VLOOKUP('2024-03-18_windows_device_0'!P486,'2024-03-18_windows_device_0'!P$2:P$911,1,0)</f>
        <v>41.091333333333331</v>
      </c>
      <c r="B320">
        <f>VLOOKUP('2024-03-18_windows_device_0'!Q524,'2024-03-18_windows_device_0'!Q$2:Q$911,1,0)</f>
        <v>2184256</v>
      </c>
      <c r="C320">
        <f t="shared" si="15"/>
        <v>-5.4000000000002046E-2</v>
      </c>
      <c r="D320">
        <f t="shared" si="16"/>
        <v>2.0442761032609291</v>
      </c>
      <c r="E320">
        <f t="shared" si="14"/>
        <v>2183183.4343853616</v>
      </c>
    </row>
    <row r="321" spans="1:5" x14ac:dyDescent="0.25">
      <c r="A321">
        <f>VLOOKUP('2024-03-18_windows_device_0'!P487,'2024-03-18_windows_device_0'!P$2:P$911,1,0)</f>
        <v>41.065333333333335</v>
      </c>
      <c r="B321">
        <f>VLOOKUP('2024-03-18_windows_device_0'!Q525,'2024-03-18_windows_device_0'!Q$2:Q$911,1,0)</f>
        <v>2184258</v>
      </c>
      <c r="C321">
        <f t="shared" si="15"/>
        <v>-2.5999999999996248E-2</v>
      </c>
      <c r="D321">
        <f t="shared" si="16"/>
        <v>2.0437809589812681</v>
      </c>
      <c r="E321">
        <f t="shared" si="14"/>
        <v>2183185.7977444888</v>
      </c>
    </row>
    <row r="322" spans="1:5" x14ac:dyDescent="0.25">
      <c r="A322">
        <f>VLOOKUP('2024-03-18_windows_device_0'!P488,'2024-03-18_windows_device_0'!P$2:P$911,1,0)</f>
        <v>41.016666666666666</v>
      </c>
      <c r="B322">
        <f>VLOOKUP('2024-03-18_windows_device_0'!Q526,'2024-03-18_windows_device_0'!Q$2:Q$911,1,0)</f>
        <v>2184249</v>
      </c>
      <c r="C322">
        <f t="shared" si="15"/>
        <v>-4.86666666666693E-2</v>
      </c>
      <c r="D322">
        <f t="shared" si="16"/>
        <v>2.0407133301992073</v>
      </c>
      <c r="E322">
        <f t="shared" si="14"/>
        <v>2183179.0508723976</v>
      </c>
    </row>
    <row r="323" spans="1:5" x14ac:dyDescent="0.25">
      <c r="A323">
        <f>VLOOKUP('2024-03-18_windows_device_0'!P489,'2024-03-18_windows_device_0'!P$2:P$911,1,0)</f>
        <v>41.007333333333335</v>
      </c>
      <c r="B323">
        <f>VLOOKUP('2024-03-18_windows_device_0'!Q527,'2024-03-18_windows_device_0'!Q$2:Q$911,1,0)</f>
        <v>2184243</v>
      </c>
      <c r="C323">
        <f t="shared" si="15"/>
        <v>-9.3333333333305291E-3</v>
      </c>
      <c r="D323">
        <f t="shared" si="16"/>
        <v>2.041369038226406</v>
      </c>
      <c r="E323">
        <f t="shared" ref="E323:E386" si="17">B323-G$3*LN(D323)</f>
        <v>2183172.5689800885</v>
      </c>
    </row>
    <row r="324" spans="1:5" x14ac:dyDescent="0.25">
      <c r="A324">
        <f>VLOOKUP('2024-03-18_windows_device_0'!P490,'2024-03-18_windows_device_0'!P$2:P$911,1,0)</f>
        <v>40.957333333333331</v>
      </c>
      <c r="B324">
        <f>VLOOKUP('2024-03-18_windows_device_0'!Q528,'2024-03-18_windows_device_0'!Q$2:Q$911,1,0)</f>
        <v>2184247</v>
      </c>
      <c r="C324">
        <f t="shared" si="15"/>
        <v>-5.0000000000004263E-2</v>
      </c>
      <c r="D324">
        <f t="shared" si="16"/>
        <v>2.0377233913038837</v>
      </c>
      <c r="E324">
        <f t="shared" si="17"/>
        <v>2183179.2501999601</v>
      </c>
    </row>
    <row r="325" spans="1:5" x14ac:dyDescent="0.25">
      <c r="A325">
        <f>VLOOKUP('2024-03-18_windows_device_0'!P491,'2024-03-18_windows_device_0'!P$2:P$911,1,0)</f>
        <v>40.934666666666665</v>
      </c>
      <c r="B325">
        <f>VLOOKUP('2024-03-18_windows_device_0'!Q529,'2024-03-18_windows_device_0'!Q$2:Q$911,1,0)</f>
        <v>2184245</v>
      </c>
      <c r="C325">
        <f t="shared" si="15"/>
        <v>-2.2666666666665947E-2</v>
      </c>
      <c r="D325">
        <f t="shared" si="16"/>
        <v>2.0373725677361323</v>
      </c>
      <c r="E325">
        <f t="shared" si="17"/>
        <v>2183177.508468898</v>
      </c>
    </row>
    <row r="326" spans="1:5" x14ac:dyDescent="0.25">
      <c r="A326">
        <f>VLOOKUP('2024-03-18_windows_device_0'!P492,'2024-03-18_windows_device_0'!P$2:P$911,1,0)</f>
        <v>40.866666666666667</v>
      </c>
      <c r="B326">
        <f>VLOOKUP('2024-03-18_windows_device_0'!Q530,'2024-03-18_windows_device_0'!Q$2:Q$911,1,0)</f>
        <v>2184242</v>
      </c>
      <c r="C326">
        <f t="shared" si="15"/>
        <v>-6.799999999999784E-2</v>
      </c>
      <c r="D326">
        <f t="shared" si="16"/>
        <v>2.0327019087914073</v>
      </c>
      <c r="E326">
        <f t="shared" si="17"/>
        <v>2183177.9511535629</v>
      </c>
    </row>
    <row r="327" spans="1:5" x14ac:dyDescent="0.25">
      <c r="A327">
        <f>VLOOKUP('2024-03-18_windows_device_0'!P493,'2024-03-18_windows_device_0'!P$2:P$911,1,0)</f>
        <v>40.816666666666663</v>
      </c>
      <c r="B327">
        <f>VLOOKUP('2024-03-18_windows_device_0'!Q531,'2024-03-18_windows_device_0'!Q$2:Q$911,1,0)</f>
        <v>2184242</v>
      </c>
      <c r="C327">
        <f t="shared" si="15"/>
        <v>-5.0000000000004263E-2</v>
      </c>
      <c r="D327">
        <f t="shared" si="16"/>
        <v>2.0307248947291532</v>
      </c>
      <c r="E327">
        <f t="shared" si="17"/>
        <v>2183179.4107695329</v>
      </c>
    </row>
    <row r="328" spans="1:5" x14ac:dyDescent="0.25">
      <c r="A328">
        <f>VLOOKUP('2024-03-18_windows_device_0'!P494,'2024-03-18_windows_device_0'!P$2:P$911,1,0)</f>
        <v>40.790666666666667</v>
      </c>
      <c r="B328">
        <f>VLOOKUP('2024-03-18_windows_device_0'!Q532,'2024-03-18_windows_device_0'!Q$2:Q$911,1,0)</f>
        <v>2184244</v>
      </c>
      <c r="C328">
        <f t="shared" si="15"/>
        <v>-2.5999999999996248E-2</v>
      </c>
      <c r="D328">
        <f t="shared" si="16"/>
        <v>2.0301110710774357</v>
      </c>
      <c r="E328">
        <f t="shared" si="17"/>
        <v>2183181.8642404401</v>
      </c>
    </row>
    <row r="329" spans="1:5" x14ac:dyDescent="0.25">
      <c r="A329">
        <f>VLOOKUP('2024-03-18_windows_device_0'!P495,'2024-03-18_windows_device_0'!P$2:P$911,1,0)</f>
        <v>40.762666666666668</v>
      </c>
      <c r="B329">
        <f>VLOOKUP('2024-03-18_windows_device_0'!Q533,'2024-03-18_windows_device_0'!Q$2:Q$911,1,0)</f>
        <v>2184244</v>
      </c>
      <c r="C329">
        <f t="shared" si="15"/>
        <v>-2.7999999999998693E-2</v>
      </c>
      <c r="D329">
        <f t="shared" si="16"/>
        <v>2.0286609242321929</v>
      </c>
      <c r="E329">
        <f t="shared" si="17"/>
        <v>2183182.936101763</v>
      </c>
    </row>
    <row r="330" spans="1:5" x14ac:dyDescent="0.25">
      <c r="A330">
        <f>VLOOKUP('2024-03-18_windows_device_0'!P496,'2024-03-18_windows_device_0'!P$2:P$911,1,0)</f>
        <v>40.702666666666666</v>
      </c>
      <c r="B330">
        <f>VLOOKUP('2024-03-18_windows_device_0'!Q534,'2024-03-18_windows_device_0'!Q$2:Q$911,1,0)</f>
        <v>2184239</v>
      </c>
      <c r="C330">
        <f t="shared" si="15"/>
        <v>-6.0000000000002274E-2</v>
      </c>
      <c r="D330">
        <f t="shared" si="16"/>
        <v>2.0247705815232071</v>
      </c>
      <c r="E330">
        <f t="shared" si="17"/>
        <v>2183180.815398402</v>
      </c>
    </row>
    <row r="331" spans="1:5" x14ac:dyDescent="0.25">
      <c r="A331">
        <f>VLOOKUP('2024-03-18_windows_device_0'!P497,'2024-03-18_windows_device_0'!P$2:P$911,1,0)</f>
        <v>40.690666666666665</v>
      </c>
      <c r="B331">
        <f>VLOOKUP('2024-03-18_windows_device_0'!Q535,'2024-03-18_windows_device_0'!Q$2:Q$911,1,0)</f>
        <v>2184237</v>
      </c>
      <c r="C331">
        <f t="shared" si="15"/>
        <v>-1.2000000000000455E-2</v>
      </c>
      <c r="D331">
        <f t="shared" si="16"/>
        <v>2.0255298163901627</v>
      </c>
      <c r="E331">
        <f t="shared" si="17"/>
        <v>2183178.2530439086</v>
      </c>
    </row>
    <row r="332" spans="1:5" x14ac:dyDescent="0.25">
      <c r="A332">
        <f>VLOOKUP('2024-03-18_windows_device_0'!P498,'2024-03-18_windows_device_0'!P$2:P$911,1,0)</f>
        <v>40.648666666666664</v>
      </c>
      <c r="B332">
        <f>VLOOKUP('2024-03-18_windows_device_0'!Q536,'2024-03-18_windows_device_0'!Q$2:Q$911,1,0)</f>
        <v>2184228</v>
      </c>
      <c r="C332">
        <f t="shared" si="15"/>
        <v>-4.2000000000001592E-2</v>
      </c>
      <c r="D332">
        <f t="shared" si="16"/>
        <v>2.0225922658559585</v>
      </c>
      <c r="E332">
        <f t="shared" si="17"/>
        <v>2183171.4300170755</v>
      </c>
    </row>
    <row r="333" spans="1:5" x14ac:dyDescent="0.25">
      <c r="A333">
        <f>VLOOKUP('2024-03-18_windows_device_0'!P499,'2024-03-18_windows_device_0'!P$2:P$911,1,0)</f>
        <v>40.600666666666669</v>
      </c>
      <c r="B333">
        <f>VLOOKUP('2024-03-18_windows_device_0'!Q537,'2024-03-18_windows_device_0'!Q$2:Q$911,1,0)</f>
        <v>2184223</v>
      </c>
      <c r="C333">
        <f t="shared" si="15"/>
        <v>-4.7999999999994714E-2</v>
      </c>
      <c r="D333">
        <f t="shared" si="16"/>
        <v>2.0200347604169573</v>
      </c>
      <c r="E333">
        <f t="shared" si="17"/>
        <v>2183168.3279209118</v>
      </c>
    </row>
    <row r="334" spans="1:5" x14ac:dyDescent="0.25">
      <c r="A334">
        <f>VLOOKUP('2024-03-18_windows_device_0'!P500,'2024-03-18_windows_device_0'!P$2:P$911,1,0)</f>
        <v>40.588000000000001</v>
      </c>
      <c r="B334">
        <f>VLOOKUP('2024-03-18_windows_device_0'!Q538,'2024-03-18_windows_device_0'!Q$2:Q$911,1,0)</f>
        <v>2184227</v>
      </c>
      <c r="C334">
        <f t="shared" si="15"/>
        <v>-1.2666666666667936E-2</v>
      </c>
      <c r="D334">
        <f t="shared" si="16"/>
        <v>2.0204004053307272</v>
      </c>
      <c r="E334">
        <f t="shared" si="17"/>
        <v>2183172.0564316539</v>
      </c>
    </row>
    <row r="335" spans="1:5" x14ac:dyDescent="0.25">
      <c r="A335">
        <f>VLOOKUP('2024-03-18_windows_device_0'!P501,'2024-03-18_windows_device_0'!P$2:P$911,1,0)</f>
        <v>40.558666666666667</v>
      </c>
      <c r="B335">
        <f>VLOOKUP('2024-03-18_windows_device_0'!Q539,'2024-03-18_windows_device_0'!Q$2:Q$911,1,0)</f>
        <v>2184232</v>
      </c>
      <c r="C335">
        <f t="shared" si="15"/>
        <v>-2.9333333333333655E-2</v>
      </c>
      <c r="D335">
        <f t="shared" si="16"/>
        <v>2.0184707763612018</v>
      </c>
      <c r="E335">
        <f t="shared" si="17"/>
        <v>2183178.4897250393</v>
      </c>
    </row>
    <row r="336" spans="1:5" x14ac:dyDescent="0.25">
      <c r="A336">
        <f>VLOOKUP('2024-03-18_windows_device_0'!P502,'2024-03-18_windows_device_0'!P$2:P$911,1,0)</f>
        <v>40.504666666666665</v>
      </c>
      <c r="B336">
        <f>VLOOKUP('2024-03-18_windows_device_0'!Q540,'2024-03-18_windows_device_0'!Q$2:Q$911,1,0)</f>
        <v>2184228</v>
      </c>
      <c r="C336">
        <f t="shared" si="15"/>
        <v>-5.4000000000002046E-2</v>
      </c>
      <c r="D336">
        <f t="shared" si="16"/>
        <v>2.0150896897289656</v>
      </c>
      <c r="E336">
        <f t="shared" si="17"/>
        <v>2183177.0044418401</v>
      </c>
    </row>
    <row r="337" spans="1:5" x14ac:dyDescent="0.25">
      <c r="A337">
        <f>VLOOKUP('2024-03-18_windows_device_0'!P503,'2024-03-18_windows_device_0'!P$2:P$911,1,0)</f>
        <v>40.468000000000004</v>
      </c>
      <c r="B337">
        <f>VLOOKUP('2024-03-18_windows_device_0'!Q541,'2024-03-18_windows_device_0'!Q$2:Q$911,1,0)</f>
        <v>2184228</v>
      </c>
      <c r="C337">
        <f t="shared" si="15"/>
        <v>-3.666666666666174E-2</v>
      </c>
      <c r="D337">
        <f t="shared" si="16"/>
        <v>2.0137525271120804</v>
      </c>
      <c r="E337">
        <f t="shared" si="17"/>
        <v>2183178.0001343451</v>
      </c>
    </row>
    <row r="338" spans="1:5" x14ac:dyDescent="0.25">
      <c r="A338">
        <f>VLOOKUP('2024-03-18_windows_device_0'!P504,'2024-03-18_windows_device_0'!P$2:P$911,1,0)</f>
        <v>40.42</v>
      </c>
      <c r="B338">
        <f>VLOOKUP('2024-03-18_windows_device_0'!Q542,'2024-03-18_windows_device_0'!Q$2:Q$911,1,0)</f>
        <v>2184229</v>
      </c>
      <c r="C338">
        <f t="shared" si="15"/>
        <v>-4.8000000000001819E-2</v>
      </c>
      <c r="D338">
        <f t="shared" si="16"/>
        <v>2.0110459191816243</v>
      </c>
      <c r="E338">
        <f t="shared" si="17"/>
        <v>2183181.0175831998</v>
      </c>
    </row>
    <row r="339" spans="1:5" x14ac:dyDescent="0.25">
      <c r="A339">
        <f>VLOOKUP('2024-03-18_windows_device_0'!P505,'2024-03-18_windows_device_0'!P$2:P$911,1,0)</f>
        <v>40.408666666666669</v>
      </c>
      <c r="B339">
        <f>VLOOKUP('2024-03-18_windows_device_0'!Q543,'2024-03-18_windows_device_0'!Q$2:Q$911,1,0)</f>
        <v>2184224</v>
      </c>
      <c r="C339">
        <f t="shared" si="15"/>
        <v>-1.1333333333332973E-2</v>
      </c>
      <c r="D339">
        <f t="shared" si="16"/>
        <v>2.0115109254320256</v>
      </c>
      <c r="E339">
        <f t="shared" si="17"/>
        <v>2183175.6707841833</v>
      </c>
    </row>
    <row r="340" spans="1:5" x14ac:dyDescent="0.25">
      <c r="A340">
        <f>VLOOKUP('2024-03-18_windows_device_0'!P506,'2024-03-18_windows_device_0'!P$2:P$911,1,0)</f>
        <v>40.345333333333336</v>
      </c>
      <c r="B340">
        <f>VLOOKUP('2024-03-18_windows_device_0'!Q544,'2024-03-18_windows_device_0'!Q$2:Q$911,1,0)</f>
        <v>2184219</v>
      </c>
      <c r="C340">
        <f t="shared" si="15"/>
        <v>-6.3333333333332575E-2</v>
      </c>
      <c r="D340">
        <f t="shared" si="16"/>
        <v>2.0069015442028957</v>
      </c>
      <c r="E340">
        <f t="shared" si="17"/>
        <v>2183174.1119813863</v>
      </c>
    </row>
    <row r="341" spans="1:5" x14ac:dyDescent="0.25">
      <c r="A341">
        <f>VLOOKUP('2024-03-18_windows_device_0'!P507,'2024-03-18_windows_device_0'!P$2:P$911,1,0)</f>
        <v>40.31733333333333</v>
      </c>
      <c r="B341">
        <f>VLOOKUP('2024-03-18_windows_device_0'!Q545,'2024-03-18_windows_device_0'!Q$2:Q$911,1,0)</f>
        <v>2184215</v>
      </c>
      <c r="C341">
        <f t="shared" si="15"/>
        <v>-2.8000000000005798E-2</v>
      </c>
      <c r="D341">
        <f t="shared" si="16"/>
        <v>2.0064977439138105</v>
      </c>
      <c r="E341">
        <f t="shared" si="17"/>
        <v>2183170.4138204968</v>
      </c>
    </row>
    <row r="342" spans="1:5" x14ac:dyDescent="0.25">
      <c r="A342">
        <f>VLOOKUP('2024-03-18_windows_device_0'!P508,'2024-03-18_windows_device_0'!P$2:P$911,1,0)</f>
        <v>40.28</v>
      </c>
      <c r="B342">
        <f>VLOOKUP('2024-03-18_windows_device_0'!Q546,'2024-03-18_windows_device_0'!Q$2:Q$911,1,0)</f>
        <v>2184215</v>
      </c>
      <c r="C342">
        <f t="shared" si="15"/>
        <v>-3.7333333333329222E-2</v>
      </c>
      <c r="D342">
        <f t="shared" si="16"/>
        <v>2.0043787003853759</v>
      </c>
      <c r="E342">
        <f t="shared" si="17"/>
        <v>2183171.9987935731</v>
      </c>
    </row>
    <row r="343" spans="1:5" x14ac:dyDescent="0.25">
      <c r="A343">
        <f>VLOOKUP('2024-03-18_windows_device_0'!P509,'2024-03-18_windows_device_0'!P$2:P$911,1,0)</f>
        <v>40.236666666666665</v>
      </c>
      <c r="B343">
        <f>VLOOKUP('2024-03-18_windows_device_0'!Q547,'2024-03-18_windows_device_0'!Q$2:Q$911,1,0)</f>
        <v>2184215</v>
      </c>
      <c r="C343">
        <f t="shared" ref="C343:C406" si="18">A343-A342</f>
        <v>-4.3333333333336554E-2</v>
      </c>
      <c r="D343">
        <f t="shared" ref="D343:D406" si="19">A343*(EXP(-3*(G$2-C343)/G$2))</f>
        <v>2.0020547634351855</v>
      </c>
      <c r="E343">
        <f t="shared" si="17"/>
        <v>2183173.738947677</v>
      </c>
    </row>
    <row r="344" spans="1:5" x14ac:dyDescent="0.25">
      <c r="A344">
        <f>VLOOKUP('2024-03-18_windows_device_0'!P510,'2024-03-18_windows_device_0'!P$2:P$911,1,0)</f>
        <v>40.213333333333331</v>
      </c>
      <c r="B344">
        <f>VLOOKUP('2024-03-18_windows_device_0'!Q548,'2024-03-18_windows_device_0'!Q$2:Q$911,1,0)</f>
        <v>2184215</v>
      </c>
      <c r="C344">
        <f t="shared" si="18"/>
        <v>-2.3333333333333428E-2</v>
      </c>
      <c r="D344">
        <f t="shared" si="19"/>
        <v>2.0014522342634837</v>
      </c>
      <c r="E344">
        <f t="shared" si="17"/>
        <v>2183174.1904487056</v>
      </c>
    </row>
    <row r="345" spans="1:5" x14ac:dyDescent="0.25">
      <c r="A345">
        <f>VLOOKUP('2024-03-18_windows_device_0'!P511,'2024-03-18_windows_device_0'!P$2:P$911,1,0)</f>
        <v>40.173999999999999</v>
      </c>
      <c r="B345">
        <f>VLOOKUP('2024-03-18_windows_device_0'!Q549,'2024-03-18_windows_device_0'!Q$2:Q$911,1,0)</f>
        <v>2184215</v>
      </c>
      <c r="C345">
        <f t="shared" si="18"/>
        <v>-3.9333333333331666E-2</v>
      </c>
      <c r="D345">
        <f t="shared" si="19"/>
        <v>1.9990482314239468</v>
      </c>
      <c r="E345">
        <f t="shared" si="17"/>
        <v>2183175.9932254953</v>
      </c>
    </row>
    <row r="346" spans="1:5" x14ac:dyDescent="0.25">
      <c r="A346">
        <f>VLOOKUP('2024-03-18_windows_device_0'!P512,'2024-03-18_windows_device_0'!P$2:P$911,1,0)</f>
        <v>40.122</v>
      </c>
      <c r="B346">
        <f>VLOOKUP('2024-03-18_windows_device_0'!Q550,'2024-03-18_windows_device_0'!Q$2:Q$911,1,0)</f>
        <v>2184212</v>
      </c>
      <c r="C346">
        <f t="shared" si="18"/>
        <v>-5.1999999999999602E-2</v>
      </c>
      <c r="D346">
        <f t="shared" si="19"/>
        <v>1.996107892734428</v>
      </c>
      <c r="E346">
        <f t="shared" si="17"/>
        <v>2183175.201153643</v>
      </c>
    </row>
    <row r="347" spans="1:5" x14ac:dyDescent="0.25">
      <c r="A347">
        <f>VLOOKUP('2024-03-18_windows_device_0'!P513,'2024-03-18_windows_device_0'!P$2:P$911,1,0)</f>
        <v>40.080666666666666</v>
      </c>
      <c r="B347">
        <f>VLOOKUP('2024-03-18_windows_device_0'!Q551,'2024-03-18_windows_device_0'!Q$2:Q$911,1,0)</f>
        <v>2184211</v>
      </c>
      <c r="C347">
        <f t="shared" si="18"/>
        <v>-4.133333333333411E-2</v>
      </c>
      <c r="D347">
        <f t="shared" si="19"/>
        <v>1.9943483310003776</v>
      </c>
      <c r="E347">
        <f t="shared" si="17"/>
        <v>2183175.523981222</v>
      </c>
    </row>
    <row r="348" spans="1:5" x14ac:dyDescent="0.25">
      <c r="A348">
        <f>VLOOKUP('2024-03-18_windows_device_0'!P514,'2024-03-18_windows_device_0'!P$2:P$911,1,0)</f>
        <v>40.055333333333337</v>
      </c>
      <c r="B348">
        <f>VLOOKUP('2024-03-18_windows_device_0'!Q552,'2024-03-18_windows_device_0'!Q$2:Q$911,1,0)</f>
        <v>2184202</v>
      </c>
      <c r="C348">
        <f t="shared" si="18"/>
        <v>-2.5333333333328767E-2</v>
      </c>
      <c r="D348">
        <f t="shared" si="19"/>
        <v>1.9935328039340146</v>
      </c>
      <c r="E348">
        <f t="shared" si="17"/>
        <v>2183167.1374852732</v>
      </c>
    </row>
    <row r="349" spans="1:5" x14ac:dyDescent="0.25">
      <c r="A349">
        <f>VLOOKUP('2024-03-18_windows_device_0'!P515,'2024-03-18_windows_device_0'!P$2:P$911,1,0)</f>
        <v>40.00866666666667</v>
      </c>
      <c r="B349">
        <f>VLOOKUP('2024-03-18_windows_device_0'!Q553,'2024-03-18_windows_device_0'!Q$2:Q$911,1,0)</f>
        <v>2184199</v>
      </c>
      <c r="C349">
        <f t="shared" si="18"/>
        <v>-4.6666666666666856E-2</v>
      </c>
      <c r="D349">
        <f t="shared" si="19"/>
        <v>1.9906175844234626</v>
      </c>
      <c r="E349">
        <f t="shared" si="17"/>
        <v>2183166.3325982182</v>
      </c>
    </row>
    <row r="350" spans="1:5" x14ac:dyDescent="0.25">
      <c r="A350">
        <f>VLOOKUP('2024-03-18_windows_device_0'!P516,'2024-03-18_windows_device_0'!P$2:P$911,1,0)</f>
        <v>39.988</v>
      </c>
      <c r="B350">
        <f>VLOOKUP('2024-03-18_windows_device_0'!Q554,'2024-03-18_windows_device_0'!Q$2:Q$911,1,0)</f>
        <v>2184200</v>
      </c>
      <c r="C350">
        <f t="shared" si="18"/>
        <v>-2.0666666666670608E-2</v>
      </c>
      <c r="D350">
        <f t="shared" si="19"/>
        <v>1.990311256907652</v>
      </c>
      <c r="E350">
        <f t="shared" si="17"/>
        <v>2183167.5634444822</v>
      </c>
    </row>
    <row r="351" spans="1:5" x14ac:dyDescent="0.25">
      <c r="A351">
        <f>VLOOKUP('2024-03-18_windows_device_0'!P517,'2024-03-18_windows_device_0'!P$2:P$911,1,0)</f>
        <v>39.934666666666665</v>
      </c>
      <c r="B351">
        <f>VLOOKUP('2024-03-18_windows_device_0'!Q555,'2024-03-18_windows_device_0'!Q$2:Q$911,1,0)</f>
        <v>2184200</v>
      </c>
      <c r="C351">
        <f t="shared" si="18"/>
        <v>-5.3333333333334565E-2</v>
      </c>
      <c r="D351">
        <f t="shared" si="19"/>
        <v>1.9867509169902604</v>
      </c>
      <c r="E351">
        <f t="shared" si="17"/>
        <v>2183170.2491009138</v>
      </c>
    </row>
    <row r="352" spans="1:5" x14ac:dyDescent="0.25">
      <c r="A352">
        <f>VLOOKUP('2024-03-18_windows_device_0'!P518,'2024-03-18_windows_device_0'!P$2:P$911,1,0)</f>
        <v>39.920666666666669</v>
      </c>
      <c r="B352">
        <f>VLOOKUP('2024-03-18_windows_device_0'!Q556,'2024-03-18_windows_device_0'!Q$2:Q$911,1,0)</f>
        <v>2184195</v>
      </c>
      <c r="C352">
        <f t="shared" si="18"/>
        <v>-1.3999999999995794E-2</v>
      </c>
      <c r="D352">
        <f t="shared" si="19"/>
        <v>1.9871447362920878</v>
      </c>
      <c r="E352">
        <f t="shared" si="17"/>
        <v>2183164.9517961997</v>
      </c>
    </row>
    <row r="353" spans="1:5" x14ac:dyDescent="0.25">
      <c r="A353">
        <f>VLOOKUP('2024-03-18_windows_device_0'!P519,'2024-03-18_windows_device_0'!P$2:P$911,1,0)</f>
        <v>39.868000000000002</v>
      </c>
      <c r="B353">
        <f>VLOOKUP('2024-03-18_windows_device_0'!Q557,'2024-03-18_windows_device_0'!Q$2:Q$911,1,0)</f>
        <v>2184193</v>
      </c>
      <c r="C353">
        <f t="shared" si="18"/>
        <v>-5.2666666666667084E-2</v>
      </c>
      <c r="D353">
        <f t="shared" si="19"/>
        <v>1.983452698873277</v>
      </c>
      <c r="E353">
        <f t="shared" si="17"/>
        <v>2183165.7413299237</v>
      </c>
    </row>
    <row r="354" spans="1:5" x14ac:dyDescent="0.25">
      <c r="A354">
        <f>VLOOKUP('2024-03-18_windows_device_0'!P520,'2024-03-18_windows_device_0'!P$2:P$911,1,0)</f>
        <v>39.840000000000003</v>
      </c>
      <c r="B354">
        <f>VLOOKUP('2024-03-18_windows_device_0'!Q558,'2024-03-18_windows_device_0'!Q$2:Q$911,1,0)</f>
        <v>2184197</v>
      </c>
      <c r="C354">
        <f t="shared" si="18"/>
        <v>-2.7999999999998693E-2</v>
      </c>
      <c r="D354">
        <f t="shared" si="19"/>
        <v>1.9827419997402174</v>
      </c>
      <c r="E354">
        <f t="shared" si="17"/>
        <v>2183170.2788974368</v>
      </c>
    </row>
    <row r="355" spans="1:5" x14ac:dyDescent="0.25">
      <c r="A355">
        <f>VLOOKUP('2024-03-18_windows_device_0'!P521,'2024-03-18_windows_device_0'!P$2:P$911,1,0)</f>
        <v>39.800666666666665</v>
      </c>
      <c r="B355">
        <f>VLOOKUP('2024-03-18_windows_device_0'!Q559,'2024-03-18_windows_device_0'!Q$2:Q$911,1,0)</f>
        <v>2184196</v>
      </c>
      <c r="C355">
        <f t="shared" si="18"/>
        <v>-3.9333333333338771E-2</v>
      </c>
      <c r="D355">
        <f t="shared" si="19"/>
        <v>1.9804712577660684</v>
      </c>
      <c r="E355">
        <f t="shared" si="17"/>
        <v>2183170.9977619606</v>
      </c>
    </row>
    <row r="356" spans="1:5" x14ac:dyDescent="0.25">
      <c r="A356">
        <f>VLOOKUP('2024-03-18_windows_device_0'!P522,'2024-03-18_windows_device_0'!P$2:P$911,1,0)</f>
        <v>39.785333333333334</v>
      </c>
      <c r="B356">
        <f>VLOOKUP('2024-03-18_windows_device_0'!Q560,'2024-03-18_windows_device_0'!Q$2:Q$911,1,0)</f>
        <v>2184195</v>
      </c>
      <c r="C356">
        <f t="shared" si="18"/>
        <v>-1.5333333333330756E-2</v>
      </c>
      <c r="D356">
        <f t="shared" si="19"/>
        <v>1.9803713580145363</v>
      </c>
      <c r="E356">
        <f t="shared" si="17"/>
        <v>2183170.0734274904</v>
      </c>
    </row>
    <row r="357" spans="1:5" x14ac:dyDescent="0.25">
      <c r="A357">
        <f>VLOOKUP('2024-03-18_windows_device_0'!P523,'2024-03-18_windows_device_0'!P$2:P$911,1,0)</f>
        <v>39.743333333333332</v>
      </c>
      <c r="B357">
        <f>VLOOKUP('2024-03-18_windows_device_0'!Q561,'2024-03-18_windows_device_0'!Q$2:Q$911,1,0)</f>
        <v>2184194</v>
      </c>
      <c r="C357">
        <f t="shared" si="18"/>
        <v>-4.2000000000001592E-2</v>
      </c>
      <c r="D357">
        <f t="shared" si="19"/>
        <v>1.9775447809522733</v>
      </c>
      <c r="E357">
        <f t="shared" si="17"/>
        <v>2183171.2159015425</v>
      </c>
    </row>
    <row r="358" spans="1:5" x14ac:dyDescent="0.25">
      <c r="A358">
        <f>VLOOKUP('2024-03-18_windows_device_0'!P524,'2024-03-18_windows_device_0'!P$2:P$911,1,0)</f>
        <v>39.707999999999998</v>
      </c>
      <c r="B358">
        <f>VLOOKUP('2024-03-18_windows_device_0'!Q562,'2024-03-18_windows_device_0'!Q$2:Q$911,1,0)</f>
        <v>2184193</v>
      </c>
      <c r="C358">
        <f t="shared" si="18"/>
        <v>-3.5333333333333883E-2</v>
      </c>
      <c r="D358">
        <f t="shared" si="19"/>
        <v>1.9759704711651052</v>
      </c>
      <c r="E358">
        <f t="shared" si="17"/>
        <v>2183171.4105167924</v>
      </c>
    </row>
    <row r="359" spans="1:5" x14ac:dyDescent="0.25">
      <c r="A359">
        <f>VLOOKUP('2024-03-18_windows_device_0'!P525,'2024-03-18_windows_device_0'!P$2:P$911,1,0)</f>
        <v>39.668666666666667</v>
      </c>
      <c r="B359">
        <f>VLOOKUP('2024-03-18_windows_device_0'!Q563,'2024-03-18_windows_device_0'!Q$2:Q$911,1,0)</f>
        <v>2184193</v>
      </c>
      <c r="C359">
        <f t="shared" si="18"/>
        <v>-3.9333333333331666E-2</v>
      </c>
      <c r="D359">
        <f t="shared" si="19"/>
        <v>1.9739029706513187</v>
      </c>
      <c r="E359">
        <f t="shared" si="17"/>
        <v>2183172.9808208034</v>
      </c>
    </row>
    <row r="360" spans="1:5" x14ac:dyDescent="0.25">
      <c r="A360">
        <f>VLOOKUP('2024-03-18_windows_device_0'!P526,'2024-03-18_windows_device_0'!P$2:P$911,1,0)</f>
        <v>39.640666666666668</v>
      </c>
      <c r="B360">
        <f>VLOOKUP('2024-03-18_windows_device_0'!Q564,'2024-03-18_windows_device_0'!Q$2:Q$911,1,0)</f>
        <v>2184187</v>
      </c>
      <c r="C360">
        <f t="shared" si="18"/>
        <v>-2.7999999999998693E-2</v>
      </c>
      <c r="D360">
        <f t="shared" si="19"/>
        <v>1.9728216540587862</v>
      </c>
      <c r="E360">
        <f t="shared" si="17"/>
        <v>2183167.8027554876</v>
      </c>
    </row>
    <row r="361" spans="1:5" x14ac:dyDescent="0.25">
      <c r="A361">
        <f>VLOOKUP('2024-03-18_windows_device_0'!P527,'2024-03-18_windows_device_0'!P$2:P$911,1,0)</f>
        <v>39.61933333333333</v>
      </c>
      <c r="B361">
        <f>VLOOKUP('2024-03-18_windows_device_0'!Q565,'2024-03-18_windows_device_0'!Q$2:Q$911,1,0)</f>
        <v>2184186</v>
      </c>
      <c r="C361">
        <f t="shared" si="18"/>
        <v>-2.1333333333338089E-2</v>
      </c>
      <c r="D361">
        <f t="shared" si="19"/>
        <v>1.9719433728831344</v>
      </c>
      <c r="E361">
        <f t="shared" si="17"/>
        <v>2183167.4706897126</v>
      </c>
    </row>
    <row r="362" spans="1:5" x14ac:dyDescent="0.25">
      <c r="A362">
        <f>VLOOKUP('2024-03-18_windows_device_0'!P528,'2024-03-18_windows_device_0'!P$2:P$911,1,0)</f>
        <v>39.555999999999997</v>
      </c>
      <c r="B362">
        <f>VLOOKUP('2024-03-18_windows_device_0'!Q566,'2024-03-18_windows_device_0'!Q$2:Q$911,1,0)</f>
        <v>2184183</v>
      </c>
      <c r="C362">
        <f t="shared" si="18"/>
        <v>-6.3333333333332575E-2</v>
      </c>
      <c r="D362">
        <f t="shared" si="19"/>
        <v>1.9676376652191843</v>
      </c>
      <c r="E362">
        <f t="shared" si="17"/>
        <v>2183167.7494972837</v>
      </c>
    </row>
    <row r="363" spans="1:5" x14ac:dyDescent="0.25">
      <c r="A363">
        <f>VLOOKUP('2024-03-18_windows_device_0'!P529,'2024-03-18_windows_device_0'!P$2:P$911,1,0)</f>
        <v>39.535333333333334</v>
      </c>
      <c r="B363">
        <f>VLOOKUP('2024-03-18_windows_device_0'!Q567,'2024-03-18_windows_device_0'!Q$2:Q$911,1,0)</f>
        <v>2184176</v>
      </c>
      <c r="C363">
        <f t="shared" si="18"/>
        <v>-2.0666666666663502E-2</v>
      </c>
      <c r="D363">
        <f t="shared" si="19"/>
        <v>1.9677808087158561</v>
      </c>
      <c r="E363">
        <f t="shared" si="17"/>
        <v>2183160.6403778871</v>
      </c>
    </row>
    <row r="364" spans="1:5" x14ac:dyDescent="0.25">
      <c r="A364">
        <f>VLOOKUP('2024-03-18_windows_device_0'!P530,'2024-03-18_windows_device_0'!P$2:P$911,1,0)</f>
        <v>39.49666666666667</v>
      </c>
      <c r="B364">
        <f>VLOOKUP('2024-03-18_windows_device_0'!Q568,'2024-03-18_windows_device_0'!Q$2:Q$911,1,0)</f>
        <v>2184173</v>
      </c>
      <c r="C364">
        <f t="shared" si="18"/>
        <v>-3.8666666666664185E-2</v>
      </c>
      <c r="D364">
        <f t="shared" si="19"/>
        <v>1.9653625758593281</v>
      </c>
      <c r="E364">
        <f t="shared" si="17"/>
        <v>2183159.4848820847</v>
      </c>
    </row>
    <row r="365" spans="1:5" x14ac:dyDescent="0.25">
      <c r="A365">
        <f>VLOOKUP('2024-03-18_windows_device_0'!P531,'2024-03-18_windows_device_0'!P$2:P$911,1,0)</f>
        <v>39.480666666666664</v>
      </c>
      <c r="B365">
        <f>VLOOKUP('2024-03-18_windows_device_0'!Q569,'2024-03-18_windows_device_0'!Q$2:Q$911,1,0)</f>
        <v>2184175</v>
      </c>
      <c r="C365">
        <f t="shared" si="18"/>
        <v>-1.6000000000005343E-2</v>
      </c>
      <c r="D365">
        <f t="shared" si="19"/>
        <v>1.9651878619472596</v>
      </c>
      <c r="E365">
        <f t="shared" si="17"/>
        <v>2183161.6182328062</v>
      </c>
    </row>
    <row r="366" spans="1:5" x14ac:dyDescent="0.25">
      <c r="A366">
        <f>VLOOKUP('2024-03-18_windows_device_0'!P532,'2024-03-18_windows_device_0'!P$2:P$911,1,0)</f>
        <v>39.417333333333332</v>
      </c>
      <c r="B366">
        <f>VLOOKUP('2024-03-18_windows_device_0'!Q570,'2024-03-18_windows_device_0'!Q$2:Q$911,1,0)</f>
        <v>2184175</v>
      </c>
      <c r="C366">
        <f t="shared" si="18"/>
        <v>-6.3333333333332575E-2</v>
      </c>
      <c r="D366">
        <f t="shared" si="19"/>
        <v>1.9607399567490729</v>
      </c>
      <c r="E366">
        <f t="shared" si="17"/>
        <v>2183165.0171035752</v>
      </c>
    </row>
    <row r="367" spans="1:5" x14ac:dyDescent="0.25">
      <c r="A367">
        <f>VLOOKUP('2024-03-18_windows_device_0'!P533,'2024-03-18_windows_device_0'!P$2:P$911,1,0)</f>
        <v>39.404666666666664</v>
      </c>
      <c r="B367">
        <f>VLOOKUP('2024-03-18_windows_device_0'!Q571,'2024-03-18_windows_device_0'!Q$2:Q$911,1,0)</f>
        <v>2184175</v>
      </c>
      <c r="C367">
        <f t="shared" si="18"/>
        <v>-1.2666666666667936E-2</v>
      </c>
      <c r="D367">
        <f t="shared" si="19"/>
        <v>1.9614961196722067</v>
      </c>
      <c r="E367">
        <f t="shared" si="17"/>
        <v>2183164.4387373696</v>
      </c>
    </row>
    <row r="368" spans="1:5" x14ac:dyDescent="0.25">
      <c r="A368">
        <f>VLOOKUP('2024-03-18_windows_device_0'!P534,'2024-03-18_windows_device_0'!P$2:P$911,1,0)</f>
        <v>39.372</v>
      </c>
      <c r="B368">
        <f>VLOOKUP('2024-03-18_windows_device_0'!Q572,'2024-03-18_windows_device_0'!Q$2:Q$911,1,0)</f>
        <v>2184176</v>
      </c>
      <c r="C368">
        <f t="shared" si="18"/>
        <v>-3.2666666666663957E-2</v>
      </c>
      <c r="D368">
        <f t="shared" si="19"/>
        <v>1.9593231653697205</v>
      </c>
      <c r="E368">
        <f t="shared" si="17"/>
        <v>2183167.1013652799</v>
      </c>
    </row>
    <row r="369" spans="1:5" x14ac:dyDescent="0.25">
      <c r="A369">
        <f>VLOOKUP('2024-03-18_windows_device_0'!P535,'2024-03-18_windows_device_0'!P$2:P$911,1,0)</f>
        <v>39.323333333333331</v>
      </c>
      <c r="B369">
        <f>VLOOKUP('2024-03-18_windows_device_0'!Q573,'2024-03-18_windows_device_0'!Q$2:Q$911,1,0)</f>
        <v>2184174</v>
      </c>
      <c r="C369">
        <f t="shared" si="18"/>
        <v>-4.86666666666693E-2</v>
      </c>
      <c r="D369">
        <f t="shared" si="19"/>
        <v>1.956464458054453</v>
      </c>
      <c r="E369">
        <f t="shared" si="17"/>
        <v>2183167.2915053726</v>
      </c>
    </row>
    <row r="370" spans="1:5" x14ac:dyDescent="0.25">
      <c r="A370">
        <f>VLOOKUP('2024-03-18_windows_device_0'!P536,'2024-03-18_windows_device_0'!P$2:P$911,1,0)</f>
        <v>39.301333333333332</v>
      </c>
      <c r="B370">
        <f>VLOOKUP('2024-03-18_windows_device_0'!Q574,'2024-03-18_windows_device_0'!Q$2:Q$911,1,0)</f>
        <v>2184172</v>
      </c>
      <c r="C370">
        <f t="shared" si="18"/>
        <v>-2.1999999999998465E-2</v>
      </c>
      <c r="D370">
        <f t="shared" si="19"/>
        <v>1.9560976009664339</v>
      </c>
      <c r="E370">
        <f t="shared" si="17"/>
        <v>2183165.5727970814</v>
      </c>
    </row>
    <row r="371" spans="1:5" x14ac:dyDescent="0.25">
      <c r="A371">
        <f>VLOOKUP('2024-03-18_windows_device_0'!P537,'2024-03-18_windows_device_0'!P$2:P$911,1,0)</f>
        <v>39.260666666666665</v>
      </c>
      <c r="B371">
        <f>VLOOKUP('2024-03-18_windows_device_0'!Q575,'2024-03-18_windows_device_0'!Q$2:Q$911,1,0)</f>
        <v>2184170</v>
      </c>
      <c r="C371">
        <f t="shared" si="18"/>
        <v>-4.0666666666666629E-2</v>
      </c>
      <c r="D371">
        <f t="shared" si="19"/>
        <v>1.9535646465697651</v>
      </c>
      <c r="E371">
        <f t="shared" si="17"/>
        <v>2183165.516408517</v>
      </c>
    </row>
    <row r="372" spans="1:5" x14ac:dyDescent="0.25">
      <c r="A372">
        <f>VLOOKUP('2024-03-18_windows_device_0'!P538,'2024-03-18_windows_device_0'!P$2:P$911,1,0)</f>
        <v>39.239333333333335</v>
      </c>
      <c r="B372">
        <f>VLOOKUP('2024-03-18_windows_device_0'!Q576,'2024-03-18_windows_device_0'!Q$2:Q$911,1,0)</f>
        <v>2184171</v>
      </c>
      <c r="C372">
        <f t="shared" si="18"/>
        <v>-2.1333333333330984E-2</v>
      </c>
      <c r="D372">
        <f t="shared" si="19"/>
        <v>1.9530299177931383</v>
      </c>
      <c r="E372">
        <f t="shared" si="17"/>
        <v>2183166.9270439986</v>
      </c>
    </row>
    <row r="373" spans="1:5" x14ac:dyDescent="0.25">
      <c r="A373">
        <f>VLOOKUP('2024-03-18_windows_device_0'!P539,'2024-03-18_windows_device_0'!P$2:P$911,1,0)</f>
        <v>39.211333333333336</v>
      </c>
      <c r="B373">
        <f>VLOOKUP('2024-03-18_windows_device_0'!Q577,'2024-03-18_windows_device_0'!Q$2:Q$911,1,0)</f>
        <v>2184169</v>
      </c>
      <c r="C373">
        <f t="shared" si="18"/>
        <v>-2.7999999999998693E-2</v>
      </c>
      <c r="D373">
        <f t="shared" si="19"/>
        <v>1.9514547556680115</v>
      </c>
      <c r="E373">
        <f t="shared" si="17"/>
        <v>2183166.1373155266</v>
      </c>
    </row>
    <row r="374" spans="1:5" x14ac:dyDescent="0.25">
      <c r="A374">
        <f>VLOOKUP('2024-03-18_windows_device_0'!P540,'2024-03-18_windows_device_0'!P$2:P$911,1,0)</f>
        <v>39.171999999999997</v>
      </c>
      <c r="B374">
        <f>VLOOKUP('2024-03-18_windows_device_0'!Q578,'2024-03-18_windows_device_0'!Q$2:Q$911,1,0)</f>
        <v>2184166</v>
      </c>
      <c r="C374">
        <f t="shared" si="18"/>
        <v>-3.9333333333338771E-2</v>
      </c>
      <c r="D374">
        <f t="shared" si="19"/>
        <v>1.949188961052891</v>
      </c>
      <c r="E374">
        <f t="shared" si="17"/>
        <v>2183164.8799470263</v>
      </c>
    </row>
    <row r="375" spans="1:5" x14ac:dyDescent="0.25">
      <c r="A375">
        <f>VLOOKUP('2024-03-18_windows_device_0'!P541,'2024-03-18_windows_device_0'!P$2:P$911,1,0)</f>
        <v>39.13066666666667</v>
      </c>
      <c r="B375">
        <f>VLOOKUP('2024-03-18_windows_device_0'!Q579,'2024-03-18_windows_device_0'!Q$2:Q$911,1,0)</f>
        <v>2184164</v>
      </c>
      <c r="C375">
        <f t="shared" si="18"/>
        <v>-4.1333333333327005E-2</v>
      </c>
      <c r="D375">
        <f t="shared" si="19"/>
        <v>1.9470778868681189</v>
      </c>
      <c r="E375">
        <f t="shared" si="17"/>
        <v>2183164.5054063238</v>
      </c>
    </row>
    <row r="376" spans="1:5" x14ac:dyDescent="0.25">
      <c r="A376">
        <f>VLOOKUP('2024-03-18_windows_device_0'!P542,'2024-03-18_windows_device_0'!P$2:P$911,1,0)</f>
        <v>39.116</v>
      </c>
      <c r="B376">
        <f>VLOOKUP('2024-03-18_windows_device_0'!Q580,'2024-03-18_windows_device_0'!Q$2:Q$911,1,0)</f>
        <v>2184158</v>
      </c>
      <c r="C376">
        <f t="shared" si="18"/>
        <v>-1.466666666667038E-2</v>
      </c>
      <c r="D376">
        <f t="shared" si="19"/>
        <v>1.9470724548589202</v>
      </c>
      <c r="E376">
        <f t="shared" si="17"/>
        <v>2183158.5095910691</v>
      </c>
    </row>
    <row r="377" spans="1:5" x14ac:dyDescent="0.25">
      <c r="A377">
        <f>VLOOKUP('2024-03-18_windows_device_0'!P543,'2024-03-18_windows_device_0'!P$2:P$911,1,0)</f>
        <v>39.076666666666668</v>
      </c>
      <c r="B377">
        <f>VLOOKUP('2024-03-18_windows_device_0'!Q581,'2024-03-18_windows_device_0'!Q$2:Q$911,1,0)</f>
        <v>2184157</v>
      </c>
      <c r="C377">
        <f t="shared" si="18"/>
        <v>-3.9333333333331666E-2</v>
      </c>
      <c r="D377">
        <f t="shared" si="19"/>
        <v>1.944445198136683</v>
      </c>
      <c r="E377">
        <f t="shared" si="17"/>
        <v>2183159.5349631906</v>
      </c>
    </row>
    <row r="378" spans="1:5" x14ac:dyDescent="0.25">
      <c r="A378">
        <f>VLOOKUP('2024-03-18_windows_device_0'!P544,'2024-03-18_windows_device_0'!P$2:P$911,1,0)</f>
        <v>39.042666666666669</v>
      </c>
      <c r="B378">
        <f>VLOOKUP('2024-03-18_windows_device_0'!Q582,'2024-03-18_windows_device_0'!Q$2:Q$911,1,0)</f>
        <v>2184157</v>
      </c>
      <c r="C378">
        <f t="shared" si="18"/>
        <v>-3.399999999999892E-2</v>
      </c>
      <c r="D378">
        <f t="shared" si="19"/>
        <v>1.942897948981593</v>
      </c>
      <c r="E378">
        <f t="shared" si="17"/>
        <v>2183160.7290300722</v>
      </c>
    </row>
    <row r="379" spans="1:5" x14ac:dyDescent="0.25">
      <c r="A379">
        <f>VLOOKUP('2024-03-18_windows_device_0'!P545,'2024-03-18_windows_device_0'!P$2:P$911,1,0)</f>
        <v>39.017333333333333</v>
      </c>
      <c r="B379">
        <f>VLOOKUP('2024-03-18_windows_device_0'!Q583,'2024-03-18_windows_device_0'!Q$2:Q$911,1,0)</f>
        <v>2184158</v>
      </c>
      <c r="C379">
        <f t="shared" si="18"/>
        <v>-2.5333333333335872E-2</v>
      </c>
      <c r="D379">
        <f t="shared" si="19"/>
        <v>1.9418720916572429</v>
      </c>
      <c r="E379">
        <f t="shared" si="17"/>
        <v>2183162.5212448011</v>
      </c>
    </row>
    <row r="380" spans="1:5" x14ac:dyDescent="0.25">
      <c r="A380">
        <f>VLOOKUP('2024-03-18_windows_device_0'!P546,'2024-03-18_windows_device_0'!P$2:P$911,1,0)</f>
        <v>38.99</v>
      </c>
      <c r="B380">
        <f>VLOOKUP('2024-03-18_windows_device_0'!Q584,'2024-03-18_windows_device_0'!Q$2:Q$911,1,0)</f>
        <v>2184151</v>
      </c>
      <c r="C380">
        <f t="shared" si="18"/>
        <v>-2.7333333333331211E-2</v>
      </c>
      <c r="D380">
        <f t="shared" si="19"/>
        <v>1.9404575730202855</v>
      </c>
      <c r="E380">
        <f t="shared" si="17"/>
        <v>2183156.6142885317</v>
      </c>
    </row>
    <row r="381" spans="1:5" x14ac:dyDescent="0.25">
      <c r="A381">
        <f>VLOOKUP('2024-03-18_windows_device_0'!P547,'2024-03-18_windows_device_0'!P$2:P$911,1,0)</f>
        <v>38.952666666666666</v>
      </c>
      <c r="B381">
        <f>VLOOKUP('2024-03-18_windows_device_0'!Q585,'2024-03-18_windows_device_0'!Q$2:Q$911,1,0)</f>
        <v>2184141</v>
      </c>
      <c r="C381">
        <f t="shared" si="18"/>
        <v>-3.7333333333336327E-2</v>
      </c>
      <c r="D381">
        <f t="shared" si="19"/>
        <v>1.9383290811787011</v>
      </c>
      <c r="E381">
        <f t="shared" si="17"/>
        <v>2183148.2605446251</v>
      </c>
    </row>
    <row r="382" spans="1:5" x14ac:dyDescent="0.25">
      <c r="A382">
        <f>VLOOKUP('2024-03-18_windows_device_0'!P548,'2024-03-18_windows_device_0'!P$2:P$911,1,0)</f>
        <v>38.944000000000003</v>
      </c>
      <c r="B382">
        <f>VLOOKUP('2024-03-18_windows_device_0'!Q586,'2024-03-18_windows_device_0'!Q$2:Q$911,1,0)</f>
        <v>2184137</v>
      </c>
      <c r="C382">
        <f t="shared" si="18"/>
        <v>-8.6666666666630476E-3</v>
      </c>
      <c r="D382">
        <f t="shared" si="19"/>
        <v>1.9386731321491011</v>
      </c>
      <c r="E382">
        <f t="shared" si="17"/>
        <v>2183143.9943201412</v>
      </c>
    </row>
    <row r="383" spans="1:5" x14ac:dyDescent="0.25">
      <c r="A383">
        <f>VLOOKUP('2024-03-18_windows_device_0'!P549,'2024-03-18_windows_device_0'!P$2:P$911,1,0)</f>
        <v>38.883333333333333</v>
      </c>
      <c r="B383">
        <f>VLOOKUP('2024-03-18_windows_device_0'!Q587,'2024-03-18_windows_device_0'!Q$2:Q$911,1,0)</f>
        <v>2184140</v>
      </c>
      <c r="C383">
        <f t="shared" si="18"/>
        <v>-6.0666666666669755E-2</v>
      </c>
      <c r="D383">
        <f t="shared" si="19"/>
        <v>1.9342491174483398</v>
      </c>
      <c r="E383">
        <f t="shared" si="17"/>
        <v>2183150.421202743</v>
      </c>
    </row>
    <row r="384" spans="1:5" x14ac:dyDescent="0.25">
      <c r="A384">
        <f>VLOOKUP('2024-03-18_windows_device_0'!P550,'2024-03-18_windows_device_0'!P$2:P$911,1,0)</f>
        <v>38.856000000000002</v>
      </c>
      <c r="B384">
        <f>VLOOKUP('2024-03-18_windows_device_0'!Q588,'2024-03-18_windows_device_0'!Q$2:Q$911,1,0)</f>
        <v>2184150</v>
      </c>
      <c r="C384">
        <f t="shared" si="18"/>
        <v>-2.7333333333331211E-2</v>
      </c>
      <c r="D384">
        <f t="shared" si="19"/>
        <v>1.9337886498403749</v>
      </c>
      <c r="E384">
        <f t="shared" si="17"/>
        <v>2183160.7783354581</v>
      </c>
    </row>
    <row r="385" spans="1:5" x14ac:dyDescent="0.25">
      <c r="A385">
        <f>VLOOKUP('2024-03-18_windows_device_0'!P551,'2024-03-18_windows_device_0'!P$2:P$911,1,0)</f>
        <v>38.839333333333336</v>
      </c>
      <c r="B385">
        <f>VLOOKUP('2024-03-18_windows_device_0'!Q589,'2024-03-18_windows_device_0'!Q$2:Q$911,1,0)</f>
        <v>2184151</v>
      </c>
      <c r="C385">
        <f t="shared" si="18"/>
        <v>-1.6666666666665719E-2</v>
      </c>
      <c r="D385">
        <f t="shared" si="19"/>
        <v>1.9332468994445005</v>
      </c>
      <c r="E385">
        <f t="shared" si="17"/>
        <v>2183162.1986189485</v>
      </c>
    </row>
    <row r="386" spans="1:5" x14ac:dyDescent="0.25">
      <c r="A386">
        <f>VLOOKUP('2024-03-18_windows_device_0'!P552,'2024-03-18_windows_device_0'!P$2:P$911,1,0)</f>
        <v>38.798666666666669</v>
      </c>
      <c r="B386">
        <f>VLOOKUP('2024-03-18_windows_device_0'!Q590,'2024-03-18_windows_device_0'!Q$2:Q$911,1,0)</f>
        <v>2184146</v>
      </c>
      <c r="C386">
        <f t="shared" si="18"/>
        <v>-4.0666666666666629E-2</v>
      </c>
      <c r="D386">
        <f t="shared" si="19"/>
        <v>1.930576069366579</v>
      </c>
      <c r="E386">
        <f t="shared" si="17"/>
        <v>2183159.2723401245</v>
      </c>
    </row>
    <row r="387" spans="1:5" x14ac:dyDescent="0.25">
      <c r="A387">
        <f>VLOOKUP('2024-03-18_windows_device_0'!P553,'2024-03-18_windows_device_0'!P$2:P$911,1,0)</f>
        <v>38.774000000000001</v>
      </c>
      <c r="B387">
        <f>VLOOKUP('2024-03-18_windows_device_0'!Q591,'2024-03-18_windows_device_0'!Q$2:Q$911,1,0)</f>
        <v>2184143</v>
      </c>
      <c r="C387">
        <f t="shared" si="18"/>
        <v>-2.4666666666668391E-2</v>
      </c>
      <c r="D387">
        <f t="shared" si="19"/>
        <v>1.9297794714108067</v>
      </c>
      <c r="E387">
        <f t="shared" ref="E387:E450" si="20">B387-G$3*LN(D387)</f>
        <v>2183156.8914006944</v>
      </c>
    </row>
    <row r="388" spans="1:5" x14ac:dyDescent="0.25">
      <c r="A388">
        <f>VLOOKUP('2024-03-18_windows_device_0'!P554,'2024-03-18_windows_device_0'!P$2:P$911,1,0)</f>
        <v>38.761333333333333</v>
      </c>
      <c r="B388">
        <f>VLOOKUP('2024-03-18_windows_device_0'!Q592,'2024-03-18_windows_device_0'!Q$2:Q$911,1,0)</f>
        <v>2184146</v>
      </c>
      <c r="C388">
        <f t="shared" si="18"/>
        <v>-1.2666666666667936E-2</v>
      </c>
      <c r="D388">
        <f t="shared" si="19"/>
        <v>1.9294720995818</v>
      </c>
      <c r="E388">
        <f t="shared" si="20"/>
        <v>2183160.1303370455</v>
      </c>
    </row>
    <row r="389" spans="1:5" x14ac:dyDescent="0.25">
      <c r="A389">
        <f>VLOOKUP('2024-03-18_windows_device_0'!P555,'2024-03-18_windows_device_0'!P$2:P$911,1,0)</f>
        <v>38.716666666666669</v>
      </c>
      <c r="B389">
        <f>VLOOKUP('2024-03-18_windows_device_0'!Q593,'2024-03-18_windows_device_0'!Q$2:Q$911,1,0)</f>
        <v>2184141</v>
      </c>
      <c r="C389">
        <f t="shared" si="18"/>
        <v>-4.4666666666664412E-2</v>
      </c>
      <c r="D389">
        <f t="shared" si="19"/>
        <v>1.9263883233582619</v>
      </c>
      <c r="E389">
        <f t="shared" si="20"/>
        <v>2183157.5296278982</v>
      </c>
    </row>
    <row r="390" spans="1:5" x14ac:dyDescent="0.25">
      <c r="A390">
        <f>VLOOKUP('2024-03-18_windows_device_0'!P556,'2024-03-18_windows_device_0'!P$2:P$911,1,0)</f>
        <v>38.694000000000003</v>
      </c>
      <c r="B390">
        <f>VLOOKUP('2024-03-18_windows_device_0'!Q594,'2024-03-18_windows_device_0'!Q$2:Q$911,1,0)</f>
        <v>2184141</v>
      </c>
      <c r="C390">
        <f t="shared" si="18"/>
        <v>-2.2666666666665947E-2</v>
      </c>
      <c r="D390">
        <f t="shared" si="19"/>
        <v>1.9258516205330911</v>
      </c>
      <c r="E390">
        <f t="shared" si="20"/>
        <v>2183157.9475947204</v>
      </c>
    </row>
    <row r="391" spans="1:5" x14ac:dyDescent="0.25">
      <c r="A391">
        <f>VLOOKUP('2024-03-18_windows_device_0'!P557,'2024-03-18_windows_device_0'!P$2:P$911,1,0)</f>
        <v>38.659333333333336</v>
      </c>
      <c r="B391">
        <f>VLOOKUP('2024-03-18_windows_device_0'!Q595,'2024-03-18_windows_device_0'!Q$2:Q$911,1,0)</f>
        <v>2184144</v>
      </c>
      <c r="C391">
        <f t="shared" si="18"/>
        <v>-3.4666666666666401E-2</v>
      </c>
      <c r="D391">
        <f t="shared" si="19"/>
        <v>1.9238040623242507</v>
      </c>
      <c r="E391">
        <f t="shared" si="20"/>
        <v>2183162.5432374766</v>
      </c>
    </row>
    <row r="392" spans="1:5" x14ac:dyDescent="0.25">
      <c r="A392">
        <f>VLOOKUP('2024-03-18_windows_device_0'!P558,'2024-03-18_windows_device_0'!P$2:P$911,1,0)</f>
        <v>38.626666666666665</v>
      </c>
      <c r="B392">
        <f>VLOOKUP('2024-03-18_windows_device_0'!Q596,'2024-03-18_windows_device_0'!Q$2:Q$911,1,0)</f>
        <v>2184140</v>
      </c>
      <c r="C392">
        <f t="shared" si="18"/>
        <v>-3.2666666666671063E-2</v>
      </c>
      <c r="D392">
        <f t="shared" si="19"/>
        <v>1.9222321142185919</v>
      </c>
      <c r="E392">
        <f t="shared" si="20"/>
        <v>2183159.7693945807</v>
      </c>
    </row>
    <row r="393" spans="1:5" x14ac:dyDescent="0.25">
      <c r="A393">
        <f>VLOOKUP('2024-03-18_windows_device_0'!P559,'2024-03-18_windows_device_0'!P$2:P$911,1,0)</f>
        <v>38.615333333333332</v>
      </c>
      <c r="B393">
        <f>VLOOKUP('2024-03-18_windows_device_0'!Q597,'2024-03-18_windows_device_0'!Q$2:Q$911,1,0)</f>
        <v>2184145</v>
      </c>
      <c r="C393">
        <f t="shared" si="18"/>
        <v>-1.1333333333332973E-2</v>
      </c>
      <c r="D393">
        <f t="shared" si="19"/>
        <v>1.9222402345008365</v>
      </c>
      <c r="E393">
        <f t="shared" si="20"/>
        <v>2183164.76305799</v>
      </c>
    </row>
    <row r="394" spans="1:5" x14ac:dyDescent="0.25">
      <c r="A394">
        <f>VLOOKUP('2024-03-18_windows_device_0'!P560,'2024-03-18_windows_device_0'!P$2:P$911,1,0)</f>
        <v>38.559333333333335</v>
      </c>
      <c r="B394">
        <f>VLOOKUP('2024-03-18_windows_device_0'!Q598,'2024-03-18_windows_device_0'!Q$2:Q$911,1,0)</f>
        <v>2184143</v>
      </c>
      <c r="C394">
        <f t="shared" si="18"/>
        <v>-5.5999999999997385E-2</v>
      </c>
      <c r="D394">
        <f t="shared" si="19"/>
        <v>1.9182566622762587</v>
      </c>
      <c r="E394">
        <f t="shared" si="20"/>
        <v>2183165.874822244</v>
      </c>
    </row>
    <row r="395" spans="1:5" x14ac:dyDescent="0.25">
      <c r="A395">
        <f>VLOOKUP('2024-03-18_windows_device_0'!P561,'2024-03-18_windows_device_0'!P$2:P$911,1,0)</f>
        <v>38.549333333333337</v>
      </c>
      <c r="B395">
        <f>VLOOKUP('2024-03-18_windows_device_0'!Q599,'2024-03-18_windows_device_0'!Q$2:Q$911,1,0)</f>
        <v>2184138</v>
      </c>
      <c r="C395">
        <f t="shared" si="18"/>
        <v>-9.9999999999980105E-3</v>
      </c>
      <c r="D395">
        <f t="shared" si="19"/>
        <v>1.9189905094024264</v>
      </c>
      <c r="E395">
        <f t="shared" si="20"/>
        <v>2183160.3010928733</v>
      </c>
    </row>
    <row r="396" spans="1:5" x14ac:dyDescent="0.25">
      <c r="A396">
        <f>VLOOKUP('2024-03-18_windows_device_0'!P562,'2024-03-18_windows_device_0'!P$2:P$911,1,0)</f>
        <v>38.516666666666666</v>
      </c>
      <c r="B396">
        <f>VLOOKUP('2024-03-18_windows_device_0'!Q600,'2024-03-18_windows_device_0'!Q$2:Q$911,1,0)</f>
        <v>2184134</v>
      </c>
      <c r="C396">
        <f t="shared" si="18"/>
        <v>-3.2666666666671063E-2</v>
      </c>
      <c r="D396">
        <f t="shared" si="19"/>
        <v>1.9167580324297402</v>
      </c>
      <c r="E396">
        <f t="shared" si="20"/>
        <v>2183158.0471488517</v>
      </c>
    </row>
    <row r="397" spans="1:5" x14ac:dyDescent="0.25">
      <c r="A397">
        <f>VLOOKUP('2024-03-18_windows_device_0'!P563,'2024-03-18_windows_device_0'!P$2:P$911,1,0)</f>
        <v>38.488</v>
      </c>
      <c r="B397">
        <f>VLOOKUP('2024-03-18_windows_device_0'!Q601,'2024-03-18_windows_device_0'!Q$2:Q$911,1,0)</f>
        <v>2184121</v>
      </c>
      <c r="C397">
        <f t="shared" si="18"/>
        <v>-2.8666666666666174E-2</v>
      </c>
      <c r="D397">
        <f t="shared" si="19"/>
        <v>1.9154383587433479</v>
      </c>
      <c r="E397">
        <f t="shared" si="20"/>
        <v>2183146.0802434045</v>
      </c>
    </row>
    <row r="398" spans="1:5" x14ac:dyDescent="0.25">
      <c r="A398">
        <f>VLOOKUP('2024-03-18_windows_device_0'!P564,'2024-03-18_windows_device_0'!P$2:P$911,1,0)</f>
        <v>38.457333333333331</v>
      </c>
      <c r="B398">
        <f>VLOOKUP('2024-03-18_windows_device_0'!Q602,'2024-03-18_windows_device_0'!Q$2:Q$911,1,0)</f>
        <v>2184118</v>
      </c>
      <c r="C398">
        <f t="shared" si="18"/>
        <v>-3.0666666666668618E-2</v>
      </c>
      <c r="D398">
        <f t="shared" si="19"/>
        <v>1.9138587551556097</v>
      </c>
      <c r="E398">
        <f t="shared" si="20"/>
        <v>2183144.3177579902</v>
      </c>
    </row>
    <row r="399" spans="1:5" x14ac:dyDescent="0.25">
      <c r="A399">
        <f>VLOOKUP('2024-03-18_windows_device_0'!P565,'2024-03-18_windows_device_0'!P$2:P$911,1,0)</f>
        <v>38.444000000000003</v>
      </c>
      <c r="B399">
        <f>VLOOKUP('2024-03-18_windows_device_0'!Q603,'2024-03-18_windows_device_0'!Q$2:Q$911,1,0)</f>
        <v>2184125</v>
      </c>
      <c r="C399">
        <f t="shared" si="18"/>
        <v>-1.3333333333328312E-2</v>
      </c>
      <c r="D399">
        <f t="shared" si="19"/>
        <v>1.9136579938188958</v>
      </c>
      <c r="E399">
        <f t="shared" si="20"/>
        <v>2183151.475114326</v>
      </c>
    </row>
    <row r="400" spans="1:5" x14ac:dyDescent="0.25">
      <c r="A400">
        <f>VLOOKUP('2024-03-18_windows_device_0'!P566,'2024-03-18_windows_device_0'!P$2:P$911,1,0)</f>
        <v>38.411333333333332</v>
      </c>
      <c r="B400">
        <f>VLOOKUP('2024-03-18_windows_device_0'!Q604,'2024-03-18_windows_device_0'!Q$2:Q$911,1,0)</f>
        <v>2184124</v>
      </c>
      <c r="C400">
        <f t="shared" si="18"/>
        <v>-3.2666666666671063E-2</v>
      </c>
      <c r="D400">
        <f t="shared" si="19"/>
        <v>1.9115161844137487</v>
      </c>
      <c r="E400">
        <f t="shared" si="20"/>
        <v>2183152.1548885237</v>
      </c>
    </row>
    <row r="401" spans="1:5" x14ac:dyDescent="0.25">
      <c r="A401">
        <f>VLOOKUP('2024-03-18_windows_device_0'!P567,'2024-03-18_windows_device_0'!P$2:P$911,1,0)</f>
        <v>38.371333333333332</v>
      </c>
      <c r="B401">
        <f>VLOOKUP('2024-03-18_windows_device_0'!Q605,'2024-03-18_windows_device_0'!Q$2:Q$911,1,0)</f>
        <v>2184128</v>
      </c>
      <c r="C401">
        <f t="shared" si="18"/>
        <v>-3.9999999999999147E-2</v>
      </c>
      <c r="D401">
        <f t="shared" si="19"/>
        <v>1.9093302258961762</v>
      </c>
      <c r="E401">
        <f t="shared" si="20"/>
        <v>2183157.8712297645</v>
      </c>
    </row>
    <row r="402" spans="1:5" x14ac:dyDescent="0.25">
      <c r="A402">
        <f>VLOOKUP('2024-03-18_windows_device_0'!P568,'2024-03-18_windows_device_0'!P$2:P$911,1,0)</f>
        <v>38.362000000000002</v>
      </c>
      <c r="B402">
        <f>VLOOKUP('2024-03-18_windows_device_0'!Q606,'2024-03-18_windows_device_0'!Q$2:Q$911,1,0)</f>
        <v>2184123</v>
      </c>
      <c r="C402">
        <f t="shared" si="18"/>
        <v>-9.3333333333305291E-3</v>
      </c>
      <c r="D402">
        <f t="shared" si="19"/>
        <v>1.9096827976567132</v>
      </c>
      <c r="E402">
        <f t="shared" si="20"/>
        <v>2183152.5942693879</v>
      </c>
    </row>
    <row r="403" spans="1:5" x14ac:dyDescent="0.25">
      <c r="A403">
        <f>VLOOKUP('2024-03-18_windows_device_0'!P569,'2024-03-18_windows_device_0'!P$2:P$911,1,0)</f>
        <v>38.336666666666666</v>
      </c>
      <c r="B403">
        <f>VLOOKUP('2024-03-18_windows_device_0'!Q607,'2024-03-18_windows_device_0'!Q$2:Q$911,1,0)</f>
        <v>2184123</v>
      </c>
      <c r="C403">
        <f t="shared" si="18"/>
        <v>-2.5333333333335872E-2</v>
      </c>
      <c r="D403">
        <f t="shared" si="19"/>
        <v>1.9079956708257826</v>
      </c>
      <c r="E403">
        <f t="shared" si="20"/>
        <v>2183153.9200439034</v>
      </c>
    </row>
    <row r="404" spans="1:5" x14ac:dyDescent="0.25">
      <c r="A404">
        <f>VLOOKUP('2024-03-18_windows_device_0'!P570,'2024-03-18_windows_device_0'!P$2:P$911,1,0)</f>
        <v>38.317999999999998</v>
      </c>
      <c r="B404">
        <f>VLOOKUP('2024-03-18_windows_device_0'!Q608,'2024-03-18_windows_device_0'!Q$2:Q$911,1,0)</f>
        <v>2184123</v>
      </c>
      <c r="C404">
        <f t="shared" si="18"/>
        <v>-1.8666666666668164E-2</v>
      </c>
      <c r="D404">
        <f t="shared" si="19"/>
        <v>1.9072440504751145</v>
      </c>
      <c r="E404">
        <f t="shared" si="20"/>
        <v>2183154.5110581638</v>
      </c>
    </row>
    <row r="405" spans="1:5" x14ac:dyDescent="0.25">
      <c r="A405">
        <f>VLOOKUP('2024-03-18_windows_device_0'!P571,'2024-03-18_windows_device_0'!P$2:P$911,1,0)</f>
        <v>38.28</v>
      </c>
      <c r="B405">
        <f>VLOOKUP('2024-03-18_windows_device_0'!Q609,'2024-03-18_windows_device_0'!Q$2:Q$911,1,0)</f>
        <v>2184118</v>
      </c>
      <c r="C405">
        <f t="shared" si="18"/>
        <v>-3.7999999999996703E-2</v>
      </c>
      <c r="D405">
        <f t="shared" si="19"/>
        <v>1.9048387018073663</v>
      </c>
      <c r="E405">
        <f t="shared" si="20"/>
        <v>2183151.4039989603</v>
      </c>
    </row>
    <row r="406" spans="1:5" x14ac:dyDescent="0.25">
      <c r="A406">
        <f>VLOOKUP('2024-03-18_windows_device_0'!P572,'2024-03-18_windows_device_0'!P$2:P$911,1,0)</f>
        <v>38.262666666666668</v>
      </c>
      <c r="B406">
        <f>VLOOKUP('2024-03-18_windows_device_0'!Q610,'2024-03-18_windows_device_0'!Q$2:Q$911,1,0)</f>
        <v>2184104</v>
      </c>
      <c r="C406">
        <f t="shared" si="18"/>
        <v>-1.7333333333333201E-2</v>
      </c>
      <c r="D406">
        <f t="shared" si="19"/>
        <v>1.9045253161828151</v>
      </c>
      <c r="E406">
        <f t="shared" si="20"/>
        <v>2183137.6508004921</v>
      </c>
    </row>
    <row r="407" spans="1:5" x14ac:dyDescent="0.25">
      <c r="A407">
        <f>VLOOKUP('2024-03-18_windows_device_0'!P573,'2024-03-18_windows_device_0'!P$2:P$911,1,0)</f>
        <v>38.229999999999997</v>
      </c>
      <c r="B407">
        <f>VLOOKUP('2024-03-18_windows_device_0'!Q611,'2024-03-18_windows_device_0'!Q$2:Q$911,1,0)</f>
        <v>2184100</v>
      </c>
      <c r="C407">
        <f t="shared" ref="C407:C470" si="21">A407-A406</f>
        <v>-3.2666666666671063E-2</v>
      </c>
      <c r="D407">
        <f t="shared" ref="D407:D470" si="22">A407*(EXP(-3*(G$2-C407)/G$2))</f>
        <v>1.9024922435254599</v>
      </c>
      <c r="E407">
        <f t="shared" si="20"/>
        <v>2183135.2528993678</v>
      </c>
    </row>
    <row r="408" spans="1:5" x14ac:dyDescent="0.25">
      <c r="A408">
        <f>VLOOKUP('2024-03-18_windows_device_0'!P574,'2024-03-18_windows_device_0'!P$2:P$911,1,0)</f>
        <v>38.204666666666668</v>
      </c>
      <c r="B408">
        <f>VLOOKUP('2024-03-18_windows_device_0'!Q612,'2024-03-18_windows_device_0'!Q$2:Q$911,1,0)</f>
        <v>2184096</v>
      </c>
      <c r="C408">
        <f t="shared" si="21"/>
        <v>-2.5333333333328767E-2</v>
      </c>
      <c r="D408">
        <f t="shared" si="22"/>
        <v>1.9014261004784476</v>
      </c>
      <c r="E408">
        <f t="shared" si="20"/>
        <v>2183132.0937242582</v>
      </c>
    </row>
    <row r="409" spans="1:5" x14ac:dyDescent="0.25">
      <c r="A409">
        <f>VLOOKUP('2024-03-18_windows_device_0'!P575,'2024-03-18_windows_device_0'!P$2:P$911,1,0)</f>
        <v>38.18333333333333</v>
      </c>
      <c r="B409">
        <f>VLOOKUP('2024-03-18_windows_device_0'!Q613,'2024-03-18_windows_device_0'!Q$2:Q$911,1,0)</f>
        <v>2184108</v>
      </c>
      <c r="C409">
        <f t="shared" si="21"/>
        <v>-2.1333333333338089E-2</v>
      </c>
      <c r="D409">
        <f t="shared" si="22"/>
        <v>1.9004704215430432</v>
      </c>
      <c r="E409">
        <f t="shared" si="20"/>
        <v>2183144.8478312809</v>
      </c>
    </row>
    <row r="410" spans="1:5" x14ac:dyDescent="0.25">
      <c r="A410">
        <f>VLOOKUP('2024-03-18_windows_device_0'!P576,'2024-03-18_windows_device_0'!P$2:P$911,1,0)</f>
        <v>38.152000000000001</v>
      </c>
      <c r="B410">
        <f>VLOOKUP('2024-03-18_windows_device_0'!Q614,'2024-03-18_windows_device_0'!Q$2:Q$911,1,0)</f>
        <v>2184115</v>
      </c>
      <c r="C410">
        <f t="shared" si="21"/>
        <v>-3.1333333333328994E-2</v>
      </c>
      <c r="D410">
        <f t="shared" si="22"/>
        <v>1.8986459452102675</v>
      </c>
      <c r="E410">
        <f t="shared" si="20"/>
        <v>2183153.2885424597</v>
      </c>
    </row>
    <row r="411" spans="1:5" x14ac:dyDescent="0.25">
      <c r="A411">
        <f>VLOOKUP('2024-03-18_windows_device_0'!P577,'2024-03-18_windows_device_0'!P$2:P$911,1,0)</f>
        <v>38.133333333333333</v>
      </c>
      <c r="B411">
        <f>VLOOKUP('2024-03-18_windows_device_0'!Q615,'2024-03-18_windows_device_0'!Q$2:Q$911,1,0)</f>
        <v>2184116</v>
      </c>
      <c r="C411">
        <f t="shared" si="21"/>
        <v>-1.8666666666668164E-2</v>
      </c>
      <c r="D411">
        <f t="shared" si="22"/>
        <v>1.8980524329240662</v>
      </c>
      <c r="E411">
        <f t="shared" si="20"/>
        <v>2183154.7575122579</v>
      </c>
    </row>
    <row r="412" spans="1:5" x14ac:dyDescent="0.25">
      <c r="A412">
        <f>VLOOKUP('2024-03-18_windows_device_0'!P578,'2024-03-18_windows_device_0'!P$2:P$911,1,0)</f>
        <v>38.107333333333337</v>
      </c>
      <c r="B412">
        <f>VLOOKUP('2024-03-18_windows_device_0'!Q616,'2024-03-18_windows_device_0'!Q$2:Q$911,1,0)</f>
        <v>2184111</v>
      </c>
      <c r="C412">
        <f t="shared" si="21"/>
        <v>-2.5999999999996248E-2</v>
      </c>
      <c r="D412">
        <f t="shared" si="22"/>
        <v>1.8965642292984883</v>
      </c>
      <c r="E412">
        <f t="shared" si="20"/>
        <v>2183150.9340767185</v>
      </c>
    </row>
    <row r="413" spans="1:5" x14ac:dyDescent="0.25">
      <c r="A413">
        <f>VLOOKUP('2024-03-18_windows_device_0'!P579,'2024-03-18_windows_device_0'!P$2:P$911,1,0)</f>
        <v>38.088000000000001</v>
      </c>
      <c r="B413">
        <f>VLOOKUP('2024-03-18_windows_device_0'!Q617,'2024-03-18_windows_device_0'!Q$2:Q$911,1,0)</f>
        <v>2184110</v>
      </c>
      <c r="C413">
        <f t="shared" si="21"/>
        <v>-1.9333333333335645E-2</v>
      </c>
      <c r="D413">
        <f t="shared" si="22"/>
        <v>1.8957783717251879</v>
      </c>
      <c r="E413">
        <f t="shared" si="20"/>
        <v>2183150.5557433246</v>
      </c>
    </row>
    <row r="414" spans="1:5" x14ac:dyDescent="0.25">
      <c r="A414">
        <f>VLOOKUP('2024-03-18_windows_device_0'!P580,'2024-03-18_windows_device_0'!P$2:P$911,1,0)</f>
        <v>38.06133333333333</v>
      </c>
      <c r="B414">
        <f>VLOOKUP('2024-03-18_windows_device_0'!Q618,'2024-03-18_windows_device_0'!Q$2:Q$911,1,0)</f>
        <v>2184109</v>
      </c>
      <c r="C414">
        <f t="shared" si="21"/>
        <v>-2.6666666666670835E-2</v>
      </c>
      <c r="D414">
        <f t="shared" si="22"/>
        <v>1.8942572337885097</v>
      </c>
      <c r="E414">
        <f t="shared" si="20"/>
        <v>2183150.759799046</v>
      </c>
    </row>
    <row r="415" spans="1:5" x14ac:dyDescent="0.25">
      <c r="A415">
        <f>VLOOKUP('2024-03-18_windows_device_0'!P581,'2024-03-18_windows_device_0'!P$2:P$911,1,0)</f>
        <v>38.033333333333331</v>
      </c>
      <c r="B415">
        <f>VLOOKUP('2024-03-18_windows_device_0'!Q619,'2024-03-18_windows_device_0'!Q$2:Q$911,1,0)</f>
        <v>2184107</v>
      </c>
      <c r="C415">
        <f t="shared" si="21"/>
        <v>-2.7999999999998693E-2</v>
      </c>
      <c r="D415">
        <f t="shared" si="22"/>
        <v>1.8928284987479818</v>
      </c>
      <c r="E415">
        <f t="shared" si="20"/>
        <v>2183149.8915942116</v>
      </c>
    </row>
    <row r="416" spans="1:5" x14ac:dyDescent="0.25">
      <c r="A416">
        <f>VLOOKUP('2024-03-18_windows_device_0'!P582,'2024-03-18_windows_device_0'!P$2:P$911,1,0)</f>
        <v>38.007333333333335</v>
      </c>
      <c r="B416">
        <f>VLOOKUP('2024-03-18_windows_device_0'!Q620,'2024-03-18_windows_device_0'!Q$2:Q$911,1,0)</f>
        <v>2184099</v>
      </c>
      <c r="C416">
        <f t="shared" si="21"/>
        <v>-2.5999999999996248E-2</v>
      </c>
      <c r="D416">
        <f t="shared" si="22"/>
        <v>1.8915873283626268</v>
      </c>
      <c r="E416">
        <f t="shared" si="20"/>
        <v>2183142.8755007009</v>
      </c>
    </row>
    <row r="417" spans="1:5" x14ac:dyDescent="0.25">
      <c r="A417">
        <f>VLOOKUP('2024-03-18_windows_device_0'!P583,'2024-03-18_windows_device_0'!P$2:P$911,1,0)</f>
        <v>37.99133333333333</v>
      </c>
      <c r="B417">
        <f>VLOOKUP('2024-03-18_windows_device_0'!Q621,'2024-03-18_windows_device_0'!Q$2:Q$911,1,0)</f>
        <v>2184084</v>
      </c>
      <c r="C417">
        <f t="shared" si="21"/>
        <v>-1.6000000000005343E-2</v>
      </c>
      <c r="D417">
        <f t="shared" si="22"/>
        <v>1.8910548739262842</v>
      </c>
      <c r="E417">
        <f t="shared" si="20"/>
        <v>2183128.2977884123</v>
      </c>
    </row>
    <row r="418" spans="1:5" x14ac:dyDescent="0.25">
      <c r="A418">
        <f>VLOOKUP('2024-03-18_windows_device_0'!P584,'2024-03-18_windows_device_0'!P$2:P$911,1,0)</f>
        <v>37.952666666666666</v>
      </c>
      <c r="B418">
        <f>VLOOKUP('2024-03-18_windows_device_0'!Q622,'2024-03-18_windows_device_0'!Q$2:Q$911,1,0)</f>
        <v>2184079</v>
      </c>
      <c r="C418">
        <f t="shared" si="21"/>
        <v>-3.8666666666664185E-2</v>
      </c>
      <c r="D418">
        <f t="shared" si="22"/>
        <v>1.8885328058248911</v>
      </c>
      <c r="E418">
        <f t="shared" si="20"/>
        <v>2183125.2996484218</v>
      </c>
    </row>
    <row r="419" spans="1:5" x14ac:dyDescent="0.25">
      <c r="A419">
        <f>VLOOKUP('2024-03-18_windows_device_0'!P585,'2024-03-18_windows_device_0'!P$2:P$911,1,0)</f>
        <v>37.946666666666665</v>
      </c>
      <c r="B419">
        <f>VLOOKUP('2024-03-18_windows_device_0'!Q623,'2024-03-18_windows_device_0'!Q$2:Q$911,1,0)</f>
        <v>2184078</v>
      </c>
      <c r="C419">
        <f t="shared" si="21"/>
        <v>-6.0000000000002274E-3</v>
      </c>
      <c r="D419">
        <f t="shared" si="22"/>
        <v>1.889095124244075</v>
      </c>
      <c r="E419">
        <f t="shared" si="20"/>
        <v>2183123.8530837251</v>
      </c>
    </row>
    <row r="420" spans="1:5" x14ac:dyDescent="0.25">
      <c r="A420">
        <f>VLOOKUP('2024-03-18_windows_device_0'!P586,'2024-03-18_windows_device_0'!P$2:P$911,1,0)</f>
        <v>37.912666666666667</v>
      </c>
      <c r="B420">
        <f>VLOOKUP('2024-03-18_windows_device_0'!Q624,'2024-03-18_windows_device_0'!Q$2:Q$911,1,0)</f>
        <v>2184084</v>
      </c>
      <c r="C420">
        <f t="shared" si="21"/>
        <v>-3.399999999999892E-2</v>
      </c>
      <c r="D420">
        <f t="shared" si="22"/>
        <v>1.8866652458956732</v>
      </c>
      <c r="E420">
        <f t="shared" si="20"/>
        <v>2183131.783724268</v>
      </c>
    </row>
    <row r="421" spans="1:5" x14ac:dyDescent="0.25">
      <c r="A421">
        <f>VLOOKUP('2024-03-18_windows_device_0'!P587,'2024-03-18_windows_device_0'!P$2:P$911,1,0)</f>
        <v>37.885333333333335</v>
      </c>
      <c r="B421">
        <f>VLOOKUP('2024-03-18_windows_device_0'!Q625,'2024-03-18_windows_device_0'!Q$2:Q$911,1,0)</f>
        <v>2184087</v>
      </c>
      <c r="C421">
        <f t="shared" si="21"/>
        <v>-2.7333333333331211E-2</v>
      </c>
      <c r="D421">
        <f t="shared" si="22"/>
        <v>1.8854804301888826</v>
      </c>
      <c r="E421">
        <f t="shared" si="20"/>
        <v>2183135.7260121708</v>
      </c>
    </row>
    <row r="422" spans="1:5" x14ac:dyDescent="0.25">
      <c r="A422">
        <f>VLOOKUP('2024-03-18_windows_device_0'!P588,'2024-03-18_windows_device_0'!P$2:P$911,1,0)</f>
        <v>37.864666666666665</v>
      </c>
      <c r="B422">
        <f>VLOOKUP('2024-03-18_windows_device_0'!Q626,'2024-03-18_windows_device_0'!Q$2:Q$911,1,0)</f>
        <v>2184092</v>
      </c>
      <c r="C422">
        <f t="shared" si="21"/>
        <v>-2.0666666666670608E-2</v>
      </c>
      <c r="D422">
        <f t="shared" si="22"/>
        <v>1.8846271958018055</v>
      </c>
      <c r="E422">
        <f t="shared" si="20"/>
        <v>2183141.4049591557</v>
      </c>
    </row>
    <row r="423" spans="1:5" x14ac:dyDescent="0.25">
      <c r="A423">
        <f>VLOOKUP('2024-03-18_windows_device_0'!P589,'2024-03-18_windows_device_0'!P$2:P$911,1,0)</f>
        <v>37.826000000000001</v>
      </c>
      <c r="B423">
        <f>VLOOKUP('2024-03-18_windows_device_0'!Q627,'2024-03-18_windows_device_0'!Q$2:Q$911,1,0)</f>
        <v>2184092</v>
      </c>
      <c r="C423">
        <f t="shared" si="21"/>
        <v>-3.8666666666664185E-2</v>
      </c>
      <c r="D423">
        <f t="shared" si="22"/>
        <v>1.8822298454161941</v>
      </c>
      <c r="E423">
        <f t="shared" si="20"/>
        <v>2183143.3142570262</v>
      </c>
    </row>
    <row r="424" spans="1:5" x14ac:dyDescent="0.25">
      <c r="A424">
        <f>VLOOKUP('2024-03-18_windows_device_0'!P590,'2024-03-18_windows_device_0'!P$2:P$911,1,0)</f>
        <v>37.825333333333333</v>
      </c>
      <c r="B424">
        <f>VLOOKUP('2024-03-18_windows_device_0'!Q628,'2024-03-18_windows_device_0'!Q$2:Q$911,1,0)</f>
        <v>2184093</v>
      </c>
      <c r="C424">
        <f t="shared" si="21"/>
        <v>-6.6666666666748142E-4</v>
      </c>
      <c r="D424">
        <f t="shared" si="22"/>
        <v>1.8831949385299784</v>
      </c>
      <c r="E424">
        <f t="shared" si="20"/>
        <v>2183143.5453452645</v>
      </c>
    </row>
    <row r="425" spans="1:5" x14ac:dyDescent="0.25">
      <c r="A425">
        <f>VLOOKUP('2024-03-18_windows_device_0'!P591,'2024-03-18_windows_device_0'!P$2:P$911,1,0)</f>
        <v>37.777333333333331</v>
      </c>
      <c r="B425">
        <f>VLOOKUP('2024-03-18_windows_device_0'!Q629,'2024-03-18_windows_device_0'!Q$2:Q$911,1,0)</f>
        <v>2184085</v>
      </c>
      <c r="C425">
        <f t="shared" si="21"/>
        <v>-4.8000000000001819E-2</v>
      </c>
      <c r="D425">
        <f t="shared" si="22"/>
        <v>1.8795633853924776</v>
      </c>
      <c r="E425">
        <f t="shared" si="20"/>
        <v>2183138.4407379143</v>
      </c>
    </row>
    <row r="426" spans="1:5" x14ac:dyDescent="0.25">
      <c r="A426">
        <f>VLOOKUP('2024-03-18_windows_device_0'!P592,'2024-03-18_windows_device_0'!P$2:P$911,1,0)</f>
        <v>37.769333333333336</v>
      </c>
      <c r="B426">
        <f>VLOOKUP('2024-03-18_windows_device_0'!Q630,'2024-03-18_windows_device_0'!Q$2:Q$911,1,0)</f>
        <v>2184084</v>
      </c>
      <c r="C426">
        <f t="shared" si="21"/>
        <v>-7.9999999999955662E-3</v>
      </c>
      <c r="D426">
        <f t="shared" si="22"/>
        <v>1.8802144847527957</v>
      </c>
      <c r="E426">
        <f t="shared" si="20"/>
        <v>2183136.9212130466</v>
      </c>
    </row>
    <row r="427" spans="1:5" x14ac:dyDescent="0.25">
      <c r="A427">
        <f>VLOOKUP('2024-03-18_windows_device_0'!P593,'2024-03-18_windows_device_0'!P$2:P$911,1,0)</f>
        <v>37.718000000000004</v>
      </c>
      <c r="B427">
        <f>VLOOKUP('2024-03-18_windows_device_0'!Q631,'2024-03-18_windows_device_0'!Q$2:Q$911,1,0)</f>
        <v>2184089</v>
      </c>
      <c r="C427">
        <f t="shared" si="21"/>
        <v>-5.1333333333332121E-2</v>
      </c>
      <c r="D427">
        <f t="shared" si="22"/>
        <v>1.8765240483037371</v>
      </c>
      <c r="E427">
        <f t="shared" si="20"/>
        <v>2183144.8682674696</v>
      </c>
    </row>
    <row r="428" spans="1:5" x14ac:dyDescent="0.25">
      <c r="A428">
        <f>VLOOKUP('2024-03-18_windows_device_0'!P594,'2024-03-18_windows_device_0'!P$2:P$911,1,0)</f>
        <v>37.706666666666663</v>
      </c>
      <c r="B428">
        <f>VLOOKUP('2024-03-18_windows_device_0'!Q632,'2024-03-18_windows_device_0'!Q$2:Q$911,1,0)</f>
        <v>2184089</v>
      </c>
      <c r="C428">
        <f t="shared" si="21"/>
        <v>-1.1333333333340079E-2</v>
      </c>
      <c r="D428">
        <f t="shared" si="22"/>
        <v>1.8770075386870035</v>
      </c>
      <c r="E428">
        <f t="shared" si="20"/>
        <v>2183144.4818390822</v>
      </c>
    </row>
    <row r="429" spans="1:5" x14ac:dyDescent="0.25">
      <c r="A429">
        <f>VLOOKUP('2024-03-18_windows_device_0'!P595,'2024-03-18_windows_device_0'!P$2:P$911,1,0)</f>
        <v>37.677999999999997</v>
      </c>
      <c r="B429">
        <f>VLOOKUP('2024-03-18_windows_device_0'!Q633,'2024-03-18_windows_device_0'!Q$2:Q$911,1,0)</f>
        <v>2184087</v>
      </c>
      <c r="C429">
        <f t="shared" si="21"/>
        <v>-2.8666666666666174E-2</v>
      </c>
      <c r="D429">
        <f t="shared" si="22"/>
        <v>1.8751269611497574</v>
      </c>
      <c r="E429">
        <f t="shared" si="20"/>
        <v>2183143.9854453853</v>
      </c>
    </row>
    <row r="430" spans="1:5" x14ac:dyDescent="0.25">
      <c r="A430">
        <f>VLOOKUP('2024-03-18_windows_device_0'!P596,'2024-03-18_windows_device_0'!P$2:P$911,1,0)</f>
        <v>37.661999999999999</v>
      </c>
      <c r="B430">
        <f>VLOOKUP('2024-03-18_windows_device_0'!Q634,'2024-03-18_windows_device_0'!Q$2:Q$911,1,0)</f>
        <v>2184083</v>
      </c>
      <c r="C430">
        <f t="shared" si="21"/>
        <v>-1.5999999999998238E-2</v>
      </c>
      <c r="D430">
        <f t="shared" si="22"/>
        <v>1.8746619929583517</v>
      </c>
      <c r="E430">
        <f t="shared" si="20"/>
        <v>2183140.3574408758</v>
      </c>
    </row>
    <row r="431" spans="1:5" x14ac:dyDescent="0.25">
      <c r="A431">
        <f>VLOOKUP('2024-03-18_windows_device_0'!P597,'2024-03-18_windows_device_0'!P$2:P$911,1,0)</f>
        <v>37.62466666666667</v>
      </c>
      <c r="B431">
        <f>VLOOKUP('2024-03-18_windows_device_0'!Q635,'2024-03-18_windows_device_0'!Q$2:Q$911,1,0)</f>
        <v>2184084</v>
      </c>
      <c r="C431">
        <f t="shared" si="21"/>
        <v>-3.7333333333329222E-2</v>
      </c>
      <c r="D431">
        <f t="shared" si="22"/>
        <v>1.8722462878790045</v>
      </c>
      <c r="E431">
        <f t="shared" si="20"/>
        <v>2183143.2915998409</v>
      </c>
    </row>
    <row r="432" spans="1:5" x14ac:dyDescent="0.25">
      <c r="A432">
        <f>VLOOKUP('2024-03-18_windows_device_0'!P598,'2024-03-18_windows_device_0'!P$2:P$911,1,0)</f>
        <v>37.609333333333332</v>
      </c>
      <c r="B432">
        <f>VLOOKUP('2024-03-18_windows_device_0'!Q636,'2024-03-18_windows_device_0'!Q$2:Q$911,1,0)</f>
        <v>2184079</v>
      </c>
      <c r="C432">
        <f t="shared" si="21"/>
        <v>-1.5333333333337862E-2</v>
      </c>
      <c r="D432">
        <f t="shared" si="22"/>
        <v>1.8720578737731166</v>
      </c>
      <c r="E432">
        <f t="shared" si="20"/>
        <v>2183138.442560418</v>
      </c>
    </row>
    <row r="433" spans="1:5" x14ac:dyDescent="0.25">
      <c r="A433">
        <f>VLOOKUP('2024-03-18_windows_device_0'!P599,'2024-03-18_windows_device_0'!P$2:P$911,1,0)</f>
        <v>37.567999999999998</v>
      </c>
      <c r="B433">
        <f>VLOOKUP('2024-03-18_windows_device_0'!Q637,'2024-03-18_windows_device_0'!Q$2:Q$911,1,0)</f>
        <v>2184083</v>
      </c>
      <c r="C433">
        <f t="shared" si="21"/>
        <v>-4.133333333333411E-2</v>
      </c>
      <c r="D433">
        <f t="shared" si="22"/>
        <v>1.8693221528007398</v>
      </c>
      <c r="E433">
        <f t="shared" si="20"/>
        <v>2183144.6361799706</v>
      </c>
    </row>
    <row r="434" spans="1:5" x14ac:dyDescent="0.25">
      <c r="A434">
        <f>VLOOKUP('2024-03-18_windows_device_0'!P600,'2024-03-18_windows_device_0'!P$2:P$911,1,0)</f>
        <v>37.553333333333335</v>
      </c>
      <c r="B434">
        <f>VLOOKUP('2024-03-18_windows_device_0'!Q638,'2024-03-18_windows_device_0'!Q$2:Q$911,1,0)</f>
        <v>2184081</v>
      </c>
      <c r="C434">
        <f t="shared" si="21"/>
        <v>-1.4666666666663275E-2</v>
      </c>
      <c r="D434">
        <f t="shared" si="22"/>
        <v>1.8692877830419432</v>
      </c>
      <c r="E434">
        <f t="shared" si="20"/>
        <v>2183142.6637595464</v>
      </c>
    </row>
    <row r="435" spans="1:5" x14ac:dyDescent="0.25">
      <c r="A435">
        <f>VLOOKUP('2024-03-18_windows_device_0'!P601,'2024-03-18_windows_device_0'!P$2:P$911,1,0)</f>
        <v>37.527999999999999</v>
      </c>
      <c r="B435">
        <f>VLOOKUP('2024-03-18_windows_device_0'!Q639,'2024-03-18_windows_device_0'!Q$2:Q$911,1,0)</f>
        <v>2184080</v>
      </c>
      <c r="C435">
        <f t="shared" si="21"/>
        <v>-2.5333333333335872E-2</v>
      </c>
      <c r="D435">
        <f t="shared" si="22"/>
        <v>1.8677487575363005</v>
      </c>
      <c r="E435">
        <f t="shared" si="20"/>
        <v>2183142.8992510191</v>
      </c>
    </row>
    <row r="436" spans="1:5" x14ac:dyDescent="0.25">
      <c r="A436">
        <f>VLOOKUP('2024-03-18_windows_device_0'!P602,'2024-03-18_windows_device_0'!P$2:P$911,1,0)</f>
        <v>37.50266666666667</v>
      </c>
      <c r="B436">
        <f>VLOOKUP('2024-03-18_windows_device_0'!Q640,'2024-03-18_windows_device_0'!Q$2:Q$911,1,0)</f>
        <v>2184075</v>
      </c>
      <c r="C436">
        <f t="shared" si="21"/>
        <v>-2.5333333333328767E-2</v>
      </c>
      <c r="D436">
        <f t="shared" si="22"/>
        <v>1.8664879309039839</v>
      </c>
      <c r="E436">
        <f t="shared" si="20"/>
        <v>2183138.9121702192</v>
      </c>
    </row>
    <row r="437" spans="1:5" x14ac:dyDescent="0.25">
      <c r="A437">
        <f>VLOOKUP('2024-03-18_windows_device_0'!P603,'2024-03-18_windows_device_0'!P$2:P$911,1,0)</f>
        <v>37.471333333333334</v>
      </c>
      <c r="B437">
        <f>VLOOKUP('2024-03-18_windows_device_0'!Q641,'2024-03-18_windows_device_0'!Q$2:Q$911,1,0)</f>
        <v>2184073</v>
      </c>
      <c r="C437">
        <f t="shared" si="21"/>
        <v>-3.13333333333361E-2</v>
      </c>
      <c r="D437">
        <f t="shared" si="22"/>
        <v>1.8647723604255515</v>
      </c>
      <c r="E437">
        <f t="shared" si="20"/>
        <v>2183138.2915196605</v>
      </c>
    </row>
    <row r="438" spans="1:5" x14ac:dyDescent="0.25">
      <c r="A438">
        <f>VLOOKUP('2024-03-18_windows_device_0'!P604,'2024-03-18_windows_device_0'!P$2:P$911,1,0)</f>
        <v>37.455333333333336</v>
      </c>
      <c r="B438">
        <f>VLOOKUP('2024-03-18_windows_device_0'!Q642,'2024-03-18_windows_device_0'!Q$2:Q$911,1,0)</f>
        <v>2184070</v>
      </c>
      <c r="C438">
        <f t="shared" si="21"/>
        <v>-1.5999999999998238E-2</v>
      </c>
      <c r="D438">
        <f t="shared" si="22"/>
        <v>1.8643749623914303</v>
      </c>
      <c r="E438">
        <f t="shared" si="20"/>
        <v>2183135.611215828</v>
      </c>
    </row>
    <row r="439" spans="1:5" x14ac:dyDescent="0.25">
      <c r="A439">
        <f>VLOOKUP('2024-03-18_windows_device_0'!P605,'2024-03-18_windows_device_0'!P$2:P$911,1,0)</f>
        <v>37.422666666666665</v>
      </c>
      <c r="B439">
        <f>VLOOKUP('2024-03-18_windows_device_0'!Q643,'2024-03-18_windows_device_0'!Q$2:Q$911,1,0)</f>
        <v>2184071</v>
      </c>
      <c r="C439">
        <f t="shared" si="21"/>
        <v>-3.2666666666671063E-2</v>
      </c>
      <c r="D439">
        <f t="shared" si="22"/>
        <v>1.8623158008206151</v>
      </c>
      <c r="E439">
        <f t="shared" si="20"/>
        <v>2183138.2688487615</v>
      </c>
    </row>
    <row r="440" spans="1:5" x14ac:dyDescent="0.25">
      <c r="A440">
        <f>VLOOKUP('2024-03-18_windows_device_0'!P606,'2024-03-18_windows_device_0'!P$2:P$911,1,0)</f>
        <v>37.399333333333331</v>
      </c>
      <c r="B440">
        <f>VLOOKUP('2024-03-18_windows_device_0'!Q644,'2024-03-18_windows_device_0'!Q$2:Q$911,1,0)</f>
        <v>2184078</v>
      </c>
      <c r="C440">
        <f t="shared" si="21"/>
        <v>-2.3333333333333428E-2</v>
      </c>
      <c r="D440">
        <f t="shared" si="22"/>
        <v>1.8613970306688854</v>
      </c>
      <c r="E440">
        <f t="shared" si="20"/>
        <v>2183146.0090536685</v>
      </c>
    </row>
    <row r="441" spans="1:5" x14ac:dyDescent="0.25">
      <c r="A441">
        <f>VLOOKUP('2024-03-18_windows_device_0'!P607,'2024-03-18_windows_device_0'!P$2:P$911,1,0)</f>
        <v>37.37533333333333</v>
      </c>
      <c r="B441">
        <f>VLOOKUP('2024-03-18_windows_device_0'!Q645,'2024-03-18_windows_device_0'!Q$2:Q$911,1,0)</f>
        <v>2184075</v>
      </c>
      <c r="C441">
        <f t="shared" si="21"/>
        <v>-2.4000000000000909E-2</v>
      </c>
      <c r="D441">
        <f t="shared" si="22"/>
        <v>1.8601852258694722</v>
      </c>
      <c r="E441">
        <f t="shared" si="20"/>
        <v>2183143.9859001483</v>
      </c>
    </row>
    <row r="442" spans="1:5" x14ac:dyDescent="0.25">
      <c r="A442">
        <f>VLOOKUP('2024-03-18_windows_device_0'!P608,'2024-03-18_windows_device_0'!P$2:P$911,1,0)</f>
        <v>37.35</v>
      </c>
      <c r="B442">
        <f>VLOOKUP('2024-03-18_windows_device_0'!Q646,'2024-03-18_windows_device_0'!Q$2:Q$911,1,0)</f>
        <v>2184067</v>
      </c>
      <c r="C442">
        <f t="shared" si="21"/>
        <v>-2.5333333333328767E-2</v>
      </c>
      <c r="D442">
        <f t="shared" si="22"/>
        <v>1.8588897914618638</v>
      </c>
      <c r="E442">
        <f t="shared" si="20"/>
        <v>2183137.0308651901</v>
      </c>
    </row>
    <row r="443" spans="1:5" x14ac:dyDescent="0.25">
      <c r="A443">
        <f>VLOOKUP('2024-03-18_windows_device_0'!P609,'2024-03-18_windows_device_0'!P$2:P$911,1,0)</f>
        <v>37.322000000000003</v>
      </c>
      <c r="B443">
        <f>VLOOKUP('2024-03-18_windows_device_0'!Q647,'2024-03-18_windows_device_0'!Q$2:Q$911,1,0)</f>
        <v>2184069</v>
      </c>
      <c r="C443">
        <f t="shared" si="21"/>
        <v>-2.7999999999998693E-2</v>
      </c>
      <c r="D443">
        <f t="shared" si="22"/>
        <v>1.8574271313831423</v>
      </c>
      <c r="E443">
        <f t="shared" si="20"/>
        <v>2183140.2115988447</v>
      </c>
    </row>
    <row r="444" spans="1:5" x14ac:dyDescent="0.25">
      <c r="A444">
        <f>VLOOKUP('2024-03-18_windows_device_0'!P610,'2024-03-18_windows_device_0'!P$2:P$911,1,0)</f>
        <v>37.291333333333334</v>
      </c>
      <c r="B444">
        <f>VLOOKUP('2024-03-18_windows_device_0'!Q648,'2024-03-18_windows_device_0'!Q$2:Q$911,1,0)</f>
        <v>2184066</v>
      </c>
      <c r="C444">
        <f t="shared" si="21"/>
        <v>-3.0666666666668618E-2</v>
      </c>
      <c r="D444">
        <f t="shared" si="22"/>
        <v>1.8558318688614108</v>
      </c>
      <c r="E444">
        <f t="shared" si="20"/>
        <v>2183138.5004364559</v>
      </c>
    </row>
    <row r="445" spans="1:5" x14ac:dyDescent="0.25">
      <c r="A445">
        <f>VLOOKUP('2024-03-18_windows_device_0'!P611,'2024-03-18_windows_device_0'!P$2:P$911,1,0)</f>
        <v>37.273333333333333</v>
      </c>
      <c r="B445">
        <f>VLOOKUP('2024-03-18_windows_device_0'!Q649,'2024-03-18_windows_device_0'!Q$2:Q$911,1,0)</f>
        <v>2184067</v>
      </c>
      <c r="C445">
        <f t="shared" si="21"/>
        <v>-1.8000000000000682E-2</v>
      </c>
      <c r="D445">
        <f t="shared" si="22"/>
        <v>1.8552639631679055</v>
      </c>
      <c r="E445">
        <f t="shared" si="20"/>
        <v>2183139.9595237905</v>
      </c>
    </row>
    <row r="446" spans="1:5" x14ac:dyDescent="0.25">
      <c r="A446">
        <f>VLOOKUP('2024-03-18_windows_device_0'!P612,'2024-03-18_windows_device_0'!P$2:P$911,1,0)</f>
        <v>37.229999999999997</v>
      </c>
      <c r="B446">
        <f>VLOOKUP('2024-03-18_windows_device_0'!Q650,'2024-03-18_windows_device_0'!Q$2:Q$911,1,0)</f>
        <v>2184063</v>
      </c>
      <c r="C446">
        <f t="shared" si="21"/>
        <v>-4.3333333333336554E-2</v>
      </c>
      <c r="D446">
        <f t="shared" si="22"/>
        <v>1.8524521293022607</v>
      </c>
      <c r="E446">
        <f t="shared" si="20"/>
        <v>2183138.2346449173</v>
      </c>
    </row>
    <row r="447" spans="1:5" x14ac:dyDescent="0.25">
      <c r="A447">
        <f>VLOOKUP('2024-03-18_windows_device_0'!P613,'2024-03-18_windows_device_0'!P$2:P$911,1,0)</f>
        <v>37.223333333333336</v>
      </c>
      <c r="B447">
        <f>VLOOKUP('2024-03-18_windows_device_0'!Q651,'2024-03-18_windows_device_0'!Q$2:Q$911,1,0)</f>
        <v>2184061</v>
      </c>
      <c r="C447">
        <f t="shared" si="21"/>
        <v>-6.6666666666606034E-3</v>
      </c>
      <c r="D447">
        <f t="shared" si="22"/>
        <v>1.8530682550862718</v>
      </c>
      <c r="E447">
        <f t="shared" si="20"/>
        <v>2183135.7358276993</v>
      </c>
    </row>
    <row r="448" spans="1:5" x14ac:dyDescent="0.25">
      <c r="A448">
        <f>VLOOKUP('2024-03-18_windows_device_0'!P614,'2024-03-18_windows_device_0'!P$2:P$911,1,0)</f>
        <v>37.196666666666665</v>
      </c>
      <c r="B448">
        <f>VLOOKUP('2024-03-18_windows_device_0'!Q652,'2024-03-18_windows_device_0'!Q$2:Q$911,1,0)</f>
        <v>2184058</v>
      </c>
      <c r="C448">
        <f t="shared" si="21"/>
        <v>-2.6666666666670835E-2</v>
      </c>
      <c r="D448">
        <f t="shared" si="22"/>
        <v>1.8512240306738232</v>
      </c>
      <c r="E448">
        <f t="shared" si="20"/>
        <v>2183134.2294122404</v>
      </c>
    </row>
    <row r="449" spans="1:5" x14ac:dyDescent="0.25">
      <c r="A449">
        <f>VLOOKUP('2024-03-18_windows_device_0'!P615,'2024-03-18_windows_device_0'!P$2:P$911,1,0)</f>
        <v>37.183999999999997</v>
      </c>
      <c r="B449">
        <f>VLOOKUP('2024-03-18_windows_device_0'!Q653,'2024-03-18_windows_device_0'!Q$2:Q$911,1,0)</f>
        <v>2184057</v>
      </c>
      <c r="C449">
        <f t="shared" si="21"/>
        <v>-1.2666666666667936E-2</v>
      </c>
      <c r="D449">
        <f t="shared" si="22"/>
        <v>1.8509551757124705</v>
      </c>
      <c r="E449">
        <f t="shared" si="20"/>
        <v>2183133.4472744348</v>
      </c>
    </row>
    <row r="450" spans="1:5" x14ac:dyDescent="0.25">
      <c r="A450">
        <f>VLOOKUP('2024-03-18_windows_device_0'!P616,'2024-03-18_windows_device_0'!P$2:P$911,1,0)</f>
        <v>37.145333333333333</v>
      </c>
      <c r="B450">
        <f>VLOOKUP('2024-03-18_windows_device_0'!Q654,'2024-03-18_windows_device_0'!Q$2:Q$911,1,0)</f>
        <v>2184057</v>
      </c>
      <c r="C450">
        <f t="shared" si="21"/>
        <v>-3.8666666666664185E-2</v>
      </c>
      <c r="D450">
        <f t="shared" si="22"/>
        <v>1.8483597265884046</v>
      </c>
      <c r="E450">
        <f t="shared" si="20"/>
        <v>2183135.5520827183</v>
      </c>
    </row>
    <row r="451" spans="1:5" x14ac:dyDescent="0.25">
      <c r="A451">
        <f>VLOOKUP('2024-03-18_windows_device_0'!P617,'2024-03-18_windows_device_0'!P$2:P$911,1,0)</f>
        <v>37.116666666666667</v>
      </c>
      <c r="B451">
        <f>VLOOKUP('2024-03-18_windows_device_0'!Q655,'2024-03-18_windows_device_0'!Q$2:Q$911,1,0)</f>
        <v>2184058</v>
      </c>
      <c r="C451">
        <f t="shared" si="21"/>
        <v>-2.8666666666666174E-2</v>
      </c>
      <c r="D451">
        <f t="shared" si="22"/>
        <v>1.8471909967268743</v>
      </c>
      <c r="E451">
        <f t="shared" ref="E451:E514" si="23">B451-G$3*LN(D451)</f>
        <v>2183137.5008424469</v>
      </c>
    </row>
    <row r="452" spans="1:5" x14ac:dyDescent="0.25">
      <c r="A452">
        <f>VLOOKUP('2024-03-18_windows_device_0'!P618,'2024-03-18_windows_device_0'!P$2:P$911,1,0)</f>
        <v>37.086666666666666</v>
      </c>
      <c r="B452">
        <f>VLOOKUP('2024-03-18_windows_device_0'!Q656,'2024-03-18_windows_device_0'!Q$2:Q$911,1,0)</f>
        <v>2184055</v>
      </c>
      <c r="C452">
        <f t="shared" si="21"/>
        <v>-3.0000000000001137E-2</v>
      </c>
      <c r="D452">
        <f t="shared" si="22"/>
        <v>1.8456636437535054</v>
      </c>
      <c r="E452">
        <f t="shared" si="23"/>
        <v>2183135.7416330082</v>
      </c>
    </row>
    <row r="453" spans="1:5" x14ac:dyDescent="0.25">
      <c r="A453">
        <f>VLOOKUP('2024-03-18_windows_device_0'!P619,'2024-03-18_windows_device_0'!P$2:P$911,1,0)</f>
        <v>37.06133333333333</v>
      </c>
      <c r="B453">
        <f>VLOOKUP('2024-03-18_windows_device_0'!Q657,'2024-03-18_windows_device_0'!Q$2:Q$911,1,0)</f>
        <v>2184057</v>
      </c>
      <c r="C453">
        <f t="shared" si="21"/>
        <v>-2.5333333333335872E-2</v>
      </c>
      <c r="D453">
        <f t="shared" si="22"/>
        <v>1.8445230037830955</v>
      </c>
      <c r="E453">
        <f t="shared" si="23"/>
        <v>2183138.6689357022</v>
      </c>
    </row>
    <row r="454" spans="1:5" x14ac:dyDescent="0.25">
      <c r="A454">
        <f>VLOOKUP('2024-03-18_windows_device_0'!P620,'2024-03-18_windows_device_0'!P$2:P$911,1,0)</f>
        <v>37.045999999999999</v>
      </c>
      <c r="B454">
        <f>VLOOKUP('2024-03-18_windows_device_0'!Q658,'2024-03-18_windows_device_0'!Q$2:Q$911,1,0)</f>
        <v>2184058</v>
      </c>
      <c r="C454">
        <f t="shared" si="21"/>
        <v>-1.5333333333330756E-2</v>
      </c>
      <c r="D454">
        <f t="shared" si="22"/>
        <v>1.8440171586432148</v>
      </c>
      <c r="E454">
        <f t="shared" si="23"/>
        <v>2183140.0803546817</v>
      </c>
    </row>
    <row r="455" spans="1:5" x14ac:dyDescent="0.25">
      <c r="A455">
        <f>VLOOKUP('2024-03-18_windows_device_0'!P621,'2024-03-18_windows_device_0'!P$2:P$911,1,0)</f>
        <v>37.026666666666664</v>
      </c>
      <c r="B455">
        <f>VLOOKUP('2024-03-18_windows_device_0'!Q659,'2024-03-18_windows_device_0'!Q$2:Q$911,1,0)</f>
        <v>2184055</v>
      </c>
      <c r="C455">
        <f t="shared" si="21"/>
        <v>-1.9333333333335645E-2</v>
      </c>
      <c r="D455">
        <f t="shared" si="22"/>
        <v>1.8429519492686572</v>
      </c>
      <c r="E455">
        <f t="shared" si="23"/>
        <v>2183137.947090507</v>
      </c>
    </row>
    <row r="456" spans="1:5" x14ac:dyDescent="0.25">
      <c r="A456">
        <f>VLOOKUP('2024-03-18_windows_device_0'!P622,'2024-03-18_windows_device_0'!P$2:P$911,1,0)</f>
        <v>36.998666666666665</v>
      </c>
      <c r="B456">
        <f>VLOOKUP('2024-03-18_windows_device_0'!Q660,'2024-03-18_windows_device_0'!Q$2:Q$911,1,0)</f>
        <v>2184054</v>
      </c>
      <c r="C456">
        <f t="shared" si="21"/>
        <v>-2.7999999999998693E-2</v>
      </c>
      <c r="D456">
        <f t="shared" si="22"/>
        <v>1.8413356007627606</v>
      </c>
      <c r="E456">
        <f t="shared" si="23"/>
        <v>2183138.2632325734</v>
      </c>
    </row>
    <row r="457" spans="1:5" x14ac:dyDescent="0.25">
      <c r="A457">
        <f>VLOOKUP('2024-03-18_windows_device_0'!P623,'2024-03-18_windows_device_0'!P$2:P$911,1,0)</f>
        <v>36.960666666666668</v>
      </c>
      <c r="B457">
        <f>VLOOKUP('2024-03-18_windows_device_0'!Q661,'2024-03-18_windows_device_0'!Q$2:Q$911,1,0)</f>
        <v>2184054</v>
      </c>
      <c r="C457">
        <f t="shared" si="21"/>
        <v>-3.7999999999996703E-2</v>
      </c>
      <c r="D457">
        <f t="shared" si="22"/>
        <v>1.8391877824260221</v>
      </c>
      <c r="E457">
        <f t="shared" si="23"/>
        <v>2183140.0139226438</v>
      </c>
    </row>
    <row r="458" spans="1:5" x14ac:dyDescent="0.25">
      <c r="A458">
        <f>VLOOKUP('2024-03-18_windows_device_0'!P624,'2024-03-18_windows_device_0'!P$2:P$911,1,0)</f>
        <v>36.952666666666666</v>
      </c>
      <c r="B458">
        <f>VLOOKUP('2024-03-18_windows_device_0'!Q662,'2024-03-18_windows_device_0'!Q$2:Q$911,1,0)</f>
        <v>2184051</v>
      </c>
      <c r="C458">
        <f t="shared" si="21"/>
        <v>-8.0000000000026716E-3</v>
      </c>
      <c r="D458">
        <f t="shared" si="22"/>
        <v>1.8395595840604837</v>
      </c>
      <c r="E458">
        <f t="shared" si="23"/>
        <v>2183136.7107202774</v>
      </c>
    </row>
    <row r="459" spans="1:5" x14ac:dyDescent="0.25">
      <c r="A459">
        <f>VLOOKUP('2024-03-18_windows_device_0'!P625,'2024-03-18_windows_device_0'!P$2:P$911,1,0)</f>
        <v>36.932000000000002</v>
      </c>
      <c r="B459">
        <f>VLOOKUP('2024-03-18_windows_device_0'!Q663,'2024-03-18_windows_device_0'!Q$2:Q$911,1,0)</f>
        <v>2184049</v>
      </c>
      <c r="C459">
        <f t="shared" si="21"/>
        <v>-2.0666666666663502E-2</v>
      </c>
      <c r="D459">
        <f t="shared" si="22"/>
        <v>1.8382058452564121</v>
      </c>
      <c r="E459">
        <f t="shared" si="23"/>
        <v>2183135.8149822741</v>
      </c>
    </row>
    <row r="460" spans="1:5" x14ac:dyDescent="0.25">
      <c r="A460">
        <f>VLOOKUP('2024-03-18_windows_device_0'!P626,'2024-03-18_windows_device_0'!P$2:P$911,1,0)</f>
        <v>36.906666666666666</v>
      </c>
      <c r="B460">
        <f>VLOOKUP('2024-03-18_windows_device_0'!Q664,'2024-03-18_windows_device_0'!Q$2:Q$911,1,0)</f>
        <v>2184040</v>
      </c>
      <c r="C460">
        <f t="shared" si="21"/>
        <v>-2.5333333333335872E-2</v>
      </c>
      <c r="D460">
        <f t="shared" si="22"/>
        <v>1.8368253253963192</v>
      </c>
      <c r="E460">
        <f t="shared" si="23"/>
        <v>2183127.9419277562</v>
      </c>
    </row>
    <row r="461" spans="1:5" x14ac:dyDescent="0.25">
      <c r="A461">
        <f>VLOOKUP('2024-03-18_windows_device_0'!P627,'2024-03-18_windows_device_0'!P$2:P$911,1,0)</f>
        <v>36.88133333333333</v>
      </c>
      <c r="B461">
        <f>VLOOKUP('2024-03-18_windows_device_0'!Q665,'2024-03-18_windows_device_0'!Q$2:Q$911,1,0)</f>
        <v>2184029</v>
      </c>
      <c r="C461">
        <f t="shared" si="21"/>
        <v>-2.5333333333335872E-2</v>
      </c>
      <c r="D461">
        <f t="shared" si="22"/>
        <v>1.8355644987640021</v>
      </c>
      <c r="E461">
        <f t="shared" si="23"/>
        <v>2183117.9719055709</v>
      </c>
    </row>
    <row r="462" spans="1:5" x14ac:dyDescent="0.25">
      <c r="A462">
        <f>VLOOKUP('2024-03-18_windows_device_0'!P628,'2024-03-18_windows_device_0'!P$2:P$911,1,0)</f>
        <v>36.848666666666666</v>
      </c>
      <c r="B462">
        <f>VLOOKUP('2024-03-18_windows_device_0'!Q666,'2024-03-18_windows_device_0'!Q$2:Q$911,1,0)</f>
        <v>2184018</v>
      </c>
      <c r="C462">
        <f t="shared" si="21"/>
        <v>-3.2666666666663957E-2</v>
      </c>
      <c r="D462">
        <f t="shared" si="22"/>
        <v>1.833751046758789</v>
      </c>
      <c r="E462">
        <f t="shared" si="23"/>
        <v>2183108.4545680434</v>
      </c>
    </row>
    <row r="463" spans="1:5" x14ac:dyDescent="0.25">
      <c r="A463">
        <f>VLOOKUP('2024-03-18_windows_device_0'!P629,'2024-03-18_windows_device_0'!P$2:P$911,1,0)</f>
        <v>36.821333333333335</v>
      </c>
      <c r="B463">
        <f>VLOOKUP('2024-03-18_windows_device_0'!Q667,'2024-03-18_windows_device_0'!Q$2:Q$911,1,0)</f>
        <v>2184023</v>
      </c>
      <c r="C463">
        <f t="shared" si="21"/>
        <v>-2.7333333333331211E-2</v>
      </c>
      <c r="D463">
        <f t="shared" si="22"/>
        <v>1.8325271894170543</v>
      </c>
      <c r="E463">
        <f t="shared" si="23"/>
        <v>2183114.4560119943</v>
      </c>
    </row>
    <row r="464" spans="1:5" x14ac:dyDescent="0.25">
      <c r="A464">
        <f>VLOOKUP('2024-03-18_windows_device_0'!P630,'2024-03-18_windows_device_0'!P$2:P$911,1,0)</f>
        <v>36.80466666666667</v>
      </c>
      <c r="B464">
        <f>VLOOKUP('2024-03-18_windows_device_0'!Q668,'2024-03-18_windows_device_0'!Q$2:Q$911,1,0)</f>
        <v>2184038</v>
      </c>
      <c r="C464">
        <f t="shared" si="21"/>
        <v>-1.6666666666665719E-2</v>
      </c>
      <c r="D464">
        <f t="shared" si="22"/>
        <v>1.8319703664263467</v>
      </c>
      <c r="E464">
        <f t="shared" si="23"/>
        <v>2183129.9118641154</v>
      </c>
    </row>
    <row r="465" spans="1:5" x14ac:dyDescent="0.25">
      <c r="A465">
        <f>VLOOKUP('2024-03-18_windows_device_0'!P631,'2024-03-18_windows_device_0'!P$2:P$911,1,0)</f>
        <v>36.776666666666664</v>
      </c>
      <c r="B465">
        <f>VLOOKUP('2024-03-18_windows_device_0'!Q669,'2024-03-18_windows_device_0'!Q$2:Q$911,1,0)</f>
        <v>2184044</v>
      </c>
      <c r="C465">
        <f t="shared" si="21"/>
        <v>-2.8000000000005798E-2</v>
      </c>
      <c r="D465">
        <f t="shared" si="22"/>
        <v>1.8302871890172194</v>
      </c>
      <c r="E465">
        <f t="shared" si="23"/>
        <v>2183137.2906673555</v>
      </c>
    </row>
    <row r="466" spans="1:5" x14ac:dyDescent="0.25">
      <c r="A466">
        <f>VLOOKUP('2024-03-18_windows_device_0'!P632,'2024-03-18_windows_device_0'!P$2:P$911,1,0)</f>
        <v>36.762</v>
      </c>
      <c r="B466">
        <f>VLOOKUP('2024-03-18_windows_device_0'!Q670,'2024-03-18_windows_device_0'!Q$2:Q$911,1,0)</f>
        <v>2184042</v>
      </c>
      <c r="C466">
        <f t="shared" si="21"/>
        <v>-1.4666666666663275E-2</v>
      </c>
      <c r="D466">
        <f t="shared" si="22"/>
        <v>1.8298976783291652</v>
      </c>
      <c r="E466">
        <f t="shared" si="23"/>
        <v>2183135.6099222871</v>
      </c>
    </row>
    <row r="467" spans="1:5" x14ac:dyDescent="0.25">
      <c r="A467">
        <f>VLOOKUP('2024-03-18_windows_device_0'!P633,'2024-03-18_windows_device_0'!P$2:P$911,1,0)</f>
        <v>36.74133333333333</v>
      </c>
      <c r="B467">
        <f>VLOOKUP('2024-03-18_windows_device_0'!Q671,'2024-03-18_windows_device_0'!Q$2:Q$911,1,0)</f>
        <v>2184038</v>
      </c>
      <c r="C467">
        <f t="shared" si="21"/>
        <v>-2.0666666666670608E-2</v>
      </c>
      <c r="D467">
        <f t="shared" si="22"/>
        <v>1.8287158479326215</v>
      </c>
      <c r="E467">
        <f t="shared" si="23"/>
        <v>2183132.5790028656</v>
      </c>
    </row>
    <row r="468" spans="1:5" x14ac:dyDescent="0.25">
      <c r="A468">
        <f>VLOOKUP('2024-03-18_windows_device_0'!P634,'2024-03-18_windows_device_0'!P$2:P$911,1,0)</f>
        <v>36.718666666666664</v>
      </c>
      <c r="B468">
        <f>VLOOKUP('2024-03-18_windows_device_0'!Q672,'2024-03-18_windows_device_0'!Q$2:Q$911,1,0)</f>
        <v>2184040</v>
      </c>
      <c r="C468">
        <f t="shared" si="21"/>
        <v>-2.2666666666665947E-2</v>
      </c>
      <c r="D468">
        <f t="shared" si="22"/>
        <v>1.8275366646977409</v>
      </c>
      <c r="E468">
        <f t="shared" si="23"/>
        <v>2183135.5465371963</v>
      </c>
    </row>
    <row r="469" spans="1:5" x14ac:dyDescent="0.25">
      <c r="A469">
        <f>VLOOKUP('2024-03-18_windows_device_0'!P635,'2024-03-18_windows_device_0'!P$2:P$911,1,0)</f>
        <v>36.68933333333333</v>
      </c>
      <c r="B469">
        <f>VLOOKUP('2024-03-18_windows_device_0'!Q673,'2024-03-18_windows_device_0'!Q$2:Q$911,1,0)</f>
        <v>2184032</v>
      </c>
      <c r="C469">
        <f t="shared" si="21"/>
        <v>-2.9333333333333655E-2</v>
      </c>
      <c r="D469">
        <f t="shared" si="22"/>
        <v>1.8259068461531009</v>
      </c>
      <c r="E469">
        <f t="shared" si="23"/>
        <v>2183128.8848515684</v>
      </c>
    </row>
    <row r="470" spans="1:5" x14ac:dyDescent="0.25">
      <c r="A470">
        <f>VLOOKUP('2024-03-18_windows_device_0'!P636,'2024-03-18_windows_device_0'!P$2:P$911,1,0)</f>
        <v>36.673999999999999</v>
      </c>
      <c r="B470">
        <f>VLOOKUP('2024-03-18_windows_device_0'!Q674,'2024-03-18_windows_device_0'!Q$2:Q$911,1,0)</f>
        <v>2184024</v>
      </c>
      <c r="C470">
        <f t="shared" si="21"/>
        <v>-1.5333333333330756E-2</v>
      </c>
      <c r="D470">
        <f t="shared" si="22"/>
        <v>1.8255003313740015</v>
      </c>
      <c r="E470">
        <f t="shared" si="23"/>
        <v>2183121.2188445423</v>
      </c>
    </row>
    <row r="471" spans="1:5" x14ac:dyDescent="0.25">
      <c r="A471">
        <f>VLOOKUP('2024-03-18_windows_device_0'!P637,'2024-03-18_windows_device_0'!P$2:P$911,1,0)</f>
        <v>36.642666666666663</v>
      </c>
      <c r="B471">
        <f>VLOOKUP('2024-03-18_windows_device_0'!Q675,'2024-03-18_windows_device_0'!Q$2:Q$911,1,0)</f>
        <v>2184024</v>
      </c>
      <c r="C471">
        <f t="shared" ref="C471:C534" si="24">A471-A470</f>
        <v>-3.13333333333361E-2</v>
      </c>
      <c r="D471">
        <f t="shared" ref="D471:D534" si="25">A471*(EXP(-3*(G$2-C471)/G$2))</f>
        <v>1.8235335103889194</v>
      </c>
      <c r="E471">
        <f t="shared" si="23"/>
        <v>2183122.8358379113</v>
      </c>
    </row>
    <row r="472" spans="1:5" x14ac:dyDescent="0.25">
      <c r="A472">
        <f>VLOOKUP('2024-03-18_windows_device_0'!P638,'2024-03-18_windows_device_0'!P$2:P$911,1,0)</f>
        <v>36.61933333333333</v>
      </c>
      <c r="B472">
        <f>VLOOKUP('2024-03-18_windows_device_0'!Q676,'2024-03-18_windows_device_0'!Q$2:Q$911,1,0)</f>
        <v>2184021</v>
      </c>
      <c r="C472">
        <f t="shared" si="24"/>
        <v>-2.3333333333333428E-2</v>
      </c>
      <c r="D472">
        <f t="shared" si="25"/>
        <v>1.8225757588836022</v>
      </c>
      <c r="E472">
        <f t="shared" si="23"/>
        <v>2183120.6238709544</v>
      </c>
    </row>
    <row r="473" spans="1:5" x14ac:dyDescent="0.25">
      <c r="A473">
        <f>VLOOKUP('2024-03-18_windows_device_0'!P639,'2024-03-18_windows_device_0'!P$2:P$911,1,0)</f>
        <v>36.593333333333334</v>
      </c>
      <c r="B473">
        <f>VLOOKUP('2024-03-18_windows_device_0'!Q677,'2024-03-18_windows_device_0'!Q$2:Q$911,1,0)</f>
        <v>2184022</v>
      </c>
      <c r="C473">
        <f t="shared" si="24"/>
        <v>-2.5999999999996248E-2</v>
      </c>
      <c r="D473">
        <f t="shared" si="25"/>
        <v>1.8212139491295467</v>
      </c>
      <c r="E473">
        <f t="shared" si="23"/>
        <v>2183122.7450743662</v>
      </c>
    </row>
    <row r="474" spans="1:5" x14ac:dyDescent="0.25">
      <c r="A474">
        <f>VLOOKUP('2024-03-18_windows_device_0'!P640,'2024-03-18_windows_device_0'!P$2:P$911,1,0)</f>
        <v>36.579333333333331</v>
      </c>
      <c r="B474">
        <f>VLOOKUP('2024-03-18_windows_device_0'!Q678,'2024-03-18_windows_device_0'!Q$2:Q$911,1,0)</f>
        <v>2184016</v>
      </c>
      <c r="C474">
        <f t="shared" si="24"/>
        <v>-1.4000000000002899E-2</v>
      </c>
      <c r="D474">
        <f t="shared" si="25"/>
        <v>1.8208220393047969</v>
      </c>
      <c r="E474">
        <f t="shared" si="23"/>
        <v>2183117.0678964038</v>
      </c>
    </row>
    <row r="475" spans="1:5" x14ac:dyDescent="0.25">
      <c r="A475">
        <f>VLOOKUP('2024-03-18_windows_device_0'!P641,'2024-03-18_windows_device_0'!P$2:P$911,1,0)</f>
        <v>36.551333333333332</v>
      </c>
      <c r="B475">
        <f>VLOOKUP('2024-03-18_windows_device_0'!Q679,'2024-03-18_windows_device_0'!Q$2:Q$911,1,0)</f>
        <v>2184026</v>
      </c>
      <c r="C475">
        <f t="shared" si="24"/>
        <v>-2.7999999999998693E-2</v>
      </c>
      <c r="D475">
        <f t="shared" si="25"/>
        <v>1.8190728852034286</v>
      </c>
      <c r="E475">
        <f t="shared" si="23"/>
        <v>2183128.5095486538</v>
      </c>
    </row>
    <row r="476" spans="1:5" x14ac:dyDescent="0.25">
      <c r="A476">
        <f>VLOOKUP('2024-03-18_windows_device_0'!P642,'2024-03-18_windows_device_0'!P$2:P$911,1,0)</f>
        <v>36.527999999999999</v>
      </c>
      <c r="B476">
        <f>VLOOKUP('2024-03-18_windows_device_0'!Q680,'2024-03-18_windows_device_0'!Q$2:Q$911,1,0)</f>
        <v>2184026</v>
      </c>
      <c r="C476">
        <f t="shared" si="24"/>
        <v>-2.3333333333333428E-2</v>
      </c>
      <c r="D476">
        <f t="shared" si="25"/>
        <v>1.8180300202215649</v>
      </c>
      <c r="E476">
        <f t="shared" si="23"/>
        <v>2183129.3697374118</v>
      </c>
    </row>
    <row r="477" spans="1:5" x14ac:dyDescent="0.25">
      <c r="A477">
        <f>VLOOKUP('2024-03-18_windows_device_0'!P643,'2024-03-18_windows_device_0'!P$2:P$911,1,0)</f>
        <v>36.510666666666665</v>
      </c>
      <c r="B477">
        <f>VLOOKUP('2024-03-18_windows_device_0'!Q681,'2024-03-18_windows_device_0'!Q$2:Q$911,1,0)</f>
        <v>2184026</v>
      </c>
      <c r="C477">
        <f t="shared" si="24"/>
        <v>-1.7333333333333201E-2</v>
      </c>
      <c r="D477">
        <f t="shared" si="25"/>
        <v>1.8173194666004817</v>
      </c>
      <c r="E477">
        <f t="shared" si="23"/>
        <v>2183129.95610769</v>
      </c>
    </row>
    <row r="478" spans="1:5" x14ac:dyDescent="0.25">
      <c r="A478">
        <f>VLOOKUP('2024-03-18_windows_device_0'!P644,'2024-03-18_windows_device_0'!P$2:P$911,1,0)</f>
        <v>36.490666666666669</v>
      </c>
      <c r="B478">
        <f>VLOOKUP('2024-03-18_windows_device_0'!Q682,'2024-03-18_windows_device_0'!Q$2:Q$911,1,0)</f>
        <v>2184024</v>
      </c>
      <c r="C478">
        <f t="shared" si="24"/>
        <v>-1.9999999999996021E-2</v>
      </c>
      <c r="D478">
        <f t="shared" si="25"/>
        <v>1.8162563831442651</v>
      </c>
      <c r="E478">
        <f t="shared" si="23"/>
        <v>2183128.8338244604</v>
      </c>
    </row>
    <row r="479" spans="1:5" x14ac:dyDescent="0.25">
      <c r="A479">
        <f>VLOOKUP('2024-03-18_windows_device_0'!P645,'2024-03-18_windows_device_0'!P$2:P$911,1,0)</f>
        <v>36.466000000000001</v>
      </c>
      <c r="B479">
        <f>VLOOKUP('2024-03-18_windows_device_0'!Q683,'2024-03-18_windows_device_0'!Q$2:Q$911,1,0)</f>
        <v>2184026</v>
      </c>
      <c r="C479">
        <f t="shared" si="24"/>
        <v>-2.4666666666668391E-2</v>
      </c>
      <c r="D479">
        <f t="shared" si="25"/>
        <v>1.8149104607331326</v>
      </c>
      <c r="E479">
        <f t="shared" si="23"/>
        <v>2183131.9457996441</v>
      </c>
    </row>
    <row r="480" spans="1:5" x14ac:dyDescent="0.25">
      <c r="A480">
        <f>VLOOKUP('2024-03-18_windows_device_0'!P646,'2024-03-18_windows_device_0'!P$2:P$911,1,0)</f>
        <v>36.445999999999998</v>
      </c>
      <c r="B480">
        <f>VLOOKUP('2024-03-18_windows_device_0'!Q684,'2024-03-18_windows_device_0'!Q$2:Q$911,1,0)</f>
        <v>2184026</v>
      </c>
      <c r="C480">
        <f t="shared" si="24"/>
        <v>-2.0000000000003126E-2</v>
      </c>
      <c r="D480">
        <f t="shared" si="25"/>
        <v>1.8140331812721751</v>
      </c>
      <c r="E480">
        <f t="shared" si="23"/>
        <v>2183132.6710350555</v>
      </c>
    </row>
    <row r="481" spans="1:5" x14ac:dyDescent="0.25">
      <c r="A481">
        <f>VLOOKUP('2024-03-18_windows_device_0'!P647,'2024-03-18_windows_device_0'!P$2:P$911,1,0)</f>
        <v>36.421999999999997</v>
      </c>
      <c r="B481">
        <f>VLOOKUP('2024-03-18_windows_device_0'!Q685,'2024-03-18_windows_device_0'!Q$2:Q$911,1,0)</f>
        <v>2184018</v>
      </c>
      <c r="C481">
        <f t="shared" si="24"/>
        <v>-2.4000000000000909E-2</v>
      </c>
      <c r="D481">
        <f t="shared" si="25"/>
        <v>1.8127374461753183</v>
      </c>
      <c r="E481">
        <f t="shared" si="23"/>
        <v>2183125.7428440708</v>
      </c>
    </row>
    <row r="482" spans="1:5" x14ac:dyDescent="0.25">
      <c r="A482">
        <f>VLOOKUP('2024-03-18_windows_device_0'!P648,'2024-03-18_windows_device_0'!P$2:P$911,1,0)</f>
        <v>36.401333333333334</v>
      </c>
      <c r="B482">
        <f>VLOOKUP('2024-03-18_windows_device_0'!Q686,'2024-03-18_windows_device_0'!Q$2:Q$911,1,0)</f>
        <v>2184012</v>
      </c>
      <c r="C482">
        <f t="shared" si="24"/>
        <v>-2.0666666666663502E-2</v>
      </c>
      <c r="D482">
        <f t="shared" si="25"/>
        <v>1.8117931254321564</v>
      </c>
      <c r="E482">
        <f t="shared" si="23"/>
        <v>2183120.5244521271</v>
      </c>
    </row>
    <row r="483" spans="1:5" x14ac:dyDescent="0.25">
      <c r="A483">
        <f>VLOOKUP('2024-03-18_windows_device_0'!P649,'2024-03-18_windows_device_0'!P$2:P$911,1,0)</f>
        <v>36.38066666666667</v>
      </c>
      <c r="B483">
        <f>VLOOKUP('2024-03-18_windows_device_0'!Q687,'2024-03-18_windows_device_0'!Q$2:Q$911,1,0)</f>
        <v>2184012</v>
      </c>
      <c r="C483">
        <f t="shared" si="24"/>
        <v>-2.0666666666663502E-2</v>
      </c>
      <c r="D483">
        <f t="shared" si="25"/>
        <v>1.810764489358599</v>
      </c>
      <c r="E483">
        <f t="shared" si="23"/>
        <v>2183121.3763111257</v>
      </c>
    </row>
    <row r="484" spans="1:5" x14ac:dyDescent="0.25">
      <c r="A484">
        <f>VLOOKUP('2024-03-18_windows_device_0'!P650,'2024-03-18_windows_device_0'!P$2:P$911,1,0)</f>
        <v>36.357333333333337</v>
      </c>
      <c r="B484">
        <f>VLOOKUP('2024-03-18_windows_device_0'!Q688,'2024-03-18_windows_device_0'!Q$2:Q$911,1,0)</f>
        <v>2184015</v>
      </c>
      <c r="C484">
        <f t="shared" si="24"/>
        <v>-2.3333333333333428E-2</v>
      </c>
      <c r="D484">
        <f t="shared" si="25"/>
        <v>1.8095357932326486</v>
      </c>
      <c r="E484">
        <f t="shared" si="23"/>
        <v>2183125.3944831644</v>
      </c>
    </row>
    <row r="485" spans="1:5" x14ac:dyDescent="0.25">
      <c r="A485">
        <f>VLOOKUP('2024-03-18_windows_device_0'!P651,'2024-03-18_windows_device_0'!P$2:P$911,1,0)</f>
        <v>36.337333333333333</v>
      </c>
      <c r="B485">
        <f>VLOOKUP('2024-03-18_windows_device_0'!Q689,'2024-03-18_windows_device_0'!Q$2:Q$911,1,0)</f>
        <v>2184016</v>
      </c>
      <c r="C485">
        <f t="shared" si="24"/>
        <v>-2.0000000000003126E-2</v>
      </c>
      <c r="D485">
        <f t="shared" si="25"/>
        <v>1.8086244961206748</v>
      </c>
      <c r="E485">
        <f t="shared" si="23"/>
        <v>2183127.1500857845</v>
      </c>
    </row>
    <row r="486" spans="1:5" x14ac:dyDescent="0.25">
      <c r="A486">
        <f>VLOOKUP('2024-03-18_windows_device_0'!P652,'2024-03-18_windows_device_0'!P$2:P$911,1,0)</f>
        <v>36.31733333333333</v>
      </c>
      <c r="B486">
        <f>VLOOKUP('2024-03-18_windows_device_0'!Q690,'2024-03-18_windows_device_0'!Q$2:Q$911,1,0)</f>
        <v>2184021</v>
      </c>
      <c r="C486">
        <f t="shared" si="24"/>
        <v>-2.0000000000003126E-2</v>
      </c>
      <c r="D486">
        <f t="shared" si="25"/>
        <v>1.8076290325958588</v>
      </c>
      <c r="E486">
        <f t="shared" si="23"/>
        <v>2183132.9759102534</v>
      </c>
    </row>
    <row r="487" spans="1:5" x14ac:dyDescent="0.25">
      <c r="A487">
        <f>VLOOKUP('2024-03-18_windows_device_0'!P653,'2024-03-18_windows_device_0'!P$2:P$911,1,0)</f>
        <v>36.285333333333334</v>
      </c>
      <c r="B487">
        <f>VLOOKUP('2024-03-18_windows_device_0'!Q691,'2024-03-18_windows_device_0'!Q$2:Q$911,1,0)</f>
        <v>2184019</v>
      </c>
      <c r="C487">
        <f t="shared" si="24"/>
        <v>-3.1999999999996476E-2</v>
      </c>
      <c r="D487">
        <f t="shared" si="25"/>
        <v>1.8057339101958334</v>
      </c>
      <c r="E487">
        <f t="shared" si="23"/>
        <v>2183132.5493386113</v>
      </c>
    </row>
    <row r="488" spans="1:5" x14ac:dyDescent="0.25">
      <c r="A488">
        <f>VLOOKUP('2024-03-18_windows_device_0'!P654,'2024-03-18_windows_device_0'!P$2:P$911,1,0)</f>
        <v>36.265333333333331</v>
      </c>
      <c r="B488">
        <f>VLOOKUP('2024-03-18_windows_device_0'!Q692,'2024-03-18_windows_device_0'!Q$2:Q$911,1,0)</f>
        <v>2184016</v>
      </c>
      <c r="C488">
        <f t="shared" si="24"/>
        <v>-2.0000000000003126E-2</v>
      </c>
      <c r="D488">
        <f t="shared" si="25"/>
        <v>1.8050408274313372</v>
      </c>
      <c r="E488">
        <f t="shared" si="23"/>
        <v>2183130.1251840931</v>
      </c>
    </row>
    <row r="489" spans="1:5" x14ac:dyDescent="0.25">
      <c r="A489">
        <f>VLOOKUP('2024-03-18_windows_device_0'!P655,'2024-03-18_windows_device_0'!P$2:P$911,1,0)</f>
        <v>36.252000000000002</v>
      </c>
      <c r="B489">
        <f>VLOOKUP('2024-03-18_windows_device_0'!Q693,'2024-03-18_windows_device_0'!Q$2:Q$911,1,0)</f>
        <v>2184015</v>
      </c>
      <c r="C489">
        <f t="shared" si="24"/>
        <v>-1.3333333333328312E-2</v>
      </c>
      <c r="D489">
        <f t="shared" si="25"/>
        <v>1.8045450419291076</v>
      </c>
      <c r="E489">
        <f t="shared" si="23"/>
        <v>2183129.5372414785</v>
      </c>
    </row>
    <row r="490" spans="1:5" x14ac:dyDescent="0.25">
      <c r="A490">
        <f>VLOOKUP('2024-03-18_windows_device_0'!P656,'2024-03-18_windows_device_0'!P$2:P$911,1,0)</f>
        <v>36.211333333333336</v>
      </c>
      <c r="B490">
        <f>VLOOKUP('2024-03-18_windows_device_0'!Q694,'2024-03-18_windows_device_0'!Q$2:Q$911,1,0)</f>
        <v>2184010</v>
      </c>
      <c r="C490">
        <f t="shared" si="24"/>
        <v>-4.0666666666666629E-2</v>
      </c>
      <c r="D490">
        <f t="shared" si="25"/>
        <v>1.8018334025187202</v>
      </c>
      <c r="E490">
        <f t="shared" si="23"/>
        <v>2183126.7929447801</v>
      </c>
    </row>
    <row r="491" spans="1:5" x14ac:dyDescent="0.25">
      <c r="A491">
        <f>VLOOKUP('2024-03-18_windows_device_0'!P657,'2024-03-18_windows_device_0'!P$2:P$911,1,0)</f>
        <v>36.204000000000001</v>
      </c>
      <c r="B491">
        <f>VLOOKUP('2024-03-18_windows_device_0'!Q695,'2024-03-18_windows_device_0'!Q$2:Q$911,1,0)</f>
        <v>2183994</v>
      </c>
      <c r="C491">
        <f t="shared" si="24"/>
        <v>-7.3333333333351902E-3</v>
      </c>
      <c r="D491">
        <f t="shared" si="25"/>
        <v>1.8023065916844292</v>
      </c>
      <c r="E491">
        <f t="shared" si="23"/>
        <v>2183110.3990734247</v>
      </c>
    </row>
    <row r="492" spans="1:5" x14ac:dyDescent="0.25">
      <c r="A492">
        <f>VLOOKUP('2024-03-18_windows_device_0'!P658,'2024-03-18_windows_device_0'!P$2:P$911,1,0)</f>
        <v>36.177333333333337</v>
      </c>
      <c r="B492">
        <f>VLOOKUP('2024-03-18_windows_device_0'!Q696,'2024-03-18_windows_device_0'!Q$2:Q$911,1,0)</f>
        <v>2183987</v>
      </c>
      <c r="C492">
        <f t="shared" si="24"/>
        <v>-2.666666666666373E-2</v>
      </c>
      <c r="D492">
        <f t="shared" si="25"/>
        <v>1.800493292383649</v>
      </c>
      <c r="E492">
        <f t="shared" si="23"/>
        <v>2183104.9089819784</v>
      </c>
    </row>
    <row r="493" spans="1:5" x14ac:dyDescent="0.25">
      <c r="A493">
        <f>VLOOKUP('2024-03-18_windows_device_0'!P659,'2024-03-18_windows_device_0'!P$2:P$911,1,0)</f>
        <v>36.165999999999997</v>
      </c>
      <c r="B493">
        <f>VLOOKUP('2024-03-18_windows_device_0'!Q697,'2024-03-18_windows_device_0'!Q$2:Q$911,1,0)</f>
        <v>2184001</v>
      </c>
      <c r="C493">
        <f t="shared" si="24"/>
        <v>-1.1333333333340079E-2</v>
      </c>
      <c r="D493">
        <f t="shared" si="25"/>
        <v>1.8003143911992796</v>
      </c>
      <c r="E493">
        <f t="shared" si="23"/>
        <v>2183119.0580328582</v>
      </c>
    </row>
    <row r="494" spans="1:5" x14ac:dyDescent="0.25">
      <c r="A494">
        <f>VLOOKUP('2024-03-18_windows_device_0'!P660,'2024-03-18_windows_device_0'!P$2:P$911,1,0)</f>
        <v>36.128</v>
      </c>
      <c r="B494">
        <f>VLOOKUP('2024-03-18_windows_device_0'!Q698,'2024-03-18_windows_device_0'!Q$2:Q$911,1,0)</f>
        <v>2184006</v>
      </c>
      <c r="C494">
        <f t="shared" si="24"/>
        <v>-3.7999999999996703E-2</v>
      </c>
      <c r="D494">
        <f t="shared" si="25"/>
        <v>1.7977537256765028</v>
      </c>
      <c r="E494">
        <f t="shared" si="23"/>
        <v>2183126.1930668862</v>
      </c>
    </row>
    <row r="495" spans="1:5" x14ac:dyDescent="0.25">
      <c r="A495">
        <f>VLOOKUP('2024-03-18_windows_device_0'!P661,'2024-03-18_windows_device_0'!P$2:P$911,1,0)</f>
        <v>36.101999999999997</v>
      </c>
      <c r="B495">
        <f>VLOOKUP('2024-03-18_windows_device_0'!Q699,'2024-03-18_windows_device_0'!Q$2:Q$911,1,0)</f>
        <v>2184003</v>
      </c>
      <c r="C495">
        <f t="shared" si="24"/>
        <v>-2.6000000000003354E-2</v>
      </c>
      <c r="D495">
        <f t="shared" si="25"/>
        <v>1.7967607758646809</v>
      </c>
      <c r="E495">
        <f t="shared" si="23"/>
        <v>2183124.0217878469</v>
      </c>
    </row>
    <row r="496" spans="1:5" x14ac:dyDescent="0.25">
      <c r="A496">
        <f>VLOOKUP('2024-03-18_windows_device_0'!P662,'2024-03-18_windows_device_0'!P$2:P$911,1,0)</f>
        <v>36.085333333333331</v>
      </c>
      <c r="B496">
        <f>VLOOKUP('2024-03-18_windows_device_0'!Q700,'2024-03-18_windows_device_0'!Q$2:Q$911,1,0)</f>
        <v>2183997</v>
      </c>
      <c r="C496">
        <f t="shared" si="24"/>
        <v>-1.6666666666665719E-2</v>
      </c>
      <c r="D496">
        <f t="shared" si="25"/>
        <v>1.796165196332445</v>
      </c>
      <c r="E496">
        <f t="shared" si="23"/>
        <v>2183118.5190813141</v>
      </c>
    </row>
    <row r="497" spans="1:5" x14ac:dyDescent="0.25">
      <c r="A497">
        <f>VLOOKUP('2024-03-18_windows_device_0'!P663,'2024-03-18_windows_device_0'!P$2:P$911,1,0)</f>
        <v>36.049333333333337</v>
      </c>
      <c r="B497">
        <f>VLOOKUP('2024-03-18_windows_device_0'!Q701,'2024-03-18_windows_device_0'!Q$2:Q$911,1,0)</f>
        <v>2183996</v>
      </c>
      <c r="C497">
        <f t="shared" si="24"/>
        <v>-3.5999999999994259E-2</v>
      </c>
      <c r="D497">
        <f t="shared" si="25"/>
        <v>1.7938892804419968</v>
      </c>
      <c r="E497">
        <f t="shared" si="23"/>
        <v>2183119.4209322832</v>
      </c>
    </row>
    <row r="498" spans="1:5" x14ac:dyDescent="0.25">
      <c r="A498">
        <f>VLOOKUP('2024-03-18_windows_device_0'!P664,'2024-03-18_windows_device_0'!P$2:P$911,1,0)</f>
        <v>36.015333333333331</v>
      </c>
      <c r="B498">
        <f>VLOOKUP('2024-03-18_windows_device_0'!Q702,'2024-03-18_windows_device_0'!Q$2:Q$911,1,0)</f>
        <v>2183995</v>
      </c>
      <c r="C498">
        <f t="shared" si="24"/>
        <v>-3.4000000000006025E-2</v>
      </c>
      <c r="D498">
        <f t="shared" si="25"/>
        <v>1.7922473857289902</v>
      </c>
      <c r="E498">
        <f t="shared" si="23"/>
        <v>2183119.7944673551</v>
      </c>
    </row>
    <row r="499" spans="1:5" x14ac:dyDescent="0.25">
      <c r="A499">
        <f>VLOOKUP('2024-03-18_windows_device_0'!P665,'2024-03-18_windows_device_0'!P$2:P$911,1,0)</f>
        <v>36.006</v>
      </c>
      <c r="B499">
        <f>VLOOKUP('2024-03-18_windows_device_0'!Q703,'2024-03-18_windows_device_0'!Q$2:Q$911,1,0)</f>
        <v>2183999</v>
      </c>
      <c r="C499">
        <f t="shared" si="24"/>
        <v>-9.3333333333305291E-3</v>
      </c>
      <c r="D499">
        <f t="shared" si="25"/>
        <v>1.7923997396493305</v>
      </c>
      <c r="E499">
        <f t="shared" si="23"/>
        <v>2183123.6669619842</v>
      </c>
    </row>
    <row r="500" spans="1:5" x14ac:dyDescent="0.25">
      <c r="A500">
        <f>VLOOKUP('2024-03-18_windows_device_0'!P666,'2024-03-18_windows_device_0'!P$2:P$911,1,0)</f>
        <v>35.988666666666667</v>
      </c>
      <c r="B500">
        <f>VLOOKUP('2024-03-18_windows_device_0'!Q704,'2024-03-18_windows_device_0'!Q$2:Q$911,1,0)</f>
        <v>2184003</v>
      </c>
      <c r="C500">
        <f t="shared" si="24"/>
        <v>-1.7333333333333201E-2</v>
      </c>
      <c r="D500">
        <f t="shared" si="25"/>
        <v>1.7913369018276633</v>
      </c>
      <c r="E500">
        <f t="shared" si="23"/>
        <v>2183128.5566795827</v>
      </c>
    </row>
    <row r="501" spans="1:5" x14ac:dyDescent="0.25">
      <c r="A501">
        <f>VLOOKUP('2024-03-18_windows_device_0'!P667,'2024-03-18_windows_device_0'!P$2:P$911,1,0)</f>
        <v>35.949333333333335</v>
      </c>
      <c r="B501">
        <f>VLOOKUP('2024-03-18_windows_device_0'!Q705,'2024-03-18_windows_device_0'!Q$2:Q$911,1,0)</f>
        <v>2184000</v>
      </c>
      <c r="C501">
        <f t="shared" si="24"/>
        <v>-3.9333333333331666E-2</v>
      </c>
      <c r="D501">
        <f t="shared" si="25"/>
        <v>1.7888298705847052</v>
      </c>
      <c r="E501">
        <f t="shared" si="23"/>
        <v>2183127.6574462331</v>
      </c>
    </row>
    <row r="502" spans="1:5" x14ac:dyDescent="0.25">
      <c r="A502">
        <f>VLOOKUP('2024-03-18_windows_device_0'!P668,'2024-03-18_windows_device_0'!P$2:P$911,1,0)</f>
        <v>35.908666666666669</v>
      </c>
      <c r="B502">
        <f>VLOOKUP('2024-03-18_windows_device_0'!Q706,'2024-03-18_windows_device_0'!Q$2:Q$911,1,0)</f>
        <v>2183998</v>
      </c>
      <c r="C502">
        <f t="shared" si="24"/>
        <v>-4.0666666666666629E-2</v>
      </c>
      <c r="D502">
        <f t="shared" si="25"/>
        <v>1.7867730647838764</v>
      </c>
      <c r="E502">
        <f t="shared" si="23"/>
        <v>2183127.3831462604</v>
      </c>
    </row>
    <row r="503" spans="1:5" x14ac:dyDescent="0.25">
      <c r="A503">
        <f>VLOOKUP('2024-03-18_windows_device_0'!P669,'2024-03-18_windows_device_0'!P$2:P$911,1,0)</f>
        <v>35.887333333333331</v>
      </c>
      <c r="B503">
        <f>VLOOKUP('2024-03-18_windows_device_0'!Q707,'2024-03-18_windows_device_0'!Q$2:Q$911,1,0)</f>
        <v>2183994</v>
      </c>
      <c r="C503">
        <f t="shared" si="24"/>
        <v>-2.1333333333338089E-2</v>
      </c>
      <c r="D503">
        <f t="shared" si="25"/>
        <v>1.7861933349992767</v>
      </c>
      <c r="E503">
        <f t="shared" si="23"/>
        <v>2183123.869909687</v>
      </c>
    </row>
    <row r="504" spans="1:5" x14ac:dyDescent="0.25">
      <c r="A504">
        <f>VLOOKUP('2024-03-18_windows_device_0'!P670,'2024-03-18_windows_device_0'!P$2:P$911,1,0)</f>
        <v>35.880000000000003</v>
      </c>
      <c r="B504">
        <f>VLOOKUP('2024-03-18_windows_device_0'!Q708,'2024-03-18_windows_device_0'!Q$2:Q$911,1,0)</f>
        <v>2183993</v>
      </c>
      <c r="C504">
        <f t="shared" si="24"/>
        <v>-7.3333333333280848E-3</v>
      </c>
      <c r="D504">
        <f t="shared" si="25"/>
        <v>1.7861772320637874</v>
      </c>
      <c r="E504">
        <f t="shared" si="23"/>
        <v>2183122.8834325862</v>
      </c>
    </row>
    <row r="505" spans="1:5" x14ac:dyDescent="0.25">
      <c r="A505">
        <f>VLOOKUP('2024-03-18_windows_device_0'!P671,'2024-03-18_windows_device_0'!P$2:P$911,1,0)</f>
        <v>35.847333333333331</v>
      </c>
      <c r="B505">
        <f>VLOOKUP('2024-03-18_windows_device_0'!Q709,'2024-03-18_windows_device_0'!Q$2:Q$911,1,0)</f>
        <v>2183991</v>
      </c>
      <c r="C505">
        <f t="shared" si="24"/>
        <v>-3.2666666666671063E-2</v>
      </c>
      <c r="D505">
        <f t="shared" si="25"/>
        <v>1.7839203143536055</v>
      </c>
      <c r="E505">
        <f t="shared" si="23"/>
        <v>2183122.7799505228</v>
      </c>
    </row>
    <row r="506" spans="1:5" x14ac:dyDescent="0.25">
      <c r="A506">
        <f>VLOOKUP('2024-03-18_windows_device_0'!P672,'2024-03-18_windows_device_0'!P$2:P$911,1,0)</f>
        <v>35.825333333333333</v>
      </c>
      <c r="B506">
        <f>VLOOKUP('2024-03-18_windows_device_0'!Q710,'2024-03-18_windows_device_0'!Q$2:Q$911,1,0)</f>
        <v>2183990</v>
      </c>
      <c r="C506">
        <f t="shared" si="24"/>
        <v>-2.1999999999998465E-2</v>
      </c>
      <c r="D506">
        <f t="shared" si="25"/>
        <v>1.7830908685156437</v>
      </c>
      <c r="E506">
        <f t="shared" si="23"/>
        <v>2183122.4775478756</v>
      </c>
    </row>
    <row r="507" spans="1:5" x14ac:dyDescent="0.25">
      <c r="A507">
        <f>VLOOKUP('2024-03-18_windows_device_0'!P673,'2024-03-18_windows_device_0'!P$2:P$911,1,0)</f>
        <v>35.793333333333337</v>
      </c>
      <c r="B507">
        <f>VLOOKUP('2024-03-18_windows_device_0'!Q711,'2024-03-18_windows_device_0'!Q$2:Q$911,1,0)</f>
        <v>2183984</v>
      </c>
      <c r="C507">
        <f t="shared" si="24"/>
        <v>-3.1999999999996476E-2</v>
      </c>
      <c r="D507">
        <f t="shared" si="25"/>
        <v>1.7812496075258011</v>
      </c>
      <c r="E507">
        <f t="shared" si="23"/>
        <v>2183118.0272829523</v>
      </c>
    </row>
    <row r="508" spans="1:5" x14ac:dyDescent="0.25">
      <c r="A508">
        <f>VLOOKUP('2024-03-18_windows_device_0'!P674,'2024-03-18_windows_device_0'!P$2:P$911,1,0)</f>
        <v>35.78</v>
      </c>
      <c r="B508">
        <f>VLOOKUP('2024-03-18_windows_device_0'!Q712,'2024-03-18_windows_device_0'!Q$2:Q$911,1,0)</f>
        <v>2183981</v>
      </c>
      <c r="C508">
        <f t="shared" si="24"/>
        <v>-1.3333333333335418E-2</v>
      </c>
      <c r="D508">
        <f t="shared" si="25"/>
        <v>1.7810499172521093</v>
      </c>
      <c r="E508">
        <f t="shared" si="23"/>
        <v>2183115.1954526464</v>
      </c>
    </row>
    <row r="509" spans="1:5" x14ac:dyDescent="0.25">
      <c r="A509">
        <f>VLOOKUP('2024-03-18_windows_device_0'!P675,'2024-03-18_windows_device_0'!P$2:P$911,1,0)</f>
        <v>35.762</v>
      </c>
      <c r="B509">
        <f>VLOOKUP('2024-03-18_windows_device_0'!Q713,'2024-03-18_windows_device_0'!Q$2:Q$911,1,0)</f>
        <v>2183984</v>
      </c>
      <c r="C509">
        <f t="shared" si="24"/>
        <v>-1.8000000000000682E-2</v>
      </c>
      <c r="D509">
        <f t="shared" si="25"/>
        <v>1.7800380035094967</v>
      </c>
      <c r="E509">
        <f t="shared" si="23"/>
        <v>2183119.0479284567</v>
      </c>
    </row>
    <row r="510" spans="1:5" x14ac:dyDescent="0.25">
      <c r="A510">
        <f>VLOOKUP('2024-03-18_windows_device_0'!P676,'2024-03-18_windows_device_0'!P$2:P$911,1,0)</f>
        <v>35.723333333333336</v>
      </c>
      <c r="B510">
        <f>VLOOKUP('2024-03-18_windows_device_0'!Q714,'2024-03-18_windows_device_0'!Q$2:Q$911,1,0)</f>
        <v>2183988</v>
      </c>
      <c r="C510">
        <f t="shared" si="24"/>
        <v>-3.8666666666664185E-2</v>
      </c>
      <c r="D510">
        <f t="shared" si="25"/>
        <v>1.7776007026318188</v>
      </c>
      <c r="E510">
        <f t="shared" si="23"/>
        <v>2183125.1031972403</v>
      </c>
    </row>
    <row r="511" spans="1:5" x14ac:dyDescent="0.25">
      <c r="A511">
        <f>VLOOKUP('2024-03-18_windows_device_0'!P677,'2024-03-18_windows_device_0'!P$2:P$911,1,0)</f>
        <v>35.706000000000003</v>
      </c>
      <c r="B511">
        <f>VLOOKUP('2024-03-18_windows_device_0'!Q715,'2024-03-18_windows_device_0'!Q$2:Q$911,1,0)</f>
        <v>2183985</v>
      </c>
      <c r="C511">
        <f t="shared" si="24"/>
        <v>-1.7333333333333201E-2</v>
      </c>
      <c r="D511">
        <f t="shared" si="25"/>
        <v>1.7772671604947452</v>
      </c>
      <c r="E511">
        <f t="shared" si="23"/>
        <v>2183122.3846778614</v>
      </c>
    </row>
    <row r="512" spans="1:5" x14ac:dyDescent="0.25">
      <c r="A512">
        <f>VLOOKUP('2024-03-18_windows_device_0'!P678,'2024-03-18_windows_device_0'!P$2:P$911,1,0)</f>
        <v>35.693333333333335</v>
      </c>
      <c r="B512">
        <f>VLOOKUP('2024-03-18_windows_device_0'!Q716,'2024-03-18_windows_device_0'!Q$2:Q$911,1,0)</f>
        <v>2183985</v>
      </c>
      <c r="C512">
        <f t="shared" si="24"/>
        <v>-1.2666666666667936E-2</v>
      </c>
      <c r="D512">
        <f t="shared" si="25"/>
        <v>1.7767523685392586</v>
      </c>
      <c r="E512">
        <f t="shared" si="23"/>
        <v>2183122.8192213029</v>
      </c>
    </row>
    <row r="513" spans="1:5" x14ac:dyDescent="0.25">
      <c r="A513">
        <f>VLOOKUP('2024-03-18_windows_device_0'!P679,'2024-03-18_windows_device_0'!P$2:P$911,1,0)</f>
        <v>35.671999999999997</v>
      </c>
      <c r="B513">
        <f>VLOOKUP('2024-03-18_windows_device_0'!Q717,'2024-03-18_windows_device_0'!Q$2:Q$911,1,0)</f>
        <v>2183985</v>
      </c>
      <c r="C513">
        <f t="shared" si="24"/>
        <v>-2.1333333333338089E-2</v>
      </c>
      <c r="D513">
        <f t="shared" si="25"/>
        <v>1.7754757104482788</v>
      </c>
      <c r="E513">
        <f t="shared" si="23"/>
        <v>2183123.89741064</v>
      </c>
    </row>
    <row r="514" spans="1:5" x14ac:dyDescent="0.25">
      <c r="A514">
        <f>VLOOKUP('2024-03-18_windows_device_0'!P680,'2024-03-18_windows_device_0'!P$2:P$911,1,0)</f>
        <v>35.639333333333333</v>
      </c>
      <c r="B514">
        <f>VLOOKUP('2024-03-18_windows_device_0'!Q718,'2024-03-18_windows_device_0'!Q$2:Q$911,1,0)</f>
        <v>2183988</v>
      </c>
      <c r="C514">
        <f t="shared" si="24"/>
        <v>-3.2666666666663957E-2</v>
      </c>
      <c r="D514">
        <f t="shared" si="25"/>
        <v>1.7735693233346859</v>
      </c>
      <c r="E514">
        <f t="shared" si="23"/>
        <v>2183128.5088756504</v>
      </c>
    </row>
    <row r="515" spans="1:5" x14ac:dyDescent="0.25">
      <c r="A515">
        <f>VLOOKUP('2024-03-18_windows_device_0'!P681,'2024-03-18_windows_device_0'!P$2:P$911,1,0)</f>
        <v>35.616</v>
      </c>
      <c r="B515">
        <f>VLOOKUP('2024-03-18_windows_device_0'!Q719,'2024-03-18_windows_device_0'!Q$2:Q$911,1,0)</f>
        <v>2183987</v>
      </c>
      <c r="C515">
        <f t="shared" si="24"/>
        <v>-2.3333333333333428E-2</v>
      </c>
      <c r="D515">
        <f t="shared" si="25"/>
        <v>1.7726389947495416</v>
      </c>
      <c r="E515">
        <f t="shared" ref="E515:E578" si="26">B515-G$3*LN(D515)</f>
        <v>2183128.2959094532</v>
      </c>
    </row>
    <row r="516" spans="1:5" x14ac:dyDescent="0.25">
      <c r="A516">
        <f>VLOOKUP('2024-03-18_windows_device_0'!P682,'2024-03-18_windows_device_0'!P$2:P$911,1,0)</f>
        <v>35.602666666666664</v>
      </c>
      <c r="B516">
        <f>VLOOKUP('2024-03-18_windows_device_0'!Q720,'2024-03-18_windows_device_0'!Q$2:Q$911,1,0)</f>
        <v>2183984</v>
      </c>
      <c r="C516">
        <f t="shared" si="24"/>
        <v>-1.3333333333335418E-2</v>
      </c>
      <c r="D516">
        <f t="shared" si="25"/>
        <v>1.7722226528960618</v>
      </c>
      <c r="E516">
        <f t="shared" si="26"/>
        <v>2183125.6482576379</v>
      </c>
    </row>
    <row r="517" spans="1:5" x14ac:dyDescent="0.25">
      <c r="A517">
        <f>VLOOKUP('2024-03-18_windows_device_0'!P683,'2024-03-18_windows_device_0'!P$2:P$911,1,0)</f>
        <v>35.582000000000001</v>
      </c>
      <c r="B517">
        <f>VLOOKUP('2024-03-18_windows_device_0'!Q721,'2024-03-18_windows_device_0'!Q$2:Q$911,1,0)</f>
        <v>2183986</v>
      </c>
      <c r="C517">
        <f t="shared" si="24"/>
        <v>-2.0666666666663502E-2</v>
      </c>
      <c r="D517">
        <f t="shared" si="25"/>
        <v>1.7710126823869179</v>
      </c>
      <c r="E517">
        <f t="shared" si="26"/>
        <v>2183128.6727201208</v>
      </c>
    </row>
    <row r="518" spans="1:5" x14ac:dyDescent="0.25">
      <c r="A518">
        <f>VLOOKUP('2024-03-18_windows_device_0'!P684,'2024-03-18_windows_device_0'!P$2:P$911,1,0)</f>
        <v>35.56066666666667</v>
      </c>
      <c r="B518">
        <f>VLOOKUP('2024-03-18_windows_device_0'!Q722,'2024-03-18_windows_device_0'!Q$2:Q$911,1,0)</f>
        <v>2183982</v>
      </c>
      <c r="C518">
        <f t="shared" si="24"/>
        <v>-2.1333333333330984E-2</v>
      </c>
      <c r="D518">
        <f t="shared" si="25"/>
        <v>1.7699343999219117</v>
      </c>
      <c r="E518">
        <f t="shared" si="26"/>
        <v>2183125.5862744381</v>
      </c>
    </row>
    <row r="519" spans="1:5" x14ac:dyDescent="0.25">
      <c r="A519">
        <f>VLOOKUP('2024-03-18_windows_device_0'!P685,'2024-03-18_windows_device_0'!P$2:P$911,1,0)</f>
        <v>35.509333333333331</v>
      </c>
      <c r="B519">
        <f>VLOOKUP('2024-03-18_windows_device_0'!Q723,'2024-03-18_windows_device_0'!Q$2:Q$911,1,0)</f>
        <v>2183979</v>
      </c>
      <c r="C519">
        <f t="shared" si="24"/>
        <v>-5.1333333333339226E-2</v>
      </c>
      <c r="D519">
        <f t="shared" si="25"/>
        <v>1.7666397459895407</v>
      </c>
      <c r="E519">
        <f t="shared" si="26"/>
        <v>2183125.3810595181</v>
      </c>
    </row>
    <row r="520" spans="1:5" x14ac:dyDescent="0.25">
      <c r="A520">
        <f>VLOOKUP('2024-03-18_windows_device_0'!P686,'2024-03-18_windows_device_0'!P$2:P$911,1,0)</f>
        <v>35.491999999999997</v>
      </c>
      <c r="B520">
        <f>VLOOKUP('2024-03-18_windows_device_0'!Q724,'2024-03-18_windows_device_0'!Q$2:Q$911,1,0)</f>
        <v>2183976</v>
      </c>
      <c r="C520">
        <f t="shared" si="24"/>
        <v>-1.7333333333333201E-2</v>
      </c>
      <c r="D520">
        <f t="shared" si="25"/>
        <v>1.7666153044384554</v>
      </c>
      <c r="E520">
        <f t="shared" si="26"/>
        <v>2183122.4018122382</v>
      </c>
    </row>
    <row r="521" spans="1:5" x14ac:dyDescent="0.25">
      <c r="A521">
        <f>VLOOKUP('2024-03-18_windows_device_0'!P687,'2024-03-18_windows_device_0'!P$2:P$911,1,0)</f>
        <v>35.480666666666664</v>
      </c>
      <c r="B521">
        <f>VLOOKUP('2024-03-18_windows_device_0'!Q725,'2024-03-18_windows_device_0'!Q$2:Q$911,1,0)</f>
        <v>2183974</v>
      </c>
      <c r="C521">
        <f t="shared" si="24"/>
        <v>-1.1333333333332973E-2</v>
      </c>
      <c r="D521">
        <f t="shared" si="25"/>
        <v>1.7661990490887733</v>
      </c>
      <c r="E521">
        <f t="shared" si="26"/>
        <v>2183120.755288512</v>
      </c>
    </row>
    <row r="522" spans="1:5" x14ac:dyDescent="0.25">
      <c r="A522">
        <f>VLOOKUP('2024-03-18_windows_device_0'!P688,'2024-03-18_windows_device_0'!P$2:P$911,1,0)</f>
        <v>35.46</v>
      </c>
      <c r="B522">
        <f>VLOOKUP('2024-03-18_windows_device_0'!Q726,'2024-03-18_windows_device_0'!Q$2:Q$911,1,0)</f>
        <v>2183971</v>
      </c>
      <c r="C522">
        <f t="shared" si="24"/>
        <v>-2.0666666666663502E-2</v>
      </c>
      <c r="D522">
        <f t="shared" si="25"/>
        <v>1.764940411372045</v>
      </c>
      <c r="E522">
        <f t="shared" si="26"/>
        <v>2183118.8246071707</v>
      </c>
    </row>
    <row r="523" spans="1:5" x14ac:dyDescent="0.25">
      <c r="A523">
        <f>VLOOKUP('2024-03-18_windows_device_0'!P689,'2024-03-18_windows_device_0'!P$2:P$911,1,0)</f>
        <v>35.444000000000003</v>
      </c>
      <c r="B523">
        <f>VLOOKUP('2024-03-18_windows_device_0'!Q727,'2024-03-18_windows_device_0'!Q$2:Q$911,1,0)</f>
        <v>2183969</v>
      </c>
      <c r="C523">
        <f t="shared" si="24"/>
        <v>-1.5999999999998238E-2</v>
      </c>
      <c r="D523">
        <f t="shared" si="25"/>
        <v>1.764258926196586</v>
      </c>
      <c r="E523">
        <f t="shared" si="26"/>
        <v>2183117.4039044431</v>
      </c>
    </row>
    <row r="524" spans="1:5" x14ac:dyDescent="0.25">
      <c r="A524">
        <f>VLOOKUP('2024-03-18_windows_device_0'!P690,'2024-03-18_windows_device_0'!P$2:P$911,1,0)</f>
        <v>35.408666666666669</v>
      </c>
      <c r="B524">
        <f>VLOOKUP('2024-03-18_windows_device_0'!Q728,'2024-03-18_windows_device_0'!Q$2:Q$911,1,0)</f>
        <v>2183965</v>
      </c>
      <c r="C524">
        <f t="shared" si="24"/>
        <v>-3.5333333333333883E-2</v>
      </c>
      <c r="D524">
        <f t="shared" si="25"/>
        <v>1.7620247747723758</v>
      </c>
      <c r="E524">
        <f t="shared" si="26"/>
        <v>2183115.3046179814</v>
      </c>
    </row>
    <row r="525" spans="1:5" x14ac:dyDescent="0.25">
      <c r="A525">
        <f>VLOOKUP('2024-03-18_windows_device_0'!P691,'2024-03-18_windows_device_0'!P$2:P$911,1,0)</f>
        <v>35.388666666666666</v>
      </c>
      <c r="B525">
        <f>VLOOKUP('2024-03-18_windows_device_0'!Q729,'2024-03-18_windows_device_0'!Q$2:Q$911,1,0)</f>
        <v>2183963</v>
      </c>
      <c r="C525">
        <f t="shared" si="24"/>
        <v>-2.0000000000003126E-2</v>
      </c>
      <c r="D525">
        <f t="shared" si="25"/>
        <v>1.7614063429269031</v>
      </c>
      <c r="E525">
        <f t="shared" si="26"/>
        <v>2183113.8311773189</v>
      </c>
    </row>
    <row r="526" spans="1:5" x14ac:dyDescent="0.25">
      <c r="A526">
        <f>VLOOKUP('2024-03-18_windows_device_0'!P692,'2024-03-18_windows_device_0'!P$2:P$911,1,0)</f>
        <v>35.372666666666667</v>
      </c>
      <c r="B526">
        <f>VLOOKUP('2024-03-18_windows_device_0'!Q730,'2024-03-18_windows_device_0'!Q$2:Q$911,1,0)</f>
        <v>2183963</v>
      </c>
      <c r="C526">
        <f t="shared" si="24"/>
        <v>-1.5999999999998238E-2</v>
      </c>
      <c r="D526">
        <f t="shared" si="25"/>
        <v>1.7607082414525195</v>
      </c>
      <c r="E526">
        <f t="shared" si="26"/>
        <v>2183114.4257929684</v>
      </c>
    </row>
    <row r="527" spans="1:5" x14ac:dyDescent="0.25">
      <c r="A527">
        <f>VLOOKUP('2024-03-18_windows_device_0'!P693,'2024-03-18_windows_device_0'!P$2:P$911,1,0)</f>
        <v>35.351999999999997</v>
      </c>
      <c r="B527">
        <f>VLOOKUP('2024-03-18_windows_device_0'!Q731,'2024-03-18_windows_device_0'!Q$2:Q$911,1,0)</f>
        <v>2183963</v>
      </c>
      <c r="C527">
        <f t="shared" si="24"/>
        <v>-2.0666666666670608E-2</v>
      </c>
      <c r="D527">
        <f t="shared" si="25"/>
        <v>1.7595649583424853</v>
      </c>
      <c r="E527">
        <f t="shared" si="26"/>
        <v>2183115.400106397</v>
      </c>
    </row>
    <row r="528" spans="1:5" x14ac:dyDescent="0.25">
      <c r="A528">
        <f>VLOOKUP('2024-03-18_windows_device_0'!P694,'2024-03-18_windows_device_0'!P$2:P$911,1,0)</f>
        <v>35.314666666666668</v>
      </c>
      <c r="B528">
        <f>VLOOKUP('2024-03-18_windows_device_0'!Q732,'2024-03-18_windows_device_0'!Q$2:Q$911,1,0)</f>
        <v>2183965</v>
      </c>
      <c r="C528">
        <f t="shared" si="24"/>
        <v>-3.7333333333329222E-2</v>
      </c>
      <c r="D528">
        <f t="shared" si="25"/>
        <v>1.757298055557996</v>
      </c>
      <c r="E528">
        <f t="shared" si="26"/>
        <v>2183119.3338494138</v>
      </c>
    </row>
    <row r="529" spans="1:5" x14ac:dyDescent="0.25">
      <c r="A529">
        <f>VLOOKUP('2024-03-18_windows_device_0'!P695,'2024-03-18_windows_device_0'!P$2:P$911,1,0)</f>
        <v>35.302</v>
      </c>
      <c r="B529">
        <f>VLOOKUP('2024-03-18_windows_device_0'!Q733,'2024-03-18_windows_device_0'!Q$2:Q$911,1,0)</f>
        <v>2183962</v>
      </c>
      <c r="C529">
        <f t="shared" si="24"/>
        <v>-1.2666666666667936E-2</v>
      </c>
      <c r="D529">
        <f t="shared" si="25"/>
        <v>1.7572724723806379</v>
      </c>
      <c r="E529">
        <f t="shared" si="26"/>
        <v>2183116.3556869421</v>
      </c>
    </row>
    <row r="530" spans="1:5" x14ac:dyDescent="0.25">
      <c r="A530">
        <f>VLOOKUP('2024-03-18_windows_device_0'!P696,'2024-03-18_windows_device_0'!P$2:P$911,1,0)</f>
        <v>35.271999999999998</v>
      </c>
      <c r="B530">
        <f>VLOOKUP('2024-03-18_windows_device_0'!Q734,'2024-03-18_windows_device_0'!Q$2:Q$911,1,0)</f>
        <v>2183959</v>
      </c>
      <c r="C530">
        <f t="shared" si="24"/>
        <v>-3.0000000000001137E-2</v>
      </c>
      <c r="D530">
        <f t="shared" si="25"/>
        <v>1.7553545220871916</v>
      </c>
      <c r="E530">
        <f t="shared" si="26"/>
        <v>2183114.9937348934</v>
      </c>
    </row>
    <row r="531" spans="1:5" x14ac:dyDescent="0.25">
      <c r="A531">
        <f>VLOOKUP('2024-03-18_windows_device_0'!P697,'2024-03-18_windows_device_0'!P$2:P$911,1,0)</f>
        <v>35.268000000000001</v>
      </c>
      <c r="B531">
        <f>VLOOKUP('2024-03-18_windows_device_0'!Q735,'2024-03-18_windows_device_0'!Q$2:Q$911,1,0)</f>
        <v>2183962</v>
      </c>
      <c r="C531">
        <f t="shared" si="24"/>
        <v>-3.9999999999977831E-3</v>
      </c>
      <c r="D531">
        <f t="shared" si="25"/>
        <v>1.7557923267516944</v>
      </c>
      <c r="E531">
        <f t="shared" si="26"/>
        <v>2183117.6196650933</v>
      </c>
    </row>
    <row r="532" spans="1:5" x14ac:dyDescent="0.25">
      <c r="A532">
        <f>VLOOKUP('2024-03-18_windows_device_0'!P698,'2024-03-18_windows_device_0'!P$2:P$911,1,0)</f>
        <v>35.245333333333335</v>
      </c>
      <c r="B532">
        <f>VLOOKUP('2024-03-18_windows_device_0'!Q736,'2024-03-18_windows_device_0'!Q$2:Q$911,1,0)</f>
        <v>2183962</v>
      </c>
      <c r="C532">
        <f t="shared" si="24"/>
        <v>-2.2666666666665947E-2</v>
      </c>
      <c r="D532">
        <f t="shared" si="25"/>
        <v>1.7542069136359377</v>
      </c>
      <c r="E532">
        <f t="shared" si="26"/>
        <v>2183118.9747194233</v>
      </c>
    </row>
    <row r="533" spans="1:5" x14ac:dyDescent="0.25">
      <c r="A533">
        <f>VLOOKUP('2024-03-18_windows_device_0'!P699,'2024-03-18_windows_device_0'!P$2:P$911,1,0)</f>
        <v>35.203333333333333</v>
      </c>
      <c r="B533">
        <f>VLOOKUP('2024-03-18_windows_device_0'!Q737,'2024-03-18_windows_device_0'!Q$2:Q$911,1,0)</f>
        <v>2183959</v>
      </c>
      <c r="C533">
        <f t="shared" si="24"/>
        <v>-4.2000000000001592E-2</v>
      </c>
      <c r="D533">
        <f t="shared" si="25"/>
        <v>1.7516439177754726</v>
      </c>
      <c r="E533">
        <f t="shared" si="26"/>
        <v>2183118.1679071318</v>
      </c>
    </row>
    <row r="534" spans="1:5" x14ac:dyDescent="0.25">
      <c r="A534">
        <f>VLOOKUP('2024-03-18_windows_device_0'!P700,'2024-03-18_windows_device_0'!P$2:P$911,1,0)</f>
        <v>35.195999999999998</v>
      </c>
      <c r="B534">
        <f>VLOOKUP('2024-03-18_windows_device_0'!Q738,'2024-03-18_windows_device_0'!Q$2:Q$911,1,0)</f>
        <v>2183955</v>
      </c>
      <c r="C534">
        <f t="shared" si="24"/>
        <v>-7.3333333333351902E-3</v>
      </c>
      <c r="D534">
        <f t="shared" si="25"/>
        <v>1.7521263617535401</v>
      </c>
      <c r="E534">
        <f t="shared" si="26"/>
        <v>2183113.7548286971</v>
      </c>
    </row>
    <row r="535" spans="1:5" x14ac:dyDescent="0.25">
      <c r="A535">
        <f>VLOOKUP('2024-03-18_windows_device_0'!P701,'2024-03-18_windows_device_0'!P$2:P$911,1,0)</f>
        <v>35.166666666666664</v>
      </c>
      <c r="B535">
        <f>VLOOKUP('2024-03-18_windows_device_0'!Q739,'2024-03-18_windows_device_0'!Q$2:Q$911,1,0)</f>
        <v>2183948</v>
      </c>
      <c r="C535">
        <f t="shared" ref="C535:C598" si="27">A535-A534</f>
        <v>-2.9333333333333655E-2</v>
      </c>
      <c r="D535">
        <f t="shared" ref="D535:D598" si="28">A535*(EXP(-3*(G$2-C535)/G$2))</f>
        <v>1.7501287592138692</v>
      </c>
      <c r="E535">
        <f t="shared" si="26"/>
        <v>2183108.4659571163</v>
      </c>
    </row>
    <row r="536" spans="1:5" x14ac:dyDescent="0.25">
      <c r="A536">
        <f>VLOOKUP('2024-03-18_windows_device_0'!P702,'2024-03-18_windows_device_0'!P$2:P$911,1,0)</f>
        <v>35.150666666666666</v>
      </c>
      <c r="B536">
        <f>VLOOKUP('2024-03-18_windows_device_0'!Q740,'2024-03-18_windows_device_0'!Q$2:Q$911,1,0)</f>
        <v>2183942</v>
      </c>
      <c r="C536">
        <f t="shared" si="27"/>
        <v>-1.5999999999998238E-2</v>
      </c>
      <c r="D536">
        <f t="shared" si="28"/>
        <v>1.7496579795854716</v>
      </c>
      <c r="E536">
        <f t="shared" si="26"/>
        <v>2183102.8695071037</v>
      </c>
    </row>
    <row r="537" spans="1:5" x14ac:dyDescent="0.25">
      <c r="A537">
        <f>VLOOKUP('2024-03-18_windows_device_0'!P703,'2024-03-18_windows_device_0'!P$2:P$911,1,0)</f>
        <v>35.126666666666665</v>
      </c>
      <c r="B537">
        <f>VLOOKUP('2024-03-18_windows_device_0'!Q741,'2024-03-18_windows_device_0'!Q$2:Q$911,1,0)</f>
        <v>2183945</v>
      </c>
      <c r="C537">
        <f t="shared" si="27"/>
        <v>-2.4000000000000909E-2</v>
      </c>
      <c r="D537">
        <f t="shared" si="28"/>
        <v>1.7482681902692059</v>
      </c>
      <c r="E537">
        <f t="shared" si="26"/>
        <v>2183107.0614614119</v>
      </c>
    </row>
    <row r="538" spans="1:5" x14ac:dyDescent="0.25">
      <c r="A538">
        <f>VLOOKUP('2024-03-18_windows_device_0'!P704,'2024-03-18_windows_device_0'!P$2:P$911,1,0)</f>
        <v>35.11933333333333</v>
      </c>
      <c r="B538">
        <f>VLOOKUP('2024-03-18_windows_device_0'!Q742,'2024-03-18_windows_device_0'!Q$2:Q$911,1,0)</f>
        <v>2183952</v>
      </c>
      <c r="C538">
        <f t="shared" si="27"/>
        <v>-7.3333333333351902E-3</v>
      </c>
      <c r="D538">
        <f t="shared" si="28"/>
        <v>1.7483097437363098</v>
      </c>
      <c r="E538">
        <f t="shared" si="26"/>
        <v>2183114.0258092959</v>
      </c>
    </row>
    <row r="539" spans="1:5" x14ac:dyDescent="0.25">
      <c r="A539">
        <f>VLOOKUP('2024-03-18_windows_device_0'!P705,'2024-03-18_windows_device_0'!P$2:P$911,1,0)</f>
        <v>35.088666666666668</v>
      </c>
      <c r="B539">
        <f>VLOOKUP('2024-03-18_windows_device_0'!Q743,'2024-03-18_windows_device_0'!Q$2:Q$911,1,0)</f>
        <v>2183954</v>
      </c>
      <c r="C539">
        <f t="shared" si="27"/>
        <v>-3.0666666666661513E-2</v>
      </c>
      <c r="D539">
        <f t="shared" si="28"/>
        <v>1.7462144690237702</v>
      </c>
      <c r="E539">
        <f t="shared" si="26"/>
        <v>2183117.8245734507</v>
      </c>
    </row>
    <row r="540" spans="1:5" x14ac:dyDescent="0.25">
      <c r="A540">
        <f>VLOOKUP('2024-03-18_windows_device_0'!P706,'2024-03-18_windows_device_0'!P$2:P$911,1,0)</f>
        <v>35.068666666666665</v>
      </c>
      <c r="B540">
        <f>VLOOKUP('2024-03-18_windows_device_0'!Q744,'2024-03-18_windows_device_0'!Q$2:Q$911,1,0)</f>
        <v>2183955</v>
      </c>
      <c r="C540">
        <f t="shared" si="27"/>
        <v>-2.0000000000003126E-2</v>
      </c>
      <c r="D540">
        <f t="shared" si="28"/>
        <v>1.7454789265298474</v>
      </c>
      <c r="E540">
        <f t="shared" si="26"/>
        <v>2183119.4565383065</v>
      </c>
    </row>
    <row r="541" spans="1:5" x14ac:dyDescent="0.25">
      <c r="A541">
        <f>VLOOKUP('2024-03-18_windows_device_0'!P707,'2024-03-18_windows_device_0'!P$2:P$911,1,0)</f>
        <v>35.045333333333332</v>
      </c>
      <c r="B541">
        <f>VLOOKUP('2024-03-18_windows_device_0'!Q745,'2024-03-18_windows_device_0'!Q$2:Q$911,1,0)</f>
        <v>2183958</v>
      </c>
      <c r="C541">
        <f t="shared" si="27"/>
        <v>-2.3333333333333428E-2</v>
      </c>
      <c r="D541">
        <f t="shared" si="28"/>
        <v>1.7442364232553516</v>
      </c>
      <c r="E541">
        <f t="shared" si="26"/>
        <v>2183123.524679862</v>
      </c>
    </row>
    <row r="542" spans="1:5" x14ac:dyDescent="0.25">
      <c r="A542">
        <f>VLOOKUP('2024-03-18_windows_device_0'!P708,'2024-03-18_windows_device_0'!P$2:P$911,1,0)</f>
        <v>35.018666666666668</v>
      </c>
      <c r="B542">
        <f>VLOOKUP('2024-03-18_windows_device_0'!Q746,'2024-03-18_windows_device_0'!Q$2:Q$911,1,0)</f>
        <v>2183951</v>
      </c>
      <c r="C542">
        <f t="shared" si="27"/>
        <v>-2.666666666666373E-2</v>
      </c>
      <c r="D542">
        <f t="shared" si="28"/>
        <v>1.7428281366293501</v>
      </c>
      <c r="E542">
        <f t="shared" si="26"/>
        <v>2183117.7362605585</v>
      </c>
    </row>
    <row r="543" spans="1:5" x14ac:dyDescent="0.25">
      <c r="A543">
        <f>VLOOKUP('2024-03-18_windows_device_0'!P709,'2024-03-18_windows_device_0'!P$2:P$911,1,0)</f>
        <v>34.99733333333333</v>
      </c>
      <c r="B543">
        <f>VLOOKUP('2024-03-18_windows_device_0'!Q747,'2024-03-18_windows_device_0'!Q$2:Q$911,1,0)</f>
        <v>2183936</v>
      </c>
      <c r="C543">
        <f t="shared" si="27"/>
        <v>-2.1333333333338089E-2</v>
      </c>
      <c r="D543">
        <f t="shared" si="28"/>
        <v>1.741896032288496</v>
      </c>
      <c r="E543">
        <f t="shared" si="26"/>
        <v>2183103.5387094622</v>
      </c>
    </row>
    <row r="544" spans="1:5" x14ac:dyDescent="0.25">
      <c r="A544">
        <f>VLOOKUP('2024-03-18_windows_device_0'!P710,'2024-03-18_windows_device_0'!P$2:P$911,1,0)</f>
        <v>35.008000000000003</v>
      </c>
      <c r="B544">
        <f>VLOOKUP('2024-03-18_windows_device_0'!Q748,'2024-03-18_windows_device_0'!Q$2:Q$911,1,0)</f>
        <v>2183933</v>
      </c>
      <c r="C544">
        <f t="shared" si="27"/>
        <v>1.0666666666672597E-2</v>
      </c>
      <c r="D544">
        <f t="shared" si="28"/>
        <v>1.7432051239008335</v>
      </c>
      <c r="E544">
        <f t="shared" si="26"/>
        <v>2183099.4118339866</v>
      </c>
    </row>
    <row r="545" spans="1:5" x14ac:dyDescent="0.25">
      <c r="A545">
        <f>VLOOKUP('2024-03-18_windows_device_0'!P711,'2024-03-18_windows_device_0'!P$2:P$911,1,0)</f>
        <v>34.972000000000001</v>
      </c>
      <c r="B545">
        <f>VLOOKUP('2024-03-18_windows_device_0'!Q749,'2024-03-18_windows_device_0'!Q$2:Q$911,1,0)</f>
        <v>2183940</v>
      </c>
      <c r="C545">
        <f t="shared" si="27"/>
        <v>-3.6000000000001364E-2</v>
      </c>
      <c r="D545">
        <f t="shared" si="28"/>
        <v>1.7402789487263057</v>
      </c>
      <c r="E545">
        <f t="shared" si="26"/>
        <v>2183108.931876394</v>
      </c>
    </row>
    <row r="546" spans="1:5" x14ac:dyDescent="0.25">
      <c r="A546">
        <f>VLOOKUP('2024-03-18_windows_device_0'!P712,'2024-03-18_windows_device_0'!P$2:P$911,1,0)</f>
        <v>34.963333333333331</v>
      </c>
      <c r="B546">
        <f>VLOOKUP('2024-03-18_windows_device_0'!Q750,'2024-03-18_windows_device_0'!Q$2:Q$911,1,0)</f>
        <v>2183938</v>
      </c>
      <c r="C546">
        <f t="shared" si="27"/>
        <v>-8.6666666666701531E-3</v>
      </c>
      <c r="D546">
        <f t="shared" si="28"/>
        <v>1.7405113738626334</v>
      </c>
      <c r="E546">
        <f t="shared" si="26"/>
        <v>2183106.7315553906</v>
      </c>
    </row>
    <row r="547" spans="1:5" x14ac:dyDescent="0.25">
      <c r="A547">
        <f>VLOOKUP('2024-03-18_windows_device_0'!P713,'2024-03-18_windows_device_0'!P$2:P$911,1,0)</f>
        <v>34.93866666666667</v>
      </c>
      <c r="B547">
        <f>VLOOKUP('2024-03-18_windows_device_0'!Q751,'2024-03-18_windows_device_0'!Q$2:Q$911,1,0)</f>
        <v>2183944</v>
      </c>
      <c r="C547">
        <f t="shared" si="27"/>
        <v>-2.4666666666661285E-2</v>
      </c>
      <c r="D547">
        <f t="shared" si="28"/>
        <v>1.7388951795481091</v>
      </c>
      <c r="E547">
        <f t="shared" si="26"/>
        <v>2183114.1250640876</v>
      </c>
    </row>
    <row r="548" spans="1:5" x14ac:dyDescent="0.25">
      <c r="A548">
        <f>VLOOKUP('2024-03-18_windows_device_0'!P714,'2024-03-18_windows_device_0'!P$2:P$911,1,0)</f>
        <v>34.887999999999998</v>
      </c>
      <c r="B548">
        <f>VLOOKUP('2024-03-18_windows_device_0'!Q752,'2024-03-18_windows_device_0'!Q$2:Q$911,1,0)</f>
        <v>2183942</v>
      </c>
      <c r="C548">
        <f t="shared" si="27"/>
        <v>-5.0666666666671745E-2</v>
      </c>
      <c r="D548">
        <f t="shared" si="28"/>
        <v>1.7357436769260088</v>
      </c>
      <c r="E548">
        <f t="shared" si="26"/>
        <v>2183114.8460693057</v>
      </c>
    </row>
    <row r="549" spans="1:5" x14ac:dyDescent="0.25">
      <c r="A549">
        <f>VLOOKUP('2024-03-18_windows_device_0'!P715,'2024-03-18_windows_device_0'!P$2:P$911,1,0)</f>
        <v>34.882666666666665</v>
      </c>
      <c r="B549">
        <f>VLOOKUP('2024-03-18_windows_device_0'!Q753,'2024-03-18_windows_device_0'!Q$2:Q$911,1,0)</f>
        <v>2183943</v>
      </c>
      <c r="C549">
        <f t="shared" si="27"/>
        <v>-5.333333333332746E-3</v>
      </c>
      <c r="D549">
        <f t="shared" si="28"/>
        <v>1.7365764717800301</v>
      </c>
      <c r="E549">
        <f t="shared" si="26"/>
        <v>2183115.1265548305</v>
      </c>
    </row>
    <row r="550" spans="1:5" x14ac:dyDescent="0.25">
      <c r="A550">
        <f>VLOOKUP('2024-03-18_windows_device_0'!P716,'2024-03-18_windows_device_0'!P$2:P$911,1,0)</f>
        <v>34.875999999999998</v>
      </c>
      <c r="B550">
        <f>VLOOKUP('2024-03-18_windows_device_0'!Q754,'2024-03-18_windows_device_0'!Q$2:Q$911,1,0)</f>
        <v>2183944</v>
      </c>
      <c r="C550">
        <f t="shared" si="27"/>
        <v>-6.6666666666677088E-3</v>
      </c>
      <c r="D550">
        <f t="shared" si="28"/>
        <v>1.7362122807662435</v>
      </c>
      <c r="E550">
        <f t="shared" si="26"/>
        <v>2183116.4411645355</v>
      </c>
    </row>
    <row r="551" spans="1:5" x14ac:dyDescent="0.25">
      <c r="A551">
        <f>VLOOKUP('2024-03-18_windows_device_0'!P717,'2024-03-18_windows_device_0'!P$2:P$911,1,0)</f>
        <v>34.846666666666664</v>
      </c>
      <c r="B551">
        <f>VLOOKUP('2024-03-18_windows_device_0'!Q755,'2024-03-18_windows_device_0'!Q$2:Q$911,1,0)</f>
        <v>2183938</v>
      </c>
      <c r="C551">
        <f t="shared" si="27"/>
        <v>-2.9333333333333655E-2</v>
      </c>
      <c r="D551">
        <f t="shared" si="28"/>
        <v>1.7342034169499325</v>
      </c>
      <c r="E551">
        <f t="shared" si="26"/>
        <v>2183112.1777265635</v>
      </c>
    </row>
    <row r="552" spans="1:5" x14ac:dyDescent="0.25">
      <c r="A552">
        <f>VLOOKUP('2024-03-18_windows_device_0'!P718,'2024-03-18_windows_device_0'!P$2:P$911,1,0)</f>
        <v>34.828666666666663</v>
      </c>
      <c r="B552">
        <f>VLOOKUP('2024-03-18_windows_device_0'!Q756,'2024-03-18_windows_device_0'!Q$2:Q$911,1,0)</f>
        <v>2183939</v>
      </c>
      <c r="C552">
        <f t="shared" si="27"/>
        <v>-1.8000000000000682E-2</v>
      </c>
      <c r="D552">
        <f t="shared" si="28"/>
        <v>1.7335817425823803</v>
      </c>
      <c r="E552">
        <f t="shared" si="26"/>
        <v>2183113.7155404813</v>
      </c>
    </row>
    <row r="553" spans="1:5" x14ac:dyDescent="0.25">
      <c r="A553">
        <f>VLOOKUP('2024-03-18_windows_device_0'!P719,'2024-03-18_windows_device_0'!P$2:P$911,1,0)</f>
        <v>34.802666666666667</v>
      </c>
      <c r="B553">
        <f>VLOOKUP('2024-03-18_windows_device_0'!Q757,'2024-03-18_windows_device_0'!Q$2:Q$911,1,0)</f>
        <v>2183940</v>
      </c>
      <c r="C553">
        <f t="shared" si="27"/>
        <v>-2.5999999999996248E-2</v>
      </c>
      <c r="D553">
        <f t="shared" si="28"/>
        <v>1.7320942430380553</v>
      </c>
      <c r="E553">
        <f t="shared" si="26"/>
        <v>2183116.0031677508</v>
      </c>
    </row>
    <row r="554" spans="1:5" x14ac:dyDescent="0.25">
      <c r="A554">
        <f>VLOOKUP('2024-03-18_windows_device_0'!P720,'2024-03-18_windows_device_0'!P$2:P$911,1,0)</f>
        <v>34.796666666666667</v>
      </c>
      <c r="B554">
        <f>VLOOKUP('2024-03-18_windows_device_0'!Q758,'2024-03-18_windows_device_0'!Q$2:Q$911,1,0)</f>
        <v>2183933</v>
      </c>
      <c r="C554">
        <f t="shared" si="27"/>
        <v>-6.0000000000002274E-3</v>
      </c>
      <c r="D554">
        <f t="shared" si="28"/>
        <v>1.7322789882276792</v>
      </c>
      <c r="E554">
        <f t="shared" si="26"/>
        <v>2183108.8431862672</v>
      </c>
    </row>
    <row r="555" spans="1:5" x14ac:dyDescent="0.25">
      <c r="A555">
        <f>VLOOKUP('2024-03-18_windows_device_0'!P721,'2024-03-18_windows_device_0'!P$2:P$911,1,0)</f>
        <v>34.776666666666664</v>
      </c>
      <c r="B555">
        <f>VLOOKUP('2024-03-18_windows_device_0'!Q759,'2024-03-18_windows_device_0'!Q$2:Q$911,1,0)</f>
        <v>2183932</v>
      </c>
      <c r="C555">
        <f t="shared" si="27"/>
        <v>-2.0000000000003126E-2</v>
      </c>
      <c r="D555">
        <f t="shared" si="28"/>
        <v>1.7309451590675338</v>
      </c>
      <c r="E555">
        <f t="shared" si="26"/>
        <v>2183108.9986089333</v>
      </c>
    </row>
    <row r="556" spans="1:5" x14ac:dyDescent="0.25">
      <c r="A556">
        <f>VLOOKUP('2024-03-18_windows_device_0'!P722,'2024-03-18_windows_device_0'!P$2:P$911,1,0)</f>
        <v>34.758000000000003</v>
      </c>
      <c r="B556">
        <f>VLOOKUP('2024-03-18_windows_device_0'!Q760,'2024-03-18_windows_device_0'!Q$2:Q$911,1,0)</f>
        <v>2183933</v>
      </c>
      <c r="C556">
        <f t="shared" si="27"/>
        <v>-1.8666666666661058E-2</v>
      </c>
      <c r="D556">
        <f t="shared" si="28"/>
        <v>1.7300482464224136</v>
      </c>
      <c r="E556">
        <f t="shared" si="26"/>
        <v>2183110.7760556606</v>
      </c>
    </row>
    <row r="557" spans="1:5" x14ac:dyDescent="0.25">
      <c r="A557">
        <f>VLOOKUP('2024-03-18_windows_device_0'!P723,'2024-03-18_windows_device_0'!P$2:P$911,1,0)</f>
        <v>34.735999999999997</v>
      </c>
      <c r="B557">
        <f>VLOOKUP('2024-03-18_windows_device_0'!Q761,'2024-03-18_windows_device_0'!Q$2:Q$911,1,0)</f>
        <v>2183933</v>
      </c>
      <c r="C557">
        <f t="shared" si="27"/>
        <v>-2.2000000000005571E-2</v>
      </c>
      <c r="D557">
        <f t="shared" si="28"/>
        <v>1.7288728016141108</v>
      </c>
      <c r="E557">
        <f t="shared" si="26"/>
        <v>2183111.7955454122</v>
      </c>
    </row>
    <row r="558" spans="1:5" x14ac:dyDescent="0.25">
      <c r="A558">
        <f>VLOOKUP('2024-03-18_windows_device_0'!P724,'2024-03-18_windows_device_0'!P$2:P$911,1,0)</f>
        <v>34.706666666666663</v>
      </c>
      <c r="B558">
        <f>VLOOKUP('2024-03-18_windows_device_0'!Q762,'2024-03-18_windows_device_0'!Q$2:Q$911,1,0)</f>
        <v>2183934</v>
      </c>
      <c r="C558">
        <f t="shared" si="27"/>
        <v>-2.9333333333333655E-2</v>
      </c>
      <c r="D558">
        <f t="shared" si="28"/>
        <v>1.7272360797094601</v>
      </c>
      <c r="E558">
        <f t="shared" si="26"/>
        <v>2183114.216266301</v>
      </c>
    </row>
    <row r="559" spans="1:5" x14ac:dyDescent="0.25">
      <c r="A559">
        <f>VLOOKUP('2024-03-18_windows_device_0'!P725,'2024-03-18_windows_device_0'!P$2:P$911,1,0)</f>
        <v>34.701999999999998</v>
      </c>
      <c r="B559">
        <f>VLOOKUP('2024-03-18_windows_device_0'!Q763,'2024-03-18_windows_device_0'!Q$2:Q$911,1,0)</f>
        <v>2183934</v>
      </c>
      <c r="C559">
        <f t="shared" si="27"/>
        <v>-4.6666666666652645E-3</v>
      </c>
      <c r="D559">
        <f t="shared" si="28"/>
        <v>1.7275983480627624</v>
      </c>
      <c r="E559">
        <f t="shared" si="26"/>
        <v>2183113.9016911495</v>
      </c>
    </row>
    <row r="560" spans="1:5" x14ac:dyDescent="0.25">
      <c r="A560">
        <f>VLOOKUP('2024-03-18_windows_device_0'!P726,'2024-03-18_windows_device_0'!P$2:P$911,1,0)</f>
        <v>34.678666666666665</v>
      </c>
      <c r="B560">
        <f>VLOOKUP('2024-03-18_windows_device_0'!Q764,'2024-03-18_windows_device_0'!Q$2:Q$911,1,0)</f>
        <v>2183933</v>
      </c>
      <c r="C560">
        <f t="shared" si="27"/>
        <v>-2.3333333333333428E-2</v>
      </c>
      <c r="D560">
        <f t="shared" si="28"/>
        <v>1.7259871074588509</v>
      </c>
      <c r="E560">
        <f t="shared" si="26"/>
        <v>2183114.3013154599</v>
      </c>
    </row>
    <row r="561" spans="1:5" x14ac:dyDescent="0.25">
      <c r="A561">
        <f>VLOOKUP('2024-03-18_windows_device_0'!P727,'2024-03-18_windows_device_0'!P$2:P$911,1,0)</f>
        <v>34.652666666666669</v>
      </c>
      <c r="B561">
        <f>VLOOKUP('2024-03-18_windows_device_0'!Q765,'2024-03-18_windows_device_0'!Q$2:Q$911,1,0)</f>
        <v>2183932</v>
      </c>
      <c r="C561">
        <f t="shared" si="27"/>
        <v>-2.5999999999996248E-2</v>
      </c>
      <c r="D561">
        <f t="shared" si="28"/>
        <v>1.7246288916342631</v>
      </c>
      <c r="E561">
        <f t="shared" si="26"/>
        <v>2183114.4821619191</v>
      </c>
    </row>
    <row r="562" spans="1:5" x14ac:dyDescent="0.25">
      <c r="A562">
        <f>VLOOKUP('2024-03-18_windows_device_0'!P728,'2024-03-18_windows_device_0'!P$2:P$911,1,0)</f>
        <v>34.653333333333336</v>
      </c>
      <c r="B562">
        <f>VLOOKUP('2024-03-18_windows_device_0'!Q766,'2024-03-18_windows_device_0'!Q$2:Q$911,1,0)</f>
        <v>2183932</v>
      </c>
      <c r="C562">
        <f t="shared" si="27"/>
        <v>6.6666666666748142E-4</v>
      </c>
      <c r="D562">
        <f t="shared" si="28"/>
        <v>1.7253039251052356</v>
      </c>
      <c r="E562">
        <f t="shared" si="26"/>
        <v>2183113.8951648539</v>
      </c>
    </row>
    <row r="563" spans="1:5" x14ac:dyDescent="0.25">
      <c r="A563">
        <f>VLOOKUP('2024-03-18_windows_device_0'!P729,'2024-03-18_windows_device_0'!P$2:P$911,1,0)</f>
        <v>34.624000000000002</v>
      </c>
      <c r="B563">
        <f>VLOOKUP('2024-03-18_windows_device_0'!Q767,'2024-03-18_windows_device_0'!Q$2:Q$911,1,0)</f>
        <v>2183931</v>
      </c>
      <c r="C563">
        <f t="shared" si="27"/>
        <v>-2.9333333333333655E-2</v>
      </c>
      <c r="D563">
        <f t="shared" si="28"/>
        <v>1.7231220329579435</v>
      </c>
      <c r="E563">
        <f t="shared" si="26"/>
        <v>2183114.7933286522</v>
      </c>
    </row>
    <row r="564" spans="1:5" x14ac:dyDescent="0.25">
      <c r="A564">
        <f>VLOOKUP('2024-03-18_windows_device_0'!P730,'2024-03-18_windows_device_0'!P$2:P$911,1,0)</f>
        <v>34.610666666666667</v>
      </c>
      <c r="B564">
        <f>VLOOKUP('2024-03-18_windows_device_0'!Q768,'2024-03-18_windows_device_0'!Q$2:Q$911,1,0)</f>
        <v>2183927</v>
      </c>
      <c r="C564">
        <f t="shared" si="27"/>
        <v>-1.3333333333335418E-2</v>
      </c>
      <c r="D564">
        <f t="shared" si="28"/>
        <v>1.7228430688291505</v>
      </c>
      <c r="E564">
        <f t="shared" si="26"/>
        <v>2183111.0361901913</v>
      </c>
    </row>
    <row r="565" spans="1:5" x14ac:dyDescent="0.25">
      <c r="A565">
        <f>VLOOKUP('2024-03-18_windows_device_0'!P731,'2024-03-18_windows_device_0'!P$2:P$911,1,0)</f>
        <v>34.579333333333331</v>
      </c>
      <c r="B565">
        <f>VLOOKUP('2024-03-18_windows_device_0'!Q769,'2024-03-18_windows_device_0'!Q$2:Q$911,1,0)</f>
        <v>2183922</v>
      </c>
      <c r="C565">
        <f t="shared" si="27"/>
        <v>-3.13333333333361E-2</v>
      </c>
      <c r="D565">
        <f t="shared" si="28"/>
        <v>1.7208510961786418</v>
      </c>
      <c r="E565">
        <f t="shared" si="26"/>
        <v>2183107.7715122993</v>
      </c>
    </row>
    <row r="566" spans="1:5" x14ac:dyDescent="0.25">
      <c r="A566">
        <f>VLOOKUP('2024-03-18_windows_device_0'!P732,'2024-03-18_windows_device_0'!P$2:P$911,1,0)</f>
        <v>34.569333333333333</v>
      </c>
      <c r="B566">
        <f>VLOOKUP('2024-03-18_windows_device_0'!Q770,'2024-03-18_windows_device_0'!Q$2:Q$911,1,0)</f>
        <v>2183922</v>
      </c>
      <c r="C566">
        <f t="shared" si="27"/>
        <v>-9.9999999999980105E-3</v>
      </c>
      <c r="D566">
        <f t="shared" si="28"/>
        <v>1.7208656245599303</v>
      </c>
      <c r="E566">
        <f t="shared" si="26"/>
        <v>2183107.7588485195</v>
      </c>
    </row>
    <row r="567" spans="1:5" x14ac:dyDescent="0.25">
      <c r="A567">
        <f>VLOOKUP('2024-03-18_windows_device_0'!P733,'2024-03-18_windows_device_0'!P$2:P$911,1,0)</f>
        <v>34.536000000000001</v>
      </c>
      <c r="B567">
        <f>VLOOKUP('2024-03-18_windows_device_0'!Q771,'2024-03-18_windows_device_0'!Q$2:Q$911,1,0)</f>
        <v>2183921</v>
      </c>
      <c r="C567">
        <f t="shared" si="27"/>
        <v>-3.3333333333331439E-2</v>
      </c>
      <c r="D567">
        <f t="shared" si="28"/>
        <v>1.7186466366949054</v>
      </c>
      <c r="E567">
        <f t="shared" si="26"/>
        <v>2183108.6942870389</v>
      </c>
    </row>
    <row r="568" spans="1:5" x14ac:dyDescent="0.25">
      <c r="A568">
        <f>VLOOKUP('2024-03-18_windows_device_0'!P734,'2024-03-18_windows_device_0'!P$2:P$911,1,0)</f>
        <v>34.521333333333331</v>
      </c>
      <c r="B568">
        <f>VLOOKUP('2024-03-18_windows_device_0'!Q772,'2024-03-18_windows_device_0'!Q$2:Q$911,1,0)</f>
        <v>2183919</v>
      </c>
      <c r="C568">
        <f t="shared" si="27"/>
        <v>-1.466666666667038E-2</v>
      </c>
      <c r="D568">
        <f t="shared" si="28"/>
        <v>1.718364281581358</v>
      </c>
      <c r="E568">
        <f t="shared" si="26"/>
        <v>2183106.9407411125</v>
      </c>
    </row>
    <row r="569" spans="1:5" x14ac:dyDescent="0.25">
      <c r="A569">
        <f>VLOOKUP('2024-03-18_windows_device_0'!P735,'2024-03-18_windows_device_0'!P$2:P$911,1,0)</f>
        <v>34.514000000000003</v>
      </c>
      <c r="B569">
        <f>VLOOKUP('2024-03-18_windows_device_0'!Q773,'2024-03-18_windows_device_0'!Q$2:Q$911,1,0)</f>
        <v>2183921</v>
      </c>
      <c r="C569">
        <f t="shared" si="27"/>
        <v>-7.3333333333280848E-3</v>
      </c>
      <c r="D569">
        <f t="shared" si="28"/>
        <v>1.7181750553915707</v>
      </c>
      <c r="E569">
        <f t="shared" si="26"/>
        <v>2183109.1059301342</v>
      </c>
    </row>
    <row r="570" spans="1:5" x14ac:dyDescent="0.25">
      <c r="A570">
        <f>VLOOKUP('2024-03-18_windows_device_0'!P736,'2024-03-18_windows_device_0'!P$2:P$911,1,0)</f>
        <v>34.494</v>
      </c>
      <c r="B570">
        <f>VLOOKUP('2024-03-18_windows_device_0'!Q774,'2024-03-18_windows_device_0'!Q$2:Q$911,1,0)</f>
        <v>2183918</v>
      </c>
      <c r="C570">
        <f t="shared" si="27"/>
        <v>-2.0000000000003126E-2</v>
      </c>
      <c r="D570">
        <f t="shared" si="28"/>
        <v>1.7168759412501347</v>
      </c>
      <c r="E570">
        <f t="shared" si="26"/>
        <v>2183107.2405108474</v>
      </c>
    </row>
    <row r="571" spans="1:5" x14ac:dyDescent="0.25">
      <c r="A571">
        <f>VLOOKUP('2024-03-18_windows_device_0'!P737,'2024-03-18_windows_device_0'!P$2:P$911,1,0)</f>
        <v>34.462666666666664</v>
      </c>
      <c r="B571">
        <f>VLOOKUP('2024-03-18_windows_device_0'!Q775,'2024-03-18_windows_device_0'!Q$2:Q$911,1,0)</f>
        <v>2183916</v>
      </c>
      <c r="C571">
        <f t="shared" si="27"/>
        <v>-3.13333333333361E-2</v>
      </c>
      <c r="D571">
        <f t="shared" si="28"/>
        <v>1.7150451438404193</v>
      </c>
      <c r="E571">
        <f t="shared" si="26"/>
        <v>2183106.8408951843</v>
      </c>
    </row>
    <row r="572" spans="1:5" x14ac:dyDescent="0.25">
      <c r="A572">
        <f>VLOOKUP('2024-03-18_windows_device_0'!P738,'2024-03-18_windows_device_0'!P$2:P$911,1,0)</f>
        <v>34.457999999999998</v>
      </c>
      <c r="B572">
        <f>VLOOKUP('2024-03-18_windows_device_0'!Q776,'2024-03-18_windows_device_0'!Q$2:Q$911,1,0)</f>
        <v>2183913</v>
      </c>
      <c r="C572">
        <f t="shared" si="27"/>
        <v>-4.6666666666652645E-3</v>
      </c>
      <c r="D572">
        <f t="shared" si="28"/>
        <v>1.7154510943907171</v>
      </c>
      <c r="E572">
        <f t="shared" si="26"/>
        <v>2183103.4858877533</v>
      </c>
    </row>
    <row r="573" spans="1:5" x14ac:dyDescent="0.25">
      <c r="A573">
        <f>VLOOKUP('2024-03-18_windows_device_0'!P739,'2024-03-18_windows_device_0'!P$2:P$911,1,0)</f>
        <v>34.420666666666669</v>
      </c>
      <c r="B573">
        <f>VLOOKUP('2024-03-18_windows_device_0'!Q777,'2024-03-18_windows_device_0'!Q$2:Q$911,1,0)</f>
        <v>2183915</v>
      </c>
      <c r="C573">
        <f t="shared" si="27"/>
        <v>-3.7333333333329222E-2</v>
      </c>
      <c r="D573">
        <f t="shared" si="28"/>
        <v>1.7128115968155799</v>
      </c>
      <c r="E573">
        <f t="shared" si="26"/>
        <v>2183107.7956565791</v>
      </c>
    </row>
    <row r="574" spans="1:5" x14ac:dyDescent="0.25">
      <c r="A574">
        <f>VLOOKUP('2024-03-18_windows_device_0'!P740,'2024-03-18_windows_device_0'!P$2:P$911,1,0)</f>
        <v>34.424666666666667</v>
      </c>
      <c r="B574">
        <f>VLOOKUP('2024-03-18_windows_device_0'!Q778,'2024-03-18_windows_device_0'!Q$2:Q$911,1,0)</f>
        <v>2183913</v>
      </c>
      <c r="C574">
        <f t="shared" si="27"/>
        <v>3.9999999999977831E-3</v>
      </c>
      <c r="D574">
        <f t="shared" si="28"/>
        <v>1.7139988952592065</v>
      </c>
      <c r="E574">
        <f t="shared" si="26"/>
        <v>2183104.7562365462</v>
      </c>
    </row>
    <row r="575" spans="1:5" x14ac:dyDescent="0.25">
      <c r="A575">
        <f>VLOOKUP('2024-03-18_windows_device_0'!P741,'2024-03-18_windows_device_0'!P$2:P$911,1,0)</f>
        <v>34.394666666666666</v>
      </c>
      <c r="B575">
        <f>VLOOKUP('2024-03-18_windows_device_0'!Q779,'2024-03-18_windows_device_0'!Q$2:Q$911,1,0)</f>
        <v>2183910</v>
      </c>
      <c r="C575">
        <f t="shared" si="27"/>
        <v>-3.0000000000001137E-2</v>
      </c>
      <c r="D575">
        <f t="shared" si="28"/>
        <v>1.7116929482029632</v>
      </c>
      <c r="E575">
        <f t="shared" si="26"/>
        <v>2183103.775636577</v>
      </c>
    </row>
    <row r="576" spans="1:5" x14ac:dyDescent="0.25">
      <c r="A576">
        <f>VLOOKUP('2024-03-18_windows_device_0'!P742,'2024-03-18_windows_device_0'!P$2:P$911,1,0)</f>
        <v>34.36333333333333</v>
      </c>
      <c r="B576">
        <f>VLOOKUP('2024-03-18_windows_device_0'!Q780,'2024-03-18_windows_device_0'!Q$2:Q$911,1,0)</f>
        <v>2183900</v>
      </c>
      <c r="C576">
        <f t="shared" si="27"/>
        <v>-3.13333333333361E-2</v>
      </c>
      <c r="D576">
        <f t="shared" si="28"/>
        <v>1.7101017901353042</v>
      </c>
      <c r="E576">
        <f t="shared" si="26"/>
        <v>2183095.1706572934</v>
      </c>
    </row>
    <row r="577" spans="1:5" x14ac:dyDescent="0.25">
      <c r="A577">
        <f>VLOOKUP('2024-03-18_windows_device_0'!P743,'2024-03-18_windows_device_0'!P$2:P$911,1,0)</f>
        <v>34.338000000000001</v>
      </c>
      <c r="B577">
        <f>VLOOKUP('2024-03-18_windows_device_0'!Q781,'2024-03-18_windows_device_0'!Q$2:Q$911,1,0)</f>
        <v>2183902</v>
      </c>
      <c r="C577">
        <f t="shared" si="27"/>
        <v>-2.5333333333328767E-2</v>
      </c>
      <c r="D577">
        <f t="shared" si="28"/>
        <v>1.7089841408090356</v>
      </c>
      <c r="E577">
        <f t="shared" si="26"/>
        <v>2183098.1513135755</v>
      </c>
    </row>
    <row r="578" spans="1:5" x14ac:dyDescent="0.25">
      <c r="A578">
        <f>VLOOKUP('2024-03-18_windows_device_0'!P744,'2024-03-18_windows_device_0'!P$2:P$911,1,0)</f>
        <v>34.345333333333336</v>
      </c>
      <c r="B578">
        <f>VLOOKUP('2024-03-18_windows_device_0'!Q782,'2024-03-18_windows_device_0'!Q$2:Q$911,1,0)</f>
        <v>2183911</v>
      </c>
      <c r="C578">
        <f t="shared" si="27"/>
        <v>7.3333333333351902E-3</v>
      </c>
      <c r="D578">
        <f t="shared" si="28"/>
        <v>1.710128439717933</v>
      </c>
      <c r="E578">
        <f t="shared" si="26"/>
        <v>2183106.1472820397</v>
      </c>
    </row>
    <row r="579" spans="1:5" x14ac:dyDescent="0.25">
      <c r="A579">
        <f>VLOOKUP('2024-03-18_windows_device_0'!P745,'2024-03-18_windows_device_0'!P$2:P$911,1,0)</f>
        <v>34.313333333333333</v>
      </c>
      <c r="B579">
        <f>VLOOKUP('2024-03-18_windows_device_0'!Q783,'2024-03-18_windows_device_0'!Q$2:Q$911,1,0)</f>
        <v>2183915</v>
      </c>
      <c r="C579">
        <f t="shared" si="27"/>
        <v>-3.2000000000003581E-2</v>
      </c>
      <c r="D579">
        <f t="shared" si="28"/>
        <v>1.7075976401444024</v>
      </c>
      <c r="E579">
        <f t="shared" ref="E579:E642" si="29">B579-G$3*LN(D579)</f>
        <v>2183112.3687591073</v>
      </c>
    </row>
    <row r="580" spans="1:5" x14ac:dyDescent="0.25">
      <c r="A580">
        <f>VLOOKUP('2024-03-18_windows_device_0'!P746,'2024-03-18_windows_device_0'!P$2:P$911,1,0)</f>
        <v>34.294666666666664</v>
      </c>
      <c r="B580">
        <f>VLOOKUP('2024-03-18_windows_device_0'!Q784,'2024-03-18_windows_device_0'!Q$2:Q$911,1,0)</f>
        <v>2183912</v>
      </c>
      <c r="C580">
        <f t="shared" si="27"/>
        <v>-1.8666666666668164E-2</v>
      </c>
      <c r="D580">
        <f t="shared" si="28"/>
        <v>1.706986245707689</v>
      </c>
      <c r="E580">
        <f t="shared" si="29"/>
        <v>2183109.905920703</v>
      </c>
    </row>
    <row r="581" spans="1:5" x14ac:dyDescent="0.25">
      <c r="A581">
        <f>VLOOKUP('2024-03-18_windows_device_0'!P747,'2024-03-18_windows_device_0'!P$2:P$911,1,0)</f>
        <v>34.275333333333336</v>
      </c>
      <c r="B581">
        <f>VLOOKUP('2024-03-18_windows_device_0'!Q785,'2024-03-18_windows_device_0'!Q$2:Q$911,1,0)</f>
        <v>2183912</v>
      </c>
      <c r="C581">
        <f t="shared" si="27"/>
        <v>-1.933333333332854E-2</v>
      </c>
      <c r="D581">
        <f t="shared" si="28"/>
        <v>1.7060080764809054</v>
      </c>
      <c r="E581">
        <f t="shared" si="29"/>
        <v>2183110.7657251693</v>
      </c>
    </row>
    <row r="582" spans="1:5" x14ac:dyDescent="0.25">
      <c r="A582">
        <f>VLOOKUP('2024-03-18_windows_device_0'!P748,'2024-03-18_windows_device_0'!P$2:P$911,1,0)</f>
        <v>34.262666666666668</v>
      </c>
      <c r="B582">
        <f>VLOOKUP('2024-03-18_windows_device_0'!Q786,'2024-03-18_windows_device_0'!Q$2:Q$911,1,0)</f>
        <v>2183910</v>
      </c>
      <c r="C582">
        <f t="shared" si="27"/>
        <v>-1.2666666666667936E-2</v>
      </c>
      <c r="D582">
        <f t="shared" si="28"/>
        <v>1.7055362575402813</v>
      </c>
      <c r="E582">
        <f t="shared" si="29"/>
        <v>2183109.1806272464</v>
      </c>
    </row>
    <row r="583" spans="1:5" x14ac:dyDescent="0.25">
      <c r="A583">
        <f>VLOOKUP('2024-03-18_windows_device_0'!P749,'2024-03-18_windows_device_0'!P$2:P$911,1,0)</f>
        <v>34.240666666666669</v>
      </c>
      <c r="B583">
        <f>VLOOKUP('2024-03-18_windows_device_0'!Q787,'2024-03-18_windows_device_0'!Q$2:Q$911,1,0)</f>
        <v>2183905</v>
      </c>
      <c r="C583">
        <f t="shared" si="27"/>
        <v>-2.1999999999998465E-2</v>
      </c>
      <c r="D583">
        <f t="shared" si="28"/>
        <v>1.7042191763339161</v>
      </c>
      <c r="E583">
        <f t="shared" si="29"/>
        <v>2183105.3394328826</v>
      </c>
    </row>
    <row r="584" spans="1:5" x14ac:dyDescent="0.25">
      <c r="A584">
        <f>VLOOKUP('2024-03-18_windows_device_0'!P750,'2024-03-18_windows_device_0'!P$2:P$911,1,0)</f>
        <v>34.200000000000003</v>
      </c>
      <c r="B584">
        <f>VLOOKUP('2024-03-18_windows_device_0'!Q788,'2024-03-18_windows_device_0'!Q$2:Q$911,1,0)</f>
        <v>2183903</v>
      </c>
      <c r="C584">
        <f t="shared" si="27"/>
        <v>-4.0666666666666629E-2</v>
      </c>
      <c r="D584">
        <f t="shared" si="28"/>
        <v>1.7017518189371714</v>
      </c>
      <c r="E584">
        <f t="shared" si="29"/>
        <v>2183105.5126966881</v>
      </c>
    </row>
    <row r="585" spans="1:5" x14ac:dyDescent="0.25">
      <c r="A585">
        <f>VLOOKUP('2024-03-18_windows_device_0'!P751,'2024-03-18_windows_device_0'!P$2:P$911,1,0)</f>
        <v>34.197333333333333</v>
      </c>
      <c r="B585">
        <f>VLOOKUP('2024-03-18_windows_device_0'!Q789,'2024-03-18_windows_device_0'!Q$2:Q$911,1,0)</f>
        <v>2183893</v>
      </c>
      <c r="C585">
        <f t="shared" si="27"/>
        <v>-2.6666666666699257E-3</v>
      </c>
      <c r="D585">
        <f t="shared" si="28"/>
        <v>1.702521621844943</v>
      </c>
      <c r="E585">
        <f t="shared" si="29"/>
        <v>2183094.834311475</v>
      </c>
    </row>
    <row r="586" spans="1:5" x14ac:dyDescent="0.25">
      <c r="A586">
        <f>VLOOKUP('2024-03-18_windows_device_0'!P752,'2024-03-18_windows_device_0'!P$2:P$911,1,0)</f>
        <v>34.168666666666667</v>
      </c>
      <c r="B586">
        <f>VLOOKUP('2024-03-18_windows_device_0'!Q790,'2024-03-18_windows_device_0'!Q$2:Q$911,1,0)</f>
        <v>2183891</v>
      </c>
      <c r="C586">
        <f t="shared" si="27"/>
        <v>-2.8666666666666174E-2</v>
      </c>
      <c r="D586">
        <f t="shared" si="28"/>
        <v>1.7004774163492138</v>
      </c>
      <c r="E586">
        <f t="shared" si="29"/>
        <v>2183094.6364328261</v>
      </c>
    </row>
    <row r="587" spans="1:5" x14ac:dyDescent="0.25">
      <c r="A587">
        <f>VLOOKUP('2024-03-18_windows_device_0'!P753,'2024-03-18_windows_device_0'!P$2:P$911,1,0)</f>
        <v>34.153333333333336</v>
      </c>
      <c r="B587">
        <f>VLOOKUP('2024-03-18_windows_device_0'!Q791,'2024-03-18_windows_device_0'!Q$2:Q$911,1,0)</f>
        <v>2183895</v>
      </c>
      <c r="C587">
        <f t="shared" si="27"/>
        <v>-1.5333333333330756E-2</v>
      </c>
      <c r="D587">
        <f t="shared" si="28"/>
        <v>1.7000305752720384</v>
      </c>
      <c r="E587">
        <f t="shared" si="29"/>
        <v>2183099.0306454683</v>
      </c>
    </row>
    <row r="588" spans="1:5" x14ac:dyDescent="0.25">
      <c r="A588">
        <f>VLOOKUP('2024-03-18_windows_device_0'!P754,'2024-03-18_windows_device_0'!P$2:P$911,1,0)</f>
        <v>34.134666666666668</v>
      </c>
      <c r="B588">
        <f>VLOOKUP('2024-03-18_windows_device_0'!Q792,'2024-03-18_windows_device_0'!Q$2:Q$911,1,0)</f>
        <v>2183900</v>
      </c>
      <c r="C588">
        <f t="shared" si="27"/>
        <v>-1.8666666666668164E-2</v>
      </c>
      <c r="D588">
        <f t="shared" si="28"/>
        <v>1.6990223893457701</v>
      </c>
      <c r="E588">
        <f t="shared" si="29"/>
        <v>2183104.920469163</v>
      </c>
    </row>
    <row r="589" spans="1:5" x14ac:dyDescent="0.25">
      <c r="A589">
        <f>VLOOKUP('2024-03-18_windows_device_0'!P755,'2024-03-18_windows_device_0'!P$2:P$911,1,0)</f>
        <v>34.105333333333334</v>
      </c>
      <c r="B589">
        <f>VLOOKUP('2024-03-18_windows_device_0'!Q793,'2024-03-18_windows_device_0'!Q$2:Q$911,1,0)</f>
        <v>2183899</v>
      </c>
      <c r="C589">
        <f t="shared" si="27"/>
        <v>-2.9333333333333655E-2</v>
      </c>
      <c r="D589">
        <f t="shared" si="28"/>
        <v>1.6973097073718129</v>
      </c>
      <c r="E589">
        <f t="shared" si="29"/>
        <v>2183105.4332912932</v>
      </c>
    </row>
    <row r="590" spans="1:5" x14ac:dyDescent="0.25">
      <c r="A590">
        <f>VLOOKUP('2024-03-18_windows_device_0'!P756,'2024-03-18_windows_device_0'!P$2:P$911,1,0)</f>
        <v>34.082000000000001</v>
      </c>
      <c r="B590">
        <f>VLOOKUP('2024-03-18_windows_device_0'!Q794,'2024-03-18_windows_device_0'!Q$2:Q$911,1,0)</f>
        <v>2183899</v>
      </c>
      <c r="C590">
        <f t="shared" si="27"/>
        <v>-2.3333333333333428E-2</v>
      </c>
      <c r="D590">
        <f t="shared" si="28"/>
        <v>1.6962904935718184</v>
      </c>
      <c r="E590">
        <f t="shared" si="29"/>
        <v>2183106.3342935652</v>
      </c>
    </row>
    <row r="591" spans="1:5" x14ac:dyDescent="0.25">
      <c r="A591">
        <f>VLOOKUP('2024-03-18_windows_device_0'!P757,'2024-03-18_windows_device_0'!P$2:P$911,1,0)</f>
        <v>34.064666666666668</v>
      </c>
      <c r="B591">
        <f>VLOOKUP('2024-03-18_windows_device_0'!Q795,'2024-03-18_windows_device_0'!Q$2:Q$911,1,0)</f>
        <v>2183897</v>
      </c>
      <c r="C591">
        <f t="shared" si="27"/>
        <v>-1.7333333333333201E-2</v>
      </c>
      <c r="D591">
        <f t="shared" si="28"/>
        <v>1.6955697473776581</v>
      </c>
      <c r="E591">
        <f t="shared" si="29"/>
        <v>2183104.971772253</v>
      </c>
    </row>
    <row r="592" spans="1:5" x14ac:dyDescent="0.25">
      <c r="A592">
        <f>VLOOKUP('2024-03-18_windows_device_0'!P758,'2024-03-18_windows_device_0'!P$2:P$911,1,0)</f>
        <v>34.048000000000002</v>
      </c>
      <c r="B592">
        <f>VLOOKUP('2024-03-18_windows_device_0'!Q796,'2024-03-18_windows_device_0'!Q$2:Q$911,1,0)</f>
        <v>2183895</v>
      </c>
      <c r="C592">
        <f t="shared" si="27"/>
        <v>-1.6666666666665719E-2</v>
      </c>
      <c r="D592">
        <f t="shared" si="28"/>
        <v>1.6947559286707552</v>
      </c>
      <c r="E592">
        <f t="shared" si="29"/>
        <v>2183103.6918966305</v>
      </c>
    </row>
    <row r="593" spans="1:5" x14ac:dyDescent="0.25">
      <c r="A593">
        <f>VLOOKUP('2024-03-18_windows_device_0'!P759,'2024-03-18_windows_device_0'!P$2:P$911,1,0)</f>
        <v>34.014666666666663</v>
      </c>
      <c r="B593">
        <f>VLOOKUP('2024-03-18_windows_device_0'!Q797,'2024-03-18_windows_device_0'!Q$2:Q$911,1,0)</f>
        <v>2183894</v>
      </c>
      <c r="C593">
        <f t="shared" si="27"/>
        <v>-3.3333333333338544E-2</v>
      </c>
      <c r="D593">
        <f t="shared" si="28"/>
        <v>1.6927030479779062</v>
      </c>
      <c r="E593">
        <f t="shared" si="29"/>
        <v>2183104.5099681923</v>
      </c>
    </row>
    <row r="594" spans="1:5" x14ac:dyDescent="0.25">
      <c r="A594">
        <f>VLOOKUP('2024-03-18_windows_device_0'!P760,'2024-03-18_windows_device_0'!P$2:P$911,1,0)</f>
        <v>33.988666666666667</v>
      </c>
      <c r="B594">
        <f>VLOOKUP('2024-03-18_windows_device_0'!Q798,'2024-03-18_windows_device_0'!Q$2:Q$911,1,0)</f>
        <v>2183886</v>
      </c>
      <c r="C594">
        <f t="shared" si="27"/>
        <v>-2.5999999999996248E-2</v>
      </c>
      <c r="D594">
        <f t="shared" si="28"/>
        <v>1.6915822694201434</v>
      </c>
      <c r="E594">
        <f t="shared" si="29"/>
        <v>2183097.503482474</v>
      </c>
    </row>
    <row r="595" spans="1:5" x14ac:dyDescent="0.25">
      <c r="A595">
        <f>VLOOKUP('2024-03-18_windows_device_0'!P761,'2024-03-18_windows_device_0'!P$2:P$911,1,0)</f>
        <v>33.986666666666665</v>
      </c>
      <c r="B595">
        <f>VLOOKUP('2024-03-18_windows_device_0'!Q799,'2024-03-18_windows_device_0'!Q$2:Q$911,1,0)</f>
        <v>2183879</v>
      </c>
      <c r="C595">
        <f t="shared" si="27"/>
        <v>-2.0000000000024443E-3</v>
      </c>
      <c r="D595">
        <f t="shared" si="28"/>
        <v>1.692049276290442</v>
      </c>
      <c r="E595">
        <f t="shared" si="29"/>
        <v>2183090.0894242055</v>
      </c>
    </row>
    <row r="596" spans="1:5" x14ac:dyDescent="0.25">
      <c r="A596">
        <f>VLOOKUP('2024-03-18_windows_device_0'!P762,'2024-03-18_windows_device_0'!P$2:P$911,1,0)</f>
        <v>33.952666666666666</v>
      </c>
      <c r="B596">
        <f>VLOOKUP('2024-03-18_windows_device_0'!Q800,'2024-03-18_windows_device_0'!Q$2:Q$911,1,0)</f>
        <v>2183877</v>
      </c>
      <c r="C596">
        <f t="shared" si="27"/>
        <v>-3.399999999999892E-2</v>
      </c>
      <c r="D596">
        <f t="shared" si="28"/>
        <v>1.6896019678246625</v>
      </c>
      <c r="E596">
        <f t="shared" si="29"/>
        <v>2183090.2605312029</v>
      </c>
    </row>
    <row r="597" spans="1:5" x14ac:dyDescent="0.25">
      <c r="A597">
        <f>VLOOKUP('2024-03-18_windows_device_0'!P763,'2024-03-18_windows_device_0'!P$2:P$911,1,0)</f>
        <v>33.934666666666665</v>
      </c>
      <c r="B597">
        <f>VLOOKUP('2024-03-18_windows_device_0'!Q801,'2024-03-18_windows_device_0'!Q$2:Q$911,1,0)</f>
        <v>2183875</v>
      </c>
      <c r="C597">
        <f t="shared" si="27"/>
        <v>-1.8000000000000682E-2</v>
      </c>
      <c r="D597">
        <f t="shared" si="28"/>
        <v>1.6890832812229069</v>
      </c>
      <c r="E597">
        <f t="shared" si="29"/>
        <v>2183088.7210830753</v>
      </c>
    </row>
    <row r="598" spans="1:5" x14ac:dyDescent="0.25">
      <c r="A598">
        <f>VLOOKUP('2024-03-18_windows_device_0'!P764,'2024-03-18_windows_device_0'!P$2:P$911,1,0)</f>
        <v>33.917999999999999</v>
      </c>
      <c r="B598">
        <f>VLOOKUP('2024-03-18_windows_device_0'!Q802,'2024-03-18_windows_device_0'!Q$2:Q$911,1,0)</f>
        <v>2183883</v>
      </c>
      <c r="C598">
        <f t="shared" si="27"/>
        <v>-1.6666666666665719E-2</v>
      </c>
      <c r="D598">
        <f t="shared" si="28"/>
        <v>1.6882851147983633</v>
      </c>
      <c r="E598">
        <f t="shared" si="29"/>
        <v>2183097.4300668277</v>
      </c>
    </row>
    <row r="599" spans="1:5" x14ac:dyDescent="0.25">
      <c r="A599">
        <f>VLOOKUP('2024-03-18_windows_device_0'!P765,'2024-03-18_windows_device_0'!P$2:P$911,1,0)</f>
        <v>33.905333333333331</v>
      </c>
      <c r="B599">
        <f>VLOOKUP('2024-03-18_windows_device_0'!Q803,'2024-03-18_windows_device_0'!Q$2:Q$911,1,0)</f>
        <v>2183890</v>
      </c>
      <c r="C599">
        <f t="shared" ref="C599:C632" si="30">A599-A598</f>
        <v>-1.2666666666667936E-2</v>
      </c>
      <c r="D599">
        <f t="shared" ref="D599:D662" si="31">A599*(EXP(-3*(G$2-C599)/G$2))</f>
        <v>1.6877488225470603</v>
      </c>
      <c r="E599">
        <f t="shared" si="29"/>
        <v>2183104.9066250604</v>
      </c>
    </row>
    <row r="600" spans="1:5" x14ac:dyDescent="0.25">
      <c r="A600">
        <f>VLOOKUP('2024-03-18_windows_device_0'!P766,'2024-03-18_windows_device_0'!P$2:P$911,1,0)</f>
        <v>33.87533333333333</v>
      </c>
      <c r="B600">
        <f>VLOOKUP('2024-03-18_windows_device_0'!Q804,'2024-03-18_windows_device_0'!Q$2:Q$911,1,0)</f>
        <v>2183893</v>
      </c>
      <c r="C600">
        <f t="shared" si="30"/>
        <v>-3.0000000000001137E-2</v>
      </c>
      <c r="D600">
        <f t="shared" si="31"/>
        <v>1.6858476852426183</v>
      </c>
      <c r="E600">
        <f t="shared" si="29"/>
        <v>2183109.5972281019</v>
      </c>
    </row>
    <row r="601" spans="1:5" x14ac:dyDescent="0.25">
      <c r="A601">
        <f>VLOOKUP('2024-03-18_windows_device_0'!P767,'2024-03-18_windows_device_0'!P$2:P$911,1,0)</f>
        <v>33.846000000000004</v>
      </c>
      <c r="B601">
        <f>VLOOKUP('2024-03-18_windows_device_0'!Q805,'2024-03-18_windows_device_0'!Q$2:Q$911,1,0)</f>
        <v>2183894</v>
      </c>
      <c r="C601">
        <f t="shared" si="30"/>
        <v>-2.933333333332655E-2</v>
      </c>
      <c r="D601">
        <f t="shared" si="31"/>
        <v>1.6844035445787477</v>
      </c>
      <c r="E601">
        <f t="shared" si="29"/>
        <v>2183111.8827175098</v>
      </c>
    </row>
    <row r="602" spans="1:5" x14ac:dyDescent="0.25">
      <c r="A602">
        <f>VLOOKUP('2024-03-18_windows_device_0'!P768,'2024-03-18_windows_device_0'!P$2:P$911,1,0)</f>
        <v>33.833333333333336</v>
      </c>
      <c r="B602">
        <f>VLOOKUP('2024-03-18_windows_device_0'!Q806,'2024-03-18_windows_device_0'!Q$2:Q$911,1,0)</f>
        <v>2183892</v>
      </c>
      <c r="C602">
        <f t="shared" si="30"/>
        <v>-1.2666666666667936E-2</v>
      </c>
      <c r="D602">
        <f t="shared" si="31"/>
        <v>1.6841647871379786</v>
      </c>
      <c r="E602">
        <f t="shared" si="29"/>
        <v>2183110.0953515586</v>
      </c>
    </row>
    <row r="603" spans="1:5" x14ac:dyDescent="0.25">
      <c r="A603">
        <f>VLOOKUP('2024-03-18_windows_device_0'!P769,'2024-03-18_windows_device_0'!P$2:P$911,1,0)</f>
        <v>33.81066666666667</v>
      </c>
      <c r="B603">
        <f>VLOOKUP('2024-03-18_windows_device_0'!Q807,'2024-03-18_windows_device_0'!Q$2:Q$911,1,0)</f>
        <v>2183888</v>
      </c>
      <c r="C603">
        <f t="shared" si="30"/>
        <v>-2.2666666666665947E-2</v>
      </c>
      <c r="D603">
        <f t="shared" si="31"/>
        <v>1.6828016537784714</v>
      </c>
      <c r="E603">
        <f t="shared" si="29"/>
        <v>2183107.3099167682</v>
      </c>
    </row>
    <row r="604" spans="1:5" x14ac:dyDescent="0.25">
      <c r="A604">
        <f>VLOOKUP('2024-03-18_windows_device_0'!P770,'2024-03-18_windows_device_0'!P$2:P$911,1,0)</f>
        <v>33.813333333333333</v>
      </c>
      <c r="B604">
        <f>VLOOKUP('2024-03-18_windows_device_0'!Q808,'2024-03-18_windows_device_0'!Q$2:Q$911,1,0)</f>
        <v>2183883</v>
      </c>
      <c r="C604">
        <f t="shared" si="30"/>
        <v>2.6666666666628203E-3</v>
      </c>
      <c r="D604">
        <f t="shared" si="31"/>
        <v>1.6835293802002862</v>
      </c>
      <c r="E604">
        <f t="shared" si="29"/>
        <v>2183101.6613830151</v>
      </c>
    </row>
    <row r="605" spans="1:5" x14ac:dyDescent="0.25">
      <c r="A605">
        <f>VLOOKUP('2024-03-18_windows_device_0'!P771,'2024-03-18_windows_device_0'!P$2:P$911,1,0)</f>
        <v>33.781333333333336</v>
      </c>
      <c r="B605">
        <f>VLOOKUP('2024-03-18_windows_device_0'!Q809,'2024-03-18_windows_device_0'!Q$2:Q$911,1,0)</f>
        <v>2183884</v>
      </c>
      <c r="C605">
        <f t="shared" si="30"/>
        <v>-3.1999999999996476E-2</v>
      </c>
      <c r="D605">
        <f t="shared" si="31"/>
        <v>1.6811227437613594</v>
      </c>
      <c r="E605">
        <f t="shared" si="29"/>
        <v>2183104.8071949095</v>
      </c>
    </row>
    <row r="606" spans="1:5" x14ac:dyDescent="0.25">
      <c r="A606">
        <f>VLOOKUP('2024-03-18_windows_device_0'!P772,'2024-03-18_windows_device_0'!P$2:P$911,1,0)</f>
        <v>33.765333333333331</v>
      </c>
      <c r="B606">
        <f>VLOOKUP('2024-03-18_windows_device_0'!Q810,'2024-03-18_windows_device_0'!Q$2:Q$911,1,0)</f>
        <v>2183882</v>
      </c>
      <c r="C606">
        <f t="shared" si="30"/>
        <v>-1.6000000000005343E-2</v>
      </c>
      <c r="D606">
        <f t="shared" si="31"/>
        <v>1.6807016908175276</v>
      </c>
      <c r="E606">
        <f t="shared" si="29"/>
        <v>2183103.1829310204</v>
      </c>
    </row>
    <row r="607" spans="1:5" x14ac:dyDescent="0.25">
      <c r="A607">
        <f>VLOOKUP('2024-03-18_windows_device_0'!P773,'2024-03-18_windows_device_0'!P$2:P$911,1,0)</f>
        <v>33.743333333333332</v>
      </c>
      <c r="B607">
        <f>VLOOKUP('2024-03-18_windows_device_0'!Q811,'2024-03-18_windows_device_0'!Q$2:Q$911,1,0)</f>
        <v>2183876</v>
      </c>
      <c r="C607">
        <f t="shared" si="30"/>
        <v>-2.1999999999998465E-2</v>
      </c>
      <c r="D607">
        <f t="shared" si="31"/>
        <v>1.6794660074792382</v>
      </c>
      <c r="E607">
        <f t="shared" si="29"/>
        <v>2183098.2861647024</v>
      </c>
    </row>
    <row r="608" spans="1:5" x14ac:dyDescent="0.25">
      <c r="A608">
        <f>VLOOKUP('2024-03-18_windows_device_0'!P774,'2024-03-18_windows_device_0'!P$2:P$911,1,0)</f>
        <v>33.714666666666666</v>
      </c>
      <c r="B608">
        <f>VLOOKUP('2024-03-18_windows_device_0'!Q812,'2024-03-18_windows_device_0'!Q$2:Q$911,1,0)</f>
        <v>2183877</v>
      </c>
      <c r="C608">
        <f t="shared" si="30"/>
        <v>-2.8666666666666174E-2</v>
      </c>
      <c r="D608">
        <f t="shared" si="31"/>
        <v>1.6778831268337939</v>
      </c>
      <c r="E608">
        <f t="shared" si="29"/>
        <v>2183100.700566988</v>
      </c>
    </row>
    <row r="609" spans="1:5" x14ac:dyDescent="0.25">
      <c r="A609">
        <f>VLOOKUP('2024-03-18_windows_device_0'!P775,'2024-03-18_windows_device_0'!P$2:P$911,1,0)</f>
        <v>33.68933333333333</v>
      </c>
      <c r="B609">
        <f>VLOOKUP('2024-03-18_windows_device_0'!Q813,'2024-03-18_windows_device_0'!Q$2:Q$911,1,0)</f>
        <v>2183879</v>
      </c>
      <c r="C609">
        <f t="shared" si="30"/>
        <v>-2.5333333333335872E-2</v>
      </c>
      <c r="D609">
        <f t="shared" si="31"/>
        <v>1.6767003430920806</v>
      </c>
      <c r="E609">
        <f t="shared" si="29"/>
        <v>2183103.7583291223</v>
      </c>
    </row>
    <row r="610" spans="1:5" x14ac:dyDescent="0.25">
      <c r="A610">
        <f>VLOOKUP('2024-03-18_windows_device_0'!P776,'2024-03-18_windows_device_0'!P$2:P$911,1,0)</f>
        <v>33.676000000000002</v>
      </c>
      <c r="B610">
        <f>VLOOKUP('2024-03-18_windows_device_0'!Q814,'2024-03-18_windows_device_0'!Q$2:Q$911,1,0)</f>
        <v>2183878</v>
      </c>
      <c r="C610">
        <f t="shared" si="30"/>
        <v>-1.3333333333328312E-2</v>
      </c>
      <c r="D610">
        <f t="shared" si="31"/>
        <v>1.6763174123359987</v>
      </c>
      <c r="E610">
        <f t="shared" si="29"/>
        <v>2183103.1009435542</v>
      </c>
    </row>
    <row r="611" spans="1:5" x14ac:dyDescent="0.25">
      <c r="A611">
        <f>VLOOKUP('2024-03-18_windows_device_0'!P777,'2024-03-18_windows_device_0'!P$2:P$911,1,0)</f>
        <v>33.651333333333334</v>
      </c>
      <c r="B611">
        <f>VLOOKUP('2024-03-18_windows_device_0'!Q815,'2024-03-18_windows_device_0'!Q$2:Q$911,1,0)</f>
        <v>2183878</v>
      </c>
      <c r="C611">
        <f t="shared" si="30"/>
        <v>-2.4666666666668391E-2</v>
      </c>
      <c r="D611">
        <f t="shared" si="31"/>
        <v>1.6748246828356337</v>
      </c>
      <c r="E611">
        <f t="shared" si="29"/>
        <v>2183104.437260747</v>
      </c>
    </row>
    <row r="612" spans="1:5" x14ac:dyDescent="0.25">
      <c r="A612">
        <f>VLOOKUP('2024-03-18_windows_device_0'!P778,'2024-03-18_windows_device_0'!P$2:P$911,1,0)</f>
        <v>33.649333333333331</v>
      </c>
      <c r="B612">
        <f>VLOOKUP('2024-03-18_windows_device_0'!Q816,'2024-03-18_windows_device_0'!Q$2:Q$911,1,0)</f>
        <v>2183876</v>
      </c>
      <c r="C612">
        <f t="shared" si="30"/>
        <v>-2.0000000000024443E-3</v>
      </c>
      <c r="D612">
        <f t="shared" si="31"/>
        <v>1.6752549072476222</v>
      </c>
      <c r="E612">
        <f t="shared" si="29"/>
        <v>2183102.0519943056</v>
      </c>
    </row>
    <row r="613" spans="1:5" x14ac:dyDescent="0.25">
      <c r="A613">
        <f>VLOOKUP('2024-03-18_windows_device_0'!P779,'2024-03-18_windows_device_0'!P$2:P$911,1,0)</f>
        <v>33.62533333333333</v>
      </c>
      <c r="B613">
        <f>VLOOKUP('2024-03-18_windows_device_0'!Q817,'2024-03-18_windows_device_0'!Q$2:Q$911,1,0)</f>
        <v>2183874</v>
      </c>
      <c r="C613">
        <f t="shared" si="30"/>
        <v>-2.4000000000000909E-2</v>
      </c>
      <c r="D613">
        <f t="shared" si="31"/>
        <v>1.6735462323172936</v>
      </c>
      <c r="E613">
        <f t="shared" si="29"/>
        <v>2183101.5826988835</v>
      </c>
    </row>
    <row r="614" spans="1:5" x14ac:dyDescent="0.25">
      <c r="A614">
        <f>VLOOKUP('2024-03-18_windows_device_0'!P780,'2024-03-18_windows_device_0'!P$2:P$911,1,0)</f>
        <v>33.601333333333336</v>
      </c>
      <c r="B614">
        <f>VLOOKUP('2024-03-18_windows_device_0'!Q818,'2024-03-18_windows_device_0'!Q$2:Q$911,1,0)</f>
        <v>2183874</v>
      </c>
      <c r="C614">
        <f t="shared" si="30"/>
        <v>-2.3999999999993804E-2</v>
      </c>
      <c r="D614">
        <f t="shared" si="31"/>
        <v>1.6723517427585601</v>
      </c>
      <c r="E614">
        <f t="shared" si="29"/>
        <v>2183102.6537024993</v>
      </c>
    </row>
    <row r="615" spans="1:5" x14ac:dyDescent="0.25">
      <c r="A615">
        <f>VLOOKUP('2024-03-18_windows_device_0'!P781,'2024-03-18_windows_device_0'!P$2:P$911,1,0)</f>
        <v>33.572666666666663</v>
      </c>
      <c r="B615">
        <f>VLOOKUP('2024-03-18_windows_device_0'!Q819,'2024-03-18_windows_device_0'!Q$2:Q$911,1,0)</f>
        <v>2183872</v>
      </c>
      <c r="C615">
        <f t="shared" si="30"/>
        <v>-2.8666666666673279E-2</v>
      </c>
      <c r="D615">
        <f t="shared" si="31"/>
        <v>1.6708161904655348</v>
      </c>
      <c r="E615">
        <f t="shared" si="29"/>
        <v>2183102.0316342376</v>
      </c>
    </row>
    <row r="616" spans="1:5" x14ac:dyDescent="0.25">
      <c r="A616">
        <f>VLOOKUP('2024-03-18_windows_device_0'!P782,'2024-03-18_windows_device_0'!P$2:P$911,1,0)</f>
        <v>33.579333333333331</v>
      </c>
      <c r="B616">
        <f>VLOOKUP('2024-03-18_windows_device_0'!Q820,'2024-03-18_windows_device_0'!Q$2:Q$911,1,0)</f>
        <v>2183871</v>
      </c>
      <c r="C616">
        <f t="shared" si="30"/>
        <v>6.6666666666677088E-3</v>
      </c>
      <c r="D616">
        <f t="shared" si="31"/>
        <v>1.6719720894675156</v>
      </c>
      <c r="E616">
        <f t="shared" si="29"/>
        <v>2183099.9942675685</v>
      </c>
    </row>
    <row r="617" spans="1:5" x14ac:dyDescent="0.25">
      <c r="A617">
        <f>VLOOKUP('2024-03-18_windows_device_0'!P783,'2024-03-18_windows_device_0'!P$2:P$911,1,0)</f>
        <v>33.551333333333332</v>
      </c>
      <c r="B617">
        <f>VLOOKUP('2024-03-18_windows_device_0'!Q821,'2024-03-18_windows_device_0'!Q$2:Q$911,1,0)</f>
        <v>2183868</v>
      </c>
      <c r="C617">
        <f t="shared" si="30"/>
        <v>-2.7999999999998693E-2</v>
      </c>
      <c r="D617">
        <f t="shared" si="31"/>
        <v>1.6697700237772073</v>
      </c>
      <c r="E617">
        <f t="shared" si="29"/>
        <v>2183098.9711400508</v>
      </c>
    </row>
    <row r="618" spans="1:5" x14ac:dyDescent="0.25">
      <c r="A618">
        <f>VLOOKUP('2024-03-18_windows_device_0'!P784,'2024-03-18_windows_device_0'!P$2:P$911,1,0)</f>
        <v>33.535333333333334</v>
      </c>
      <c r="B618">
        <f>VLOOKUP('2024-03-18_windows_device_0'!Q822,'2024-03-18_windows_device_0'!Q$2:Q$911,1,0)</f>
        <v>2183869</v>
      </c>
      <c r="C618">
        <f t="shared" si="30"/>
        <v>-1.5999999999998238E-2</v>
      </c>
      <c r="D618">
        <f t="shared" si="31"/>
        <v>1.6692532213156315</v>
      </c>
      <c r="E618">
        <f t="shared" si="29"/>
        <v>2183100.4354696716</v>
      </c>
    </row>
    <row r="619" spans="1:5" x14ac:dyDescent="0.25">
      <c r="A619">
        <f>VLOOKUP('2024-03-18_windows_device_0'!P785,'2024-03-18_windows_device_0'!P$2:P$911,1,0)</f>
        <v>33.519333333333336</v>
      </c>
      <c r="B619">
        <f>VLOOKUP('2024-03-18_windows_device_0'!Q823,'2024-03-18_windows_device_0'!Q$2:Q$911,1,0)</f>
        <v>2183863</v>
      </c>
      <c r="C619">
        <f t="shared" si="30"/>
        <v>-1.5999999999998238E-2</v>
      </c>
      <c r="D619">
        <f t="shared" si="31"/>
        <v>1.6684568060459344</v>
      </c>
      <c r="E619">
        <f t="shared" si="29"/>
        <v>2183095.1513035325</v>
      </c>
    </row>
    <row r="620" spans="1:5" x14ac:dyDescent="0.25">
      <c r="A620">
        <f>VLOOKUP('2024-03-18_windows_device_0'!P786,'2024-03-18_windows_device_0'!P$2:P$911,1,0)</f>
        <v>33.512666666666668</v>
      </c>
      <c r="B620">
        <f>VLOOKUP('2024-03-18_windows_device_0'!Q824,'2024-03-18_windows_device_0'!Q$2:Q$911,1,0)</f>
        <v>2183866</v>
      </c>
      <c r="C620">
        <f t="shared" si="30"/>
        <v>-6.6666666666677088E-3</v>
      </c>
      <c r="D620">
        <f t="shared" si="31"/>
        <v>1.6683422246786386</v>
      </c>
      <c r="E620">
        <f t="shared" si="29"/>
        <v>2183098.2543196562</v>
      </c>
    </row>
    <row r="621" spans="1:5" x14ac:dyDescent="0.25">
      <c r="A621">
        <f>VLOOKUP('2024-03-18_windows_device_0'!P787,'2024-03-18_windows_device_0'!P$2:P$911,1,0)</f>
        <v>33.492666666666665</v>
      </c>
      <c r="B621">
        <f>VLOOKUP('2024-03-18_windows_device_0'!Q825,'2024-03-18_windows_device_0'!Q$2:Q$911,1,0)</f>
        <v>2183862</v>
      </c>
      <c r="C621">
        <f t="shared" si="30"/>
        <v>-2.0000000000003126E-2</v>
      </c>
      <c r="D621">
        <f t="shared" si="31"/>
        <v>1.6670364007743474</v>
      </c>
      <c r="E621">
        <f t="shared" si="29"/>
        <v>2183095.4288405585</v>
      </c>
    </row>
    <row r="622" spans="1:5" x14ac:dyDescent="0.25">
      <c r="A622">
        <f>VLOOKUP('2024-03-18_windows_device_0'!P788,'2024-03-18_windows_device_0'!P$2:P$911,1,0)</f>
        <v>33.475999999999999</v>
      </c>
      <c r="B622">
        <f>VLOOKUP('2024-03-18_windows_device_0'!Q826,'2024-03-18_windows_device_0'!Q$2:Q$911,1,0)</f>
        <v>2183861</v>
      </c>
      <c r="C622">
        <f t="shared" si="30"/>
        <v>-1.6666666666665719E-2</v>
      </c>
      <c r="D622">
        <f t="shared" si="31"/>
        <v>1.6662843476322309</v>
      </c>
      <c r="E622">
        <f t="shared" si="29"/>
        <v>2183095.1056909533</v>
      </c>
    </row>
    <row r="623" spans="1:5" x14ac:dyDescent="0.25">
      <c r="A623">
        <f>VLOOKUP('2024-03-18_windows_device_0'!P789,'2024-03-18_windows_device_0'!P$2:P$911,1,0)</f>
        <v>33.450666666666663</v>
      </c>
      <c r="B623">
        <f>VLOOKUP('2024-03-18_windows_device_0'!Q827,'2024-03-18_windows_device_0'!Q$2:Q$911,1,0)</f>
        <v>2183864</v>
      </c>
      <c r="C623">
        <f t="shared" si="30"/>
        <v>-2.5333333333335872E-2</v>
      </c>
      <c r="D623">
        <f t="shared" si="31"/>
        <v>1.6648220290297273</v>
      </c>
      <c r="E623">
        <f t="shared" si="29"/>
        <v>2183099.4226576285</v>
      </c>
    </row>
    <row r="624" spans="1:5" x14ac:dyDescent="0.25">
      <c r="A624">
        <f>VLOOKUP('2024-03-18_windows_device_0'!P790,'2024-03-18_windows_device_0'!P$2:P$911,1,0)</f>
        <v>33.434666666666665</v>
      </c>
      <c r="B624">
        <f>VLOOKUP('2024-03-18_windows_device_0'!Q828,'2024-03-18_windows_device_0'!Q$2:Q$911,1,0)</f>
        <v>2183867</v>
      </c>
      <c r="C624">
        <f t="shared" si="30"/>
        <v>-1.5999999999998238E-2</v>
      </c>
      <c r="D624">
        <f t="shared" si="31"/>
        <v>1.6642424419104533</v>
      </c>
      <c r="E624">
        <f t="shared" si="29"/>
        <v>2183102.9449549257</v>
      </c>
    </row>
    <row r="625" spans="1:5" x14ac:dyDescent="0.25">
      <c r="A625">
        <f>VLOOKUP('2024-03-18_windows_device_0'!P791,'2024-03-18_windows_device_0'!P$2:P$911,1,0)</f>
        <v>33.427333333333337</v>
      </c>
      <c r="B625">
        <f>VLOOKUP('2024-03-18_windows_device_0'!Q829,'2024-03-18_windows_device_0'!Q$2:Q$911,1,0)</f>
        <v>2183863</v>
      </c>
      <c r="C625">
        <f t="shared" si="30"/>
        <v>-7.3333333333280848E-3</v>
      </c>
      <c r="D625">
        <f t="shared" si="31"/>
        <v>1.664078643495176</v>
      </c>
      <c r="E625">
        <f t="shared" si="29"/>
        <v>2183099.0925955027</v>
      </c>
    </row>
    <row r="626" spans="1:5" x14ac:dyDescent="0.25">
      <c r="A626">
        <f>VLOOKUP('2024-03-18_windows_device_0'!P792,'2024-03-18_windows_device_0'!P$2:P$911,1,0)</f>
        <v>33.414000000000001</v>
      </c>
      <c r="B626">
        <f>VLOOKUP('2024-03-18_windows_device_0'!Q830,'2024-03-18_windows_device_0'!Q$2:Q$911,1,0)</f>
        <v>2183862</v>
      </c>
      <c r="C626">
        <f t="shared" si="30"/>
        <v>-1.3333333333335418E-2</v>
      </c>
      <c r="D626">
        <f t="shared" si="31"/>
        <v>1.6632756270280038</v>
      </c>
      <c r="E626">
        <f t="shared" si="29"/>
        <v>2183098.8166090143</v>
      </c>
    </row>
    <row r="627" spans="1:5" x14ac:dyDescent="0.25">
      <c r="A627">
        <f>VLOOKUP('2024-03-18_windows_device_0'!P793,'2024-03-18_windows_device_0'!P$2:P$911,1,0)</f>
        <v>33.387333333333331</v>
      </c>
      <c r="B627">
        <f>VLOOKUP('2024-03-18_windows_device_0'!Q831,'2024-03-18_windows_device_0'!Q$2:Q$911,1,0)</f>
        <v>2183863</v>
      </c>
      <c r="C627">
        <f t="shared" si="30"/>
        <v>-2.6666666666670835E-2</v>
      </c>
      <c r="D627">
        <f t="shared" si="31"/>
        <v>1.6616390479465137</v>
      </c>
      <c r="E627">
        <f t="shared" si="29"/>
        <v>2183101.2932597315</v>
      </c>
    </row>
    <row r="628" spans="1:5" x14ac:dyDescent="0.25">
      <c r="A628">
        <f>VLOOKUP('2024-03-18_windows_device_0'!P794,'2024-03-18_windows_device_0'!P$2:P$911,1,0)</f>
        <v>33.36933333333333</v>
      </c>
      <c r="B628">
        <f>VLOOKUP('2024-03-18_windows_device_0'!Q832,'2024-03-18_windows_device_0'!Q$2:Q$911,1,0)</f>
        <v>2183860</v>
      </c>
      <c r="C628">
        <f t="shared" si="30"/>
        <v>-1.8000000000000682E-2</v>
      </c>
      <c r="D628">
        <f t="shared" si="31"/>
        <v>1.6609440603184822</v>
      </c>
      <c r="E628">
        <f t="shared" si="29"/>
        <v>2183098.9207723769</v>
      </c>
    </row>
    <row r="629" spans="1:5" x14ac:dyDescent="0.25">
      <c r="A629">
        <f>VLOOKUP('2024-03-18_windows_device_0'!P795,'2024-03-18_windows_device_0'!P$2:P$911,1,0)</f>
        <v>33.355333333333334</v>
      </c>
      <c r="B629">
        <f>VLOOKUP('2024-03-18_windows_device_0'!Q833,'2024-03-18_windows_device_0'!Q$2:Q$911,1,0)</f>
        <v>2183858</v>
      </c>
      <c r="C629">
        <f t="shared" si="30"/>
        <v>-1.3999999999995794E-2</v>
      </c>
      <c r="D629">
        <f t="shared" si="31"/>
        <v>1.6603398839515375</v>
      </c>
      <c r="E629">
        <f t="shared" si="29"/>
        <v>2183097.466503832</v>
      </c>
    </row>
    <row r="630" spans="1:5" x14ac:dyDescent="0.25">
      <c r="A630">
        <f>VLOOKUP('2024-03-18_windows_device_0'!P796,'2024-03-18_windows_device_0'!P$2:P$911,1,0)</f>
        <v>33.348666666666666</v>
      </c>
      <c r="B630">
        <f>VLOOKUP('2024-03-18_windows_device_0'!Q834,'2024-03-18_windows_device_0'!Q$2:Q$911,1,0)</f>
        <v>2183856</v>
      </c>
      <c r="C630">
        <f t="shared" si="30"/>
        <v>-6.6666666666677088E-3</v>
      </c>
      <c r="D630">
        <f t="shared" si="31"/>
        <v>1.6601779049732348</v>
      </c>
      <c r="E630">
        <f t="shared" si="29"/>
        <v>2183095.612847555</v>
      </c>
    </row>
    <row r="631" spans="1:5" x14ac:dyDescent="0.25">
      <c r="A631">
        <f>VLOOKUP('2024-03-18_windows_device_0'!P797,'2024-03-18_windows_device_0'!P$2:P$911,1,0)</f>
        <v>33.346000000000004</v>
      </c>
      <c r="B631">
        <f>VLOOKUP('2024-03-18_windows_device_0'!Q835,'2024-03-18_windows_device_0'!Q$2:Q$911,1,0)</f>
        <v>2183853</v>
      </c>
      <c r="C631">
        <f t="shared" si="30"/>
        <v>-2.6666666666628203E-3</v>
      </c>
      <c r="D631">
        <f t="shared" si="31"/>
        <v>1.6601378080759164</v>
      </c>
      <c r="E631">
        <f t="shared" si="29"/>
        <v>2183092.6490762462</v>
      </c>
    </row>
    <row r="632" spans="1:5" x14ac:dyDescent="0.25">
      <c r="A632">
        <f>VLOOKUP('2024-03-18_windows_device_0'!P798,'2024-03-18_windows_device_0'!P$2:P$911,1,0)</f>
        <v>33.309333333333335</v>
      </c>
      <c r="B632">
        <f>VLOOKUP('2024-03-18_windows_device_0'!Q836,'2024-03-18_windows_device_0'!Q$2:Q$911,1,0)</f>
        <v>2183855</v>
      </c>
      <c r="C632">
        <f t="shared" si="30"/>
        <v>-3.6666666666668846E-2</v>
      </c>
      <c r="D632">
        <f t="shared" si="31"/>
        <v>1.6575258025209709</v>
      </c>
      <c r="E632">
        <f t="shared" si="29"/>
        <v>2183097.0109848673</v>
      </c>
    </row>
    <row r="633" spans="1:5" x14ac:dyDescent="0.25">
      <c r="A633">
        <f>VLOOKUP('2024-03-18_windows_device_0'!P799,'2024-03-18_windows_device_0'!P$2:P$911,1,0)</f>
        <v>33.305999999999997</v>
      </c>
      <c r="B633">
        <f>VLOOKUP('2024-03-18_windows_device_0'!Q837,'2024-03-18_windows_device_0'!Q$2:Q$911,1,0)</f>
        <v>2183854</v>
      </c>
      <c r="C633">
        <f t="shared" ref="C633:C696" si="32">A633-A632</f>
        <v>-3.3333333333374071E-3</v>
      </c>
      <c r="D633">
        <f t="shared" si="31"/>
        <v>1.6581309748955797</v>
      </c>
      <c r="E633">
        <f t="shared" si="29"/>
        <v>2183095.4634260377</v>
      </c>
    </row>
    <row r="634" spans="1:5" x14ac:dyDescent="0.25">
      <c r="A634">
        <f>VLOOKUP('2024-03-18_windows_device_0'!P800,'2024-03-18_windows_device_0'!P$2:P$911,1,0)</f>
        <v>33.288666666666664</v>
      </c>
      <c r="B634">
        <f>VLOOKUP('2024-03-18_windows_device_0'!Q838,'2024-03-18_windows_device_0'!Q$2:Q$911,1,0)</f>
        <v>2183856</v>
      </c>
      <c r="C634">
        <f t="shared" si="32"/>
        <v>-1.7333333333333201E-2</v>
      </c>
      <c r="D634">
        <f t="shared" si="31"/>
        <v>1.656944325416533</v>
      </c>
      <c r="E634">
        <f t="shared" si="29"/>
        <v>2183098.537292622</v>
      </c>
    </row>
    <row r="635" spans="1:5" x14ac:dyDescent="0.25">
      <c r="A635">
        <f>VLOOKUP('2024-03-18_windows_device_0'!P801,'2024-03-18_windows_device_0'!P$2:P$911,1,0)</f>
        <v>33.273333333333333</v>
      </c>
      <c r="B635">
        <f>VLOOKUP('2024-03-18_windows_device_0'!Q839,'2024-03-18_windows_device_0'!Q$2:Q$911,1,0)</f>
        <v>2183852</v>
      </c>
      <c r="C635">
        <f t="shared" si="32"/>
        <v>-1.5333333333330756E-2</v>
      </c>
      <c r="D635">
        <f t="shared" si="31"/>
        <v>1.6562273279685229</v>
      </c>
      <c r="E635">
        <f t="shared" si="29"/>
        <v>2183095.1865171725</v>
      </c>
    </row>
    <row r="636" spans="1:5" x14ac:dyDescent="0.25">
      <c r="A636">
        <f>VLOOKUP('2024-03-18_windows_device_0'!P802,'2024-03-18_windows_device_0'!P$2:P$911,1,0)</f>
        <v>33.254666666666665</v>
      </c>
      <c r="B636">
        <f>VLOOKUP('2024-03-18_windows_device_0'!Q840,'2024-03-18_windows_device_0'!Q$2:Q$911,1,0)</f>
        <v>2183849</v>
      </c>
      <c r="C636">
        <f t="shared" si="32"/>
        <v>-1.8666666666668164E-2</v>
      </c>
      <c r="D636">
        <f t="shared" si="31"/>
        <v>1.6552211793552145</v>
      </c>
      <c r="E636">
        <f t="shared" si="29"/>
        <v>2183093.098035478</v>
      </c>
    </row>
    <row r="637" spans="1:5" x14ac:dyDescent="0.25">
      <c r="A637">
        <f>VLOOKUP('2024-03-18_windows_device_0'!P803,'2024-03-18_windows_device_0'!P$2:P$911,1,0)</f>
        <v>33.231333333333332</v>
      </c>
      <c r="B637">
        <f>VLOOKUP('2024-03-18_windows_device_0'!Q841,'2024-03-18_windows_device_0'!Q$2:Q$911,1,0)</f>
        <v>2183849</v>
      </c>
      <c r="C637">
        <f t="shared" si="32"/>
        <v>-2.3333333333333428E-2</v>
      </c>
      <c r="D637">
        <f t="shared" si="31"/>
        <v>1.6539520809239368</v>
      </c>
      <c r="E637">
        <f t="shared" si="29"/>
        <v>2183094.2485631723</v>
      </c>
    </row>
    <row r="638" spans="1:5" x14ac:dyDescent="0.25">
      <c r="A638">
        <f>VLOOKUP('2024-03-18_windows_device_0'!P804,'2024-03-18_windows_device_0'!P$2:P$911,1,0)</f>
        <v>33.219333333333331</v>
      </c>
      <c r="B638">
        <f>VLOOKUP('2024-03-18_windows_device_0'!Q842,'2024-03-18_windows_device_0'!Q$2:Q$911,1,0)</f>
        <v>2183845</v>
      </c>
      <c r="C638">
        <f t="shared" si="32"/>
        <v>-1.2000000000000455E-2</v>
      </c>
      <c r="D638">
        <f t="shared" si="31"/>
        <v>1.653616312027417</v>
      </c>
      <c r="E638">
        <f t="shared" si="29"/>
        <v>2183090.553109163</v>
      </c>
    </row>
    <row r="639" spans="1:5" x14ac:dyDescent="0.25">
      <c r="A639">
        <f>VLOOKUP('2024-03-18_windows_device_0'!P805,'2024-03-18_windows_device_0'!P$2:P$911,1,0)</f>
        <v>33.204666666666668</v>
      </c>
      <c r="B639">
        <f>VLOOKUP('2024-03-18_windows_device_0'!Q843,'2024-03-18_windows_device_0'!Q$2:Q$911,1,0)</f>
        <v>2183841</v>
      </c>
      <c r="C639">
        <f t="shared" si="32"/>
        <v>-1.4666666666663275E-2</v>
      </c>
      <c r="D639">
        <f t="shared" si="31"/>
        <v>1.6528247223499035</v>
      </c>
      <c r="E639">
        <f t="shared" si="29"/>
        <v>2183087.271334304</v>
      </c>
    </row>
    <row r="640" spans="1:5" x14ac:dyDescent="0.25">
      <c r="A640">
        <f>VLOOKUP('2024-03-18_windows_device_0'!P806,'2024-03-18_windows_device_0'!P$2:P$911,1,0)</f>
        <v>33.194000000000003</v>
      </c>
      <c r="B640">
        <f>VLOOKUP('2024-03-18_windows_device_0'!Q844,'2024-03-18_windows_device_0'!Q$2:Q$911,1,0)</f>
        <v>2183838</v>
      </c>
      <c r="C640">
        <f t="shared" si="32"/>
        <v>-1.0666666666665492E-2</v>
      </c>
      <c r="D640">
        <f t="shared" si="31"/>
        <v>1.6523859925798889</v>
      </c>
      <c r="E640">
        <f t="shared" si="29"/>
        <v>2183084.6695507662</v>
      </c>
    </row>
    <row r="641" spans="1:5" x14ac:dyDescent="0.25">
      <c r="A641">
        <f>VLOOKUP('2024-03-18_windows_device_0'!P807,'2024-03-18_windows_device_0'!P$2:P$911,1,0)</f>
        <v>33.173333333333332</v>
      </c>
      <c r="B641">
        <f>VLOOKUP('2024-03-18_windows_device_0'!Q845,'2024-03-18_windows_device_0'!Q$2:Q$911,1,0)</f>
        <v>2183836</v>
      </c>
      <c r="C641">
        <f t="shared" si="32"/>
        <v>-2.0666666666670608E-2</v>
      </c>
      <c r="D641">
        <f t="shared" si="31"/>
        <v>1.6511268071042104</v>
      </c>
      <c r="E641">
        <f t="shared" si="29"/>
        <v>2183083.8130476554</v>
      </c>
    </row>
    <row r="642" spans="1:5" x14ac:dyDescent="0.25">
      <c r="A642">
        <f>VLOOKUP('2024-03-18_windows_device_0'!P808,'2024-03-18_windows_device_0'!P$2:P$911,1,0)</f>
        <v>33.166666666666664</v>
      </c>
      <c r="B642">
        <f>VLOOKUP('2024-03-18_windows_device_0'!Q846,'2024-03-18_windows_device_0'!Q$2:Q$911,1,0)</f>
        <v>2183839</v>
      </c>
      <c r="C642">
        <f t="shared" si="32"/>
        <v>-6.6666666666677088E-3</v>
      </c>
      <c r="D642">
        <f t="shared" si="31"/>
        <v>1.6511175013977255</v>
      </c>
      <c r="E642">
        <f t="shared" si="29"/>
        <v>2183086.8215016392</v>
      </c>
    </row>
    <row r="643" spans="1:5" x14ac:dyDescent="0.25">
      <c r="A643">
        <f>VLOOKUP('2024-03-18_windows_device_0'!P809,'2024-03-18_windows_device_0'!P$2:P$911,1,0)</f>
        <v>33.149333333333331</v>
      </c>
      <c r="B643">
        <f>VLOOKUP('2024-03-18_windows_device_0'!Q847,'2024-03-18_windows_device_0'!Q$2:Q$911,1,0)</f>
        <v>2183841</v>
      </c>
      <c r="C643">
        <f t="shared" si="32"/>
        <v>-1.7333333333333201E-2</v>
      </c>
      <c r="D643">
        <f t="shared" si="31"/>
        <v>1.6500090048066747</v>
      </c>
      <c r="E643">
        <f t="shared" ref="E643:E706" si="33">B643-G$3*LN(D643)</f>
        <v>2183089.828881966</v>
      </c>
    </row>
    <row r="644" spans="1:5" x14ac:dyDescent="0.25">
      <c r="A644">
        <f>VLOOKUP('2024-03-18_windows_device_0'!P810,'2024-03-18_windows_device_0'!P$2:P$911,1,0)</f>
        <v>33.120666666666665</v>
      </c>
      <c r="B644">
        <f>VLOOKUP('2024-03-18_windows_device_0'!Q848,'2024-03-18_windows_device_0'!Q$2:Q$911,1,0)</f>
        <v>2183839</v>
      </c>
      <c r="C644">
        <f t="shared" si="32"/>
        <v>-2.8666666666666174E-2</v>
      </c>
      <c r="D644">
        <f t="shared" si="31"/>
        <v>1.648321435265161</v>
      </c>
      <c r="E644">
        <f t="shared" si="33"/>
        <v>2183089.3638127916</v>
      </c>
    </row>
    <row r="645" spans="1:5" x14ac:dyDescent="0.25">
      <c r="A645">
        <f>VLOOKUP('2024-03-18_windows_device_0'!P811,'2024-03-18_windows_device_0'!P$2:P$911,1,0)</f>
        <v>33.120666666666665</v>
      </c>
      <c r="B645">
        <f>VLOOKUP('2024-03-18_windows_device_0'!Q849,'2024-03-18_windows_device_0'!Q$2:Q$911,1,0)</f>
        <v>2183838</v>
      </c>
      <c r="C645">
        <f t="shared" si="32"/>
        <v>0</v>
      </c>
      <c r="D645">
        <f t="shared" si="31"/>
        <v>1.6489808957225656</v>
      </c>
      <c r="E645">
        <f t="shared" si="33"/>
        <v>2183087.7638127916</v>
      </c>
    </row>
    <row r="646" spans="1:5" x14ac:dyDescent="0.25">
      <c r="A646">
        <f>VLOOKUP('2024-03-18_windows_device_0'!P812,'2024-03-18_windows_device_0'!P$2:P$911,1,0)</f>
        <v>33.091999999999999</v>
      </c>
      <c r="B646">
        <f>VLOOKUP('2024-03-18_windows_device_0'!Q850,'2024-03-18_windows_device_0'!Q$2:Q$911,1,0)</f>
        <v>2183841</v>
      </c>
      <c r="C646">
        <f t="shared" si="32"/>
        <v>-2.8666666666666174E-2</v>
      </c>
      <c r="D646">
        <f t="shared" si="31"/>
        <v>1.646894776749503</v>
      </c>
      <c r="E646">
        <f t="shared" si="33"/>
        <v>2183092.6626580083</v>
      </c>
    </row>
    <row r="647" spans="1:5" x14ac:dyDescent="0.25">
      <c r="A647">
        <f>VLOOKUP('2024-03-18_windows_device_0'!P813,'2024-03-18_windows_device_0'!P$2:P$911,1,0)</f>
        <v>33.082000000000001</v>
      </c>
      <c r="B647">
        <f>VLOOKUP('2024-03-18_windows_device_0'!Q851,'2024-03-18_windows_device_0'!Q$2:Q$911,1,0)</f>
        <v>2183839</v>
      </c>
      <c r="C647">
        <f t="shared" si="32"/>
        <v>-9.9999999999980105E-3</v>
      </c>
      <c r="D647">
        <f t="shared" si="31"/>
        <v>1.646825990040063</v>
      </c>
      <c r="E647">
        <f t="shared" si="33"/>
        <v>2183090.7253105957</v>
      </c>
    </row>
    <row r="648" spans="1:5" x14ac:dyDescent="0.25">
      <c r="A648">
        <f>VLOOKUP('2024-03-18_windows_device_0'!P814,'2024-03-18_windows_device_0'!P$2:P$911,1,0)</f>
        <v>33.074666666666666</v>
      </c>
      <c r="B648">
        <f>VLOOKUP('2024-03-18_windows_device_0'!Q852,'2024-03-18_windows_device_0'!Q$2:Q$911,1,0)</f>
        <v>2183834</v>
      </c>
      <c r="C648">
        <f t="shared" si="32"/>
        <v>-7.3333333333351902E-3</v>
      </c>
      <c r="D648">
        <f t="shared" si="31"/>
        <v>1.6465222006159153</v>
      </c>
      <c r="E648">
        <f t="shared" si="33"/>
        <v>2183086.0020406046</v>
      </c>
    </row>
    <row r="649" spans="1:5" x14ac:dyDescent="0.25">
      <c r="A649">
        <f>VLOOKUP('2024-03-18_windows_device_0'!P815,'2024-03-18_windows_device_0'!P$2:P$911,1,0)</f>
        <v>33.048000000000002</v>
      </c>
      <c r="B649">
        <f>VLOOKUP('2024-03-18_windows_device_0'!Q853,'2024-03-18_windows_device_0'!Q$2:Q$911,1,0)</f>
        <v>2183833</v>
      </c>
      <c r="C649">
        <f t="shared" si="32"/>
        <v>-2.666666666666373E-2</v>
      </c>
      <c r="D649">
        <f t="shared" si="31"/>
        <v>1.6447509212037417</v>
      </c>
      <c r="E649">
        <f t="shared" si="33"/>
        <v>2183086.616564393</v>
      </c>
    </row>
    <row r="650" spans="1:5" x14ac:dyDescent="0.25">
      <c r="A650">
        <f>VLOOKUP('2024-03-18_windows_device_0'!P816,'2024-03-18_windows_device_0'!P$2:P$911,1,0)</f>
        <v>33.038666666666664</v>
      </c>
      <c r="B650">
        <f>VLOOKUP('2024-03-18_windows_device_0'!Q854,'2024-03-18_windows_device_0'!Q$2:Q$911,1,0)</f>
        <v>2183832</v>
      </c>
      <c r="C650">
        <f t="shared" si="32"/>
        <v>-9.3333333333376345E-3</v>
      </c>
      <c r="D650">
        <f t="shared" si="31"/>
        <v>1.6446841507441632</v>
      </c>
      <c r="E650">
        <f t="shared" si="33"/>
        <v>2183085.6774597671</v>
      </c>
    </row>
    <row r="651" spans="1:5" x14ac:dyDescent="0.25">
      <c r="A651">
        <f>VLOOKUP('2024-03-18_windows_device_0'!P817,'2024-03-18_windows_device_0'!P$2:P$911,1,0)</f>
        <v>33.022666666666666</v>
      </c>
      <c r="B651">
        <f>VLOOKUP('2024-03-18_windows_device_0'!Q855,'2024-03-18_windows_device_0'!Q$2:Q$911,1,0)</f>
        <v>2183831</v>
      </c>
      <c r="C651">
        <f t="shared" si="32"/>
        <v>-1.5999999999998238E-2</v>
      </c>
      <c r="D651">
        <f t="shared" si="31"/>
        <v>1.6437347487157521</v>
      </c>
      <c r="E651">
        <f t="shared" si="33"/>
        <v>2183085.5435921703</v>
      </c>
    </row>
    <row r="652" spans="1:5" x14ac:dyDescent="0.25">
      <c r="A652">
        <f>VLOOKUP('2024-03-18_windows_device_0'!P818,'2024-03-18_windows_device_0'!P$2:P$911,1,0)</f>
        <v>33.000666666666667</v>
      </c>
      <c r="B652">
        <f>VLOOKUP('2024-03-18_windows_device_0'!Q856,'2024-03-18_windows_device_0'!Q$2:Q$911,1,0)</f>
        <v>2183831</v>
      </c>
      <c r="C652">
        <f t="shared" si="32"/>
        <v>-2.1999999999998465E-2</v>
      </c>
      <c r="D652">
        <f t="shared" si="31"/>
        <v>1.6425021601546927</v>
      </c>
      <c r="E652">
        <f t="shared" si="33"/>
        <v>2183086.6688201926</v>
      </c>
    </row>
    <row r="653" spans="1:5" x14ac:dyDescent="0.25">
      <c r="A653">
        <f>VLOOKUP('2024-03-18_windows_device_0'!P819,'2024-03-18_windows_device_0'!P$2:P$911,1,0)</f>
        <v>32.995333333333335</v>
      </c>
      <c r="B653">
        <f>VLOOKUP('2024-03-18_windows_device_0'!Q857,'2024-03-18_windows_device_0'!Q$2:Q$911,1,0)</f>
        <v>2183830</v>
      </c>
      <c r="C653">
        <f t="shared" si="32"/>
        <v>-5.333333333332746E-3</v>
      </c>
      <c r="D653">
        <f t="shared" si="31"/>
        <v>1.6426186705490604</v>
      </c>
      <c r="E653">
        <f t="shared" si="33"/>
        <v>2183085.5624219193</v>
      </c>
    </row>
    <row r="654" spans="1:5" x14ac:dyDescent="0.25">
      <c r="A654">
        <f>VLOOKUP('2024-03-18_windows_device_0'!P820,'2024-03-18_windows_device_0'!P$2:P$911,1,0)</f>
        <v>32.967333333333336</v>
      </c>
      <c r="B654">
        <f>VLOOKUP('2024-03-18_windows_device_0'!Q858,'2024-03-18_windows_device_0'!Q$2:Q$911,1,0)</f>
        <v>2183826</v>
      </c>
      <c r="C654">
        <f t="shared" si="32"/>
        <v>-2.7999999999998693E-2</v>
      </c>
      <c r="D654">
        <f t="shared" si="31"/>
        <v>1.6407057334195698</v>
      </c>
      <c r="E654">
        <f t="shared" si="33"/>
        <v>2183083.3102882071</v>
      </c>
    </row>
    <row r="655" spans="1:5" x14ac:dyDescent="0.25">
      <c r="A655">
        <f>VLOOKUP('2024-03-18_windows_device_0'!P821,'2024-03-18_windows_device_0'!P$2:P$911,1,0)</f>
        <v>32.963999999999999</v>
      </c>
      <c r="B655">
        <f>VLOOKUP('2024-03-18_windows_device_0'!Q859,'2024-03-18_windows_device_0'!Q$2:Q$911,1,0)</f>
        <v>2183821</v>
      </c>
      <c r="C655">
        <f t="shared" si="32"/>
        <v>-3.3333333333374071E-3</v>
      </c>
      <c r="D655">
        <f t="shared" si="31"/>
        <v>1.6411045894570917</v>
      </c>
      <c r="E655">
        <f t="shared" si="33"/>
        <v>2183077.9456820902</v>
      </c>
    </row>
    <row r="656" spans="1:5" x14ac:dyDescent="0.25">
      <c r="A656">
        <f>VLOOKUP('2024-03-18_windows_device_0'!P822,'2024-03-18_windows_device_0'!P$2:P$911,1,0)</f>
        <v>32.949333333333335</v>
      </c>
      <c r="B656">
        <f>VLOOKUP('2024-03-18_windows_device_0'!Q860,'2024-03-18_windows_device_0'!Q$2:Q$911,1,0)</f>
        <v>2183819</v>
      </c>
      <c r="C656">
        <f t="shared" si="32"/>
        <v>-1.4666666666663275E-2</v>
      </c>
      <c r="D656">
        <f t="shared" si="31"/>
        <v>1.6401150255470442</v>
      </c>
      <c r="E656">
        <f t="shared" si="33"/>
        <v>2183076.8504346423</v>
      </c>
    </row>
    <row r="657" spans="1:5" x14ac:dyDescent="0.25">
      <c r="A657">
        <f>VLOOKUP('2024-03-18_windows_device_0'!P823,'2024-03-18_windows_device_0'!P$2:P$911,1,0)</f>
        <v>32.925333333333334</v>
      </c>
      <c r="B657">
        <f>VLOOKUP('2024-03-18_windows_device_0'!Q861,'2024-03-18_windows_device_0'!Q$2:Q$911,1,0)</f>
        <v>2183822</v>
      </c>
      <c r="C657">
        <f t="shared" si="32"/>
        <v>-2.4000000000000909E-2</v>
      </c>
      <c r="D657">
        <f t="shared" si="31"/>
        <v>1.6387069535208874</v>
      </c>
      <c r="E657">
        <f t="shared" si="33"/>
        <v>2183081.1387681854</v>
      </c>
    </row>
    <row r="658" spans="1:5" x14ac:dyDescent="0.25">
      <c r="A658">
        <f>VLOOKUP('2024-03-18_windows_device_0'!P824,'2024-03-18_windows_device_0'!P$2:P$911,1,0)</f>
        <v>32.910666666666664</v>
      </c>
      <c r="B658">
        <f>VLOOKUP('2024-03-18_windows_device_0'!Q862,'2024-03-18_windows_device_0'!Q$2:Q$911,1,0)</f>
        <v>2183825</v>
      </c>
      <c r="C658">
        <f t="shared" si="32"/>
        <v>-1.466666666667038E-2</v>
      </c>
      <c r="D658">
        <f t="shared" si="31"/>
        <v>1.6381903195037912</v>
      </c>
      <c r="E658">
        <f t="shared" si="33"/>
        <v>2183084.6117467182</v>
      </c>
    </row>
    <row r="659" spans="1:5" x14ac:dyDescent="0.25">
      <c r="A659">
        <f>VLOOKUP('2024-03-18_windows_device_0'!P825,'2024-03-18_windows_device_0'!P$2:P$911,1,0)</f>
        <v>32.897333333333336</v>
      </c>
      <c r="B659">
        <f>VLOOKUP('2024-03-18_windows_device_0'!Q863,'2024-03-18_windows_device_0'!Q$2:Q$911,1,0)</f>
        <v>2183827</v>
      </c>
      <c r="C659">
        <f t="shared" si="32"/>
        <v>-1.3333333333328312E-2</v>
      </c>
      <c r="D659">
        <f t="shared" si="31"/>
        <v>1.6375570936598209</v>
      </c>
      <c r="E659">
        <f t="shared" si="33"/>
        <v>2183087.1916685849</v>
      </c>
    </row>
    <row r="660" spans="1:5" x14ac:dyDescent="0.25">
      <c r="A660">
        <f>VLOOKUP('2024-03-18_windows_device_0'!P826,'2024-03-18_windows_device_0'!P$2:P$911,1,0)</f>
        <v>32.873333333333335</v>
      </c>
      <c r="B660">
        <f>VLOOKUP('2024-03-18_windows_device_0'!Q864,'2024-03-18_windows_device_0'!Q$2:Q$911,1,0)</f>
        <v>2183827</v>
      </c>
      <c r="C660">
        <f t="shared" si="32"/>
        <v>-2.4000000000000909E-2</v>
      </c>
      <c r="D660">
        <f t="shared" si="31"/>
        <v>1.636118892810297</v>
      </c>
      <c r="E660">
        <f t="shared" si="33"/>
        <v>2183088.5096373898</v>
      </c>
    </row>
    <row r="661" spans="1:5" x14ac:dyDescent="0.25">
      <c r="A661">
        <f>VLOOKUP('2024-03-18_windows_device_0'!P827,'2024-03-18_windows_device_0'!P$2:P$911,1,0)</f>
        <v>32.853333333333332</v>
      </c>
      <c r="B661">
        <f>VLOOKUP('2024-03-18_windows_device_0'!Q865,'2024-03-18_windows_device_0'!Q$2:Q$911,1,0)</f>
        <v>2183822</v>
      </c>
      <c r="C661">
        <f t="shared" si="32"/>
        <v>-2.0000000000003126E-2</v>
      </c>
      <c r="D661">
        <f t="shared" si="31"/>
        <v>1.6352147500977297</v>
      </c>
      <c r="E661">
        <f t="shared" si="33"/>
        <v>2183084.3387879757</v>
      </c>
    </row>
    <row r="662" spans="1:5" x14ac:dyDescent="0.25">
      <c r="A662">
        <f>VLOOKUP('2024-03-18_windows_device_0'!P828,'2024-03-18_windows_device_0'!P$2:P$911,1,0)</f>
        <v>32.847333333333331</v>
      </c>
      <c r="B662">
        <f>VLOOKUP('2024-03-18_windows_device_0'!Q866,'2024-03-18_windows_device_0'!Q$2:Q$911,1,0)</f>
        <v>2183821</v>
      </c>
      <c r="C662">
        <f t="shared" si="32"/>
        <v>-6.0000000000002274E-3</v>
      </c>
      <c r="D662">
        <f t="shared" si="31"/>
        <v>1.6352355211986966</v>
      </c>
      <c r="E662">
        <f t="shared" si="33"/>
        <v>2183083.3197345431</v>
      </c>
    </row>
    <row r="663" spans="1:5" x14ac:dyDescent="0.25">
      <c r="A663">
        <f>VLOOKUP('2024-03-18_windows_device_0'!P829,'2024-03-18_windows_device_0'!P$2:P$911,1,0)</f>
        <v>32.833333333333336</v>
      </c>
      <c r="B663">
        <f>VLOOKUP('2024-03-18_windows_device_0'!Q867,'2024-03-18_windows_device_0'!Q$2:Q$911,1,0)</f>
        <v>2183816</v>
      </c>
      <c r="C663">
        <f t="shared" si="32"/>
        <v>-1.3999999999995794E-2</v>
      </c>
      <c r="D663">
        <f t="shared" ref="D663:D706" si="34">A663*(EXP(-3*(G$2-C663)/G$2))</f>
        <v>1.6343561106592295</v>
      </c>
      <c r="E663">
        <f t="shared" si="33"/>
        <v>2183079.126633991</v>
      </c>
    </row>
    <row r="664" spans="1:5" x14ac:dyDescent="0.25">
      <c r="A664">
        <f>VLOOKUP('2024-03-18_windows_device_0'!P830,'2024-03-18_windows_device_0'!P$2:P$911,1,0)</f>
        <v>32.814666666666668</v>
      </c>
      <c r="B664">
        <f>VLOOKUP('2024-03-18_windows_device_0'!Q868,'2024-03-18_windows_device_0'!Q$2:Q$911,1,0)</f>
        <v>2183812</v>
      </c>
      <c r="C664">
        <f t="shared" si="32"/>
        <v>-1.8666666666668164E-2</v>
      </c>
      <c r="D664">
        <f t="shared" si="34"/>
        <v>1.633320574359937</v>
      </c>
      <c r="E664">
        <f t="shared" si="33"/>
        <v>2183076.0773427975</v>
      </c>
    </row>
    <row r="665" spans="1:5" x14ac:dyDescent="0.25">
      <c r="A665">
        <f>VLOOKUP('2024-03-18_windows_device_0'!P831,'2024-03-18_windows_device_0'!P$2:P$911,1,0)</f>
        <v>32.795333333333332</v>
      </c>
      <c r="B665">
        <f>VLOOKUP('2024-03-18_windows_device_0'!Q869,'2024-03-18_windows_device_0'!Q$2:Q$911,1,0)</f>
        <v>2183814</v>
      </c>
      <c r="C665">
        <f t="shared" si="32"/>
        <v>-1.9333333333335645E-2</v>
      </c>
      <c r="D665">
        <f t="shared" si="34"/>
        <v>1.6323430903920249</v>
      </c>
      <c r="E665">
        <f t="shared" si="33"/>
        <v>2183078.9753078953</v>
      </c>
    </row>
    <row r="666" spans="1:5" x14ac:dyDescent="0.25">
      <c r="A666">
        <f>VLOOKUP('2024-03-18_windows_device_0'!P832,'2024-03-18_windows_device_0'!P$2:P$911,1,0)</f>
        <v>32.774666666666668</v>
      </c>
      <c r="B666">
        <f>VLOOKUP('2024-03-18_windows_device_0'!Q870,'2024-03-18_windows_device_0'!Q$2:Q$911,1,0)</f>
        <v>2183815</v>
      </c>
      <c r="C666">
        <f t="shared" si="32"/>
        <v>-2.0666666666663502E-2</v>
      </c>
      <c r="D666">
        <f t="shared" si="34"/>
        <v>1.6312840854271946</v>
      </c>
      <c r="E666">
        <f t="shared" si="33"/>
        <v>2183080.9487692728</v>
      </c>
    </row>
    <row r="667" spans="1:5" x14ac:dyDescent="0.25">
      <c r="A667">
        <f>VLOOKUP('2024-03-18_windows_device_0'!P833,'2024-03-18_windows_device_0'!P$2:P$911,1,0)</f>
        <v>32.778666666666666</v>
      </c>
      <c r="B667">
        <f>VLOOKUP('2024-03-18_windows_device_0'!Q871,'2024-03-18_windows_device_0'!Q$2:Q$911,1,0)</f>
        <v>2183819</v>
      </c>
      <c r="C667">
        <f t="shared" si="32"/>
        <v>3.9999999999977831E-3</v>
      </c>
      <c r="D667">
        <f t="shared" si="34"/>
        <v>1.6320448066716631</v>
      </c>
      <c r="E667">
        <f t="shared" si="33"/>
        <v>2183084.24943315</v>
      </c>
    </row>
    <row r="668" spans="1:5" x14ac:dyDescent="0.25">
      <c r="A668">
        <f>VLOOKUP('2024-03-18_windows_device_0'!P834,'2024-03-18_windows_device_0'!P$2:P$911,1,0)</f>
        <v>32.759333333333331</v>
      </c>
      <c r="B668">
        <f>VLOOKUP('2024-03-18_windows_device_0'!Q872,'2024-03-18_windows_device_0'!Q$2:Q$911,1,0)</f>
        <v>2183821</v>
      </c>
      <c r="C668">
        <f t="shared" si="32"/>
        <v>-1.9333333333335645E-2</v>
      </c>
      <c r="D668">
        <f t="shared" si="34"/>
        <v>1.630551239379052</v>
      </c>
      <c r="E668">
        <f t="shared" si="33"/>
        <v>2183087.6227880265</v>
      </c>
    </row>
    <row r="669" spans="1:5" x14ac:dyDescent="0.25">
      <c r="A669">
        <f>VLOOKUP('2024-03-18_windows_device_0'!P835,'2024-03-18_windows_device_0'!P$2:P$911,1,0)</f>
        <v>32.734000000000002</v>
      </c>
      <c r="B669">
        <f>VLOOKUP('2024-03-18_windows_device_0'!Q873,'2024-03-18_windows_device_0'!Q$2:Q$911,1,0)</f>
        <v>2183818</v>
      </c>
      <c r="C669">
        <f t="shared" si="32"/>
        <v>-2.5333333333328767E-2</v>
      </c>
      <c r="D669">
        <f t="shared" si="34"/>
        <v>1.6291539071944485</v>
      </c>
      <c r="E669">
        <f t="shared" si="33"/>
        <v>2183085.9087929325</v>
      </c>
    </row>
    <row r="670" spans="1:5" x14ac:dyDescent="0.25">
      <c r="A670">
        <f>VLOOKUP('2024-03-18_windows_device_0'!P836,'2024-03-18_windows_device_0'!P$2:P$911,1,0)</f>
        <v>32.724666666666664</v>
      </c>
      <c r="B670">
        <f>VLOOKUP('2024-03-18_windows_device_0'!Q874,'2024-03-18_windows_device_0'!Q$2:Q$911,1,0)</f>
        <v>2183818</v>
      </c>
      <c r="C670">
        <f t="shared" si="32"/>
        <v>-9.3333333333376345E-3</v>
      </c>
      <c r="D670">
        <f t="shared" si="34"/>
        <v>1.6290530470878313</v>
      </c>
      <c r="E670">
        <f t="shared" si="33"/>
        <v>2183086.0016600597</v>
      </c>
    </row>
    <row r="671" spans="1:5" x14ac:dyDescent="0.25">
      <c r="A671">
        <f>VLOOKUP('2024-03-18_windows_device_0'!P837,'2024-03-18_windows_device_0'!P$2:P$911,1,0)</f>
        <v>32.711333333333336</v>
      </c>
      <c r="B671">
        <f>VLOOKUP('2024-03-18_windows_device_0'!Q875,'2024-03-18_windows_device_0'!Q$2:Q$911,1,0)</f>
        <v>2183817</v>
      </c>
      <c r="C671">
        <f t="shared" si="32"/>
        <v>-1.3333333333328312E-2</v>
      </c>
      <c r="D671">
        <f t="shared" si="34"/>
        <v>1.6282984216472749</v>
      </c>
      <c r="E671">
        <f t="shared" si="33"/>
        <v>2183085.696665307</v>
      </c>
    </row>
    <row r="672" spans="1:5" x14ac:dyDescent="0.25">
      <c r="A672">
        <f>VLOOKUP('2024-03-18_windows_device_0'!P838,'2024-03-18_windows_device_0'!P$2:P$911,1,0)</f>
        <v>32.697333333333333</v>
      </c>
      <c r="B672">
        <f>VLOOKUP('2024-03-18_windows_device_0'!Q876,'2024-03-18_windows_device_0'!Q$2:Q$911,1,0)</f>
        <v>2183810</v>
      </c>
      <c r="C672">
        <f t="shared" si="32"/>
        <v>-1.4000000000002899E-2</v>
      </c>
      <c r="D672">
        <f t="shared" si="34"/>
        <v>1.6275863919470572</v>
      </c>
      <c r="E672">
        <f t="shared" si="33"/>
        <v>2183079.3527355478</v>
      </c>
    </row>
    <row r="673" spans="1:5" x14ac:dyDescent="0.25">
      <c r="A673">
        <f>VLOOKUP('2024-03-18_windows_device_0'!P839,'2024-03-18_windows_device_0'!P$2:P$911,1,0)</f>
        <v>32.677333333333337</v>
      </c>
      <c r="B673">
        <f>VLOOKUP('2024-03-18_windows_device_0'!Q877,'2024-03-18_windows_device_0'!Q$2:Q$911,1,0)</f>
        <v>2183807</v>
      </c>
      <c r="C673">
        <f t="shared" si="32"/>
        <v>-1.9999999999996021E-2</v>
      </c>
      <c r="D673">
        <f t="shared" si="34"/>
        <v>1.6264546710793499</v>
      </c>
      <c r="E673">
        <f t="shared" si="33"/>
        <v>2183077.3961036783</v>
      </c>
    </row>
    <row r="674" spans="1:5" x14ac:dyDescent="0.25">
      <c r="A674">
        <f>VLOOKUP('2024-03-18_windows_device_0'!P840,'2024-03-18_windows_device_0'!P$2:P$911,1,0)</f>
        <v>32.656666666666666</v>
      </c>
      <c r="B674">
        <f>VLOOKUP('2024-03-18_windows_device_0'!Q878,'2024-03-18_windows_device_0'!Q$2:Q$911,1,0)</f>
        <v>2183804</v>
      </c>
      <c r="C674">
        <f t="shared" si="32"/>
        <v>-2.0666666666670608E-2</v>
      </c>
      <c r="D674">
        <f t="shared" si="34"/>
        <v>1.6254109052652683</v>
      </c>
      <c r="E674">
        <f t="shared" si="33"/>
        <v>2183075.3590271068</v>
      </c>
    </row>
    <row r="675" spans="1:5" x14ac:dyDescent="0.25">
      <c r="A675">
        <f>VLOOKUP('2024-03-18_windows_device_0'!P841,'2024-03-18_windows_device_0'!P$2:P$911,1,0)</f>
        <v>32.653999999999996</v>
      </c>
      <c r="B675">
        <f>VLOOKUP('2024-03-18_windows_device_0'!Q879,'2024-03-18_windows_device_0'!Q$2:Q$911,1,0)</f>
        <v>2183806</v>
      </c>
      <c r="C675">
        <f t="shared" si="32"/>
        <v>-2.6666666666699257E-3</v>
      </c>
      <c r="D675">
        <f t="shared" si="34"/>
        <v>1.6256864387006227</v>
      </c>
      <c r="E675">
        <f t="shared" si="33"/>
        <v>2183077.1047743973</v>
      </c>
    </row>
    <row r="676" spans="1:5" x14ac:dyDescent="0.25">
      <c r="A676">
        <f>VLOOKUP('2024-03-18_windows_device_0'!P842,'2024-03-18_windows_device_0'!P$2:P$911,1,0)</f>
        <v>32.62533333333333</v>
      </c>
      <c r="B676">
        <f>VLOOKUP('2024-03-18_windows_device_0'!Q880,'2024-03-18_windows_device_0'!Q$2:Q$911,1,0)</f>
        <v>2183803</v>
      </c>
      <c r="C676">
        <f t="shared" si="32"/>
        <v>-2.8666666666666174E-2</v>
      </c>
      <c r="D676">
        <f t="shared" si="34"/>
        <v>1.6236701032387924</v>
      </c>
      <c r="E676">
        <f t="shared" si="33"/>
        <v>2183075.9663759437</v>
      </c>
    </row>
    <row r="677" spans="1:5" x14ac:dyDescent="0.25">
      <c r="A677">
        <f>VLOOKUP('2024-03-18_windows_device_0'!P843,'2024-03-18_windows_device_0'!P$2:P$911,1,0)</f>
        <v>32.612666666666669</v>
      </c>
      <c r="B677">
        <f>VLOOKUP('2024-03-18_windows_device_0'!Q881,'2024-03-18_windows_device_0'!Q$2:Q$911,1,0)</f>
        <v>2183803</v>
      </c>
      <c r="C677">
        <f t="shared" si="32"/>
        <v>-1.2666666666660831E-2</v>
      </c>
      <c r="D677">
        <f t="shared" si="34"/>
        <v>1.6234021127488232</v>
      </c>
      <c r="E677">
        <f t="shared" si="33"/>
        <v>2183076.2139748321</v>
      </c>
    </row>
    <row r="678" spans="1:5" x14ac:dyDescent="0.25">
      <c r="A678">
        <f>VLOOKUP('2024-03-18_windows_device_0'!P844,'2024-03-18_windows_device_0'!P$2:P$911,1,0)</f>
        <v>32.6</v>
      </c>
      <c r="B678">
        <f>VLOOKUP('2024-03-18_windows_device_0'!Q882,'2024-03-18_windows_device_0'!Q$2:Q$911,1,0)</f>
        <v>2183805</v>
      </c>
      <c r="C678">
        <f t="shared" si="32"/>
        <v>-1.2666666666667936E-2</v>
      </c>
      <c r="D678">
        <f t="shared" si="34"/>
        <v>1.622771588000929</v>
      </c>
      <c r="E678">
        <f t="shared" si="33"/>
        <v>2183078.7966837198</v>
      </c>
    </row>
    <row r="679" spans="1:5" x14ac:dyDescent="0.25">
      <c r="A679">
        <f>VLOOKUP('2024-03-18_windows_device_0'!P845,'2024-03-18_windows_device_0'!P$2:P$911,1,0)</f>
        <v>32.594666666666669</v>
      </c>
      <c r="B679">
        <f>VLOOKUP('2024-03-18_windows_device_0'!Q883,'2024-03-18_windows_device_0'!Q$2:Q$911,1,0)</f>
        <v>2183806</v>
      </c>
      <c r="C679">
        <f t="shared" si="32"/>
        <v>-5.333333333332746E-3</v>
      </c>
      <c r="D679">
        <f t="shared" si="34"/>
        <v>1.6226721362714862</v>
      </c>
      <c r="E679">
        <f t="shared" si="33"/>
        <v>2183079.8886141968</v>
      </c>
    </row>
    <row r="680" spans="1:5" x14ac:dyDescent="0.25">
      <c r="A680">
        <f>VLOOKUP('2024-03-18_windows_device_0'!P846,'2024-03-18_windows_device_0'!P$2:P$911,1,0)</f>
        <v>32.570666666666668</v>
      </c>
      <c r="B680">
        <f>VLOOKUP('2024-03-18_windows_device_0'!Q884,'2024-03-18_windows_device_0'!Q$2:Q$911,1,0)</f>
        <v>2183804</v>
      </c>
      <c r="C680">
        <f t="shared" si="32"/>
        <v>-2.4000000000000909E-2</v>
      </c>
      <c r="D680">
        <f t="shared" si="34"/>
        <v>1.6210550522640412</v>
      </c>
      <c r="E680">
        <f t="shared" si="33"/>
        <v>2183079.3841938623</v>
      </c>
    </row>
    <row r="681" spans="1:5" x14ac:dyDescent="0.25">
      <c r="A681">
        <f>VLOOKUP('2024-03-18_windows_device_0'!P847,'2024-03-18_windows_device_0'!P$2:P$911,1,0)</f>
        <v>32.56066666666667</v>
      </c>
      <c r="B681">
        <f>VLOOKUP('2024-03-18_windows_device_0'!Q885,'2024-03-18_windows_device_0'!Q$2:Q$911,1,0)</f>
        <v>2183804</v>
      </c>
      <c r="C681">
        <f t="shared" si="32"/>
        <v>-9.9999999999980105E-3</v>
      </c>
      <c r="D681">
        <f t="shared" si="34"/>
        <v>1.6208739531980478</v>
      </c>
      <c r="E681">
        <f t="shared" si="33"/>
        <v>2183079.5517784078</v>
      </c>
    </row>
    <row r="682" spans="1:5" x14ac:dyDescent="0.25">
      <c r="A682">
        <f>VLOOKUP('2024-03-18_windows_device_0'!P848,'2024-03-18_windows_device_0'!P$2:P$911,1,0)</f>
        <v>32.555999999999997</v>
      </c>
      <c r="B682">
        <f>VLOOKUP('2024-03-18_windows_device_0'!Q886,'2024-03-18_windows_device_0'!Q$2:Q$911,1,0)</f>
        <v>2183798</v>
      </c>
      <c r="C682">
        <f t="shared" si="32"/>
        <v>-4.66666666667237E-3</v>
      </c>
      <c r="D682">
        <f t="shared" si="34"/>
        <v>1.6207622563405932</v>
      </c>
      <c r="E682">
        <f t="shared" si="33"/>
        <v>2183073.6551492214</v>
      </c>
    </row>
    <row r="683" spans="1:5" x14ac:dyDescent="0.25">
      <c r="A683">
        <f>VLOOKUP('2024-03-18_windows_device_0'!P849,'2024-03-18_windows_device_0'!P$2:P$911,1,0)</f>
        <v>32.526666666666664</v>
      </c>
      <c r="B683">
        <f>VLOOKUP('2024-03-18_windows_device_0'!Q887,'2024-03-18_windows_device_0'!Q$2:Q$911,1,0)</f>
        <v>2183785</v>
      </c>
      <c r="C683">
        <f t="shared" si="32"/>
        <v>-2.9333333333333655E-2</v>
      </c>
      <c r="D683">
        <f t="shared" si="34"/>
        <v>1.6187446855363918</v>
      </c>
      <c r="E683">
        <f t="shared" si="33"/>
        <v>2183062.523554909</v>
      </c>
    </row>
    <row r="684" spans="1:5" x14ac:dyDescent="0.25">
      <c r="A684">
        <f>VLOOKUP('2024-03-18_windows_device_0'!P850,'2024-03-18_windows_device_0'!P$2:P$911,1,0)</f>
        <v>32.517333333333333</v>
      </c>
      <c r="B684">
        <f>VLOOKUP('2024-03-18_windows_device_0'!Q888,'2024-03-18_windows_device_0'!Q$2:Q$911,1,0)</f>
        <v>2183793</v>
      </c>
      <c r="C684">
        <f t="shared" si="32"/>
        <v>-9.3333333333305291E-3</v>
      </c>
      <c r="D684">
        <f t="shared" si="34"/>
        <v>1.618731872486729</v>
      </c>
      <c r="E684">
        <f t="shared" si="33"/>
        <v>2183070.535428091</v>
      </c>
    </row>
    <row r="685" spans="1:5" x14ac:dyDescent="0.25">
      <c r="A685">
        <f>VLOOKUP('2024-03-18_windows_device_0'!P851,'2024-03-18_windows_device_0'!P$2:P$911,1,0)</f>
        <v>32.506</v>
      </c>
      <c r="B685">
        <f>VLOOKUP('2024-03-18_windows_device_0'!Q889,'2024-03-18_windows_device_0'!Q$2:Q$911,1,0)</f>
        <v>2183791</v>
      </c>
      <c r="C685">
        <f t="shared" si="32"/>
        <v>-1.1333333333332973E-2</v>
      </c>
      <c r="D685">
        <f t="shared" si="34"/>
        <v>1.6181225349865562</v>
      </c>
      <c r="E685">
        <f t="shared" si="33"/>
        <v>2183069.1001777807</v>
      </c>
    </row>
    <row r="686" spans="1:5" x14ac:dyDescent="0.25">
      <c r="A686">
        <f>VLOOKUP('2024-03-18_windows_device_0'!P852,'2024-03-18_windows_device_0'!P$2:P$911,1,0)</f>
        <v>32.49733333333333</v>
      </c>
      <c r="B686">
        <f>VLOOKUP('2024-03-18_windows_device_0'!Q890,'2024-03-18_windows_device_0'!Q$2:Q$911,1,0)</f>
        <v>2183792</v>
      </c>
      <c r="C686">
        <f t="shared" si="32"/>
        <v>-8.6666666666701531E-3</v>
      </c>
      <c r="D686">
        <f t="shared" si="34"/>
        <v>1.6177513095682701</v>
      </c>
      <c r="E686">
        <f t="shared" si="33"/>
        <v>2183070.4443433178</v>
      </c>
    </row>
    <row r="687" spans="1:5" x14ac:dyDescent="0.25">
      <c r="A687">
        <f>VLOOKUP('2024-03-18_windows_device_0'!P853,'2024-03-18_windows_device_0'!P$2:P$911,1,0)</f>
        <v>32.478000000000002</v>
      </c>
      <c r="B687">
        <f>VLOOKUP('2024-03-18_windows_device_0'!Q891,'2024-03-18_windows_device_0'!Q$2:Q$911,1,0)</f>
        <v>2183787</v>
      </c>
      <c r="C687">
        <f t="shared" si="32"/>
        <v>-1.933333333332854E-2</v>
      </c>
      <c r="D687">
        <f t="shared" si="34"/>
        <v>1.6165482555369317</v>
      </c>
      <c r="E687">
        <f t="shared" si="33"/>
        <v>2183066.5602455987</v>
      </c>
    </row>
    <row r="688" spans="1:5" x14ac:dyDescent="0.25">
      <c r="A688">
        <f>VLOOKUP('2024-03-18_windows_device_0'!P854,'2024-03-18_windows_device_0'!P$2:P$911,1,0)</f>
        <v>32.467333333333336</v>
      </c>
      <c r="B688">
        <f>VLOOKUP('2024-03-18_windows_device_0'!Q892,'2024-03-18_windows_device_0'!Q$2:Q$911,1,0)</f>
        <v>2183785</v>
      </c>
      <c r="C688">
        <f t="shared" si="32"/>
        <v>-1.0666666666665492E-2</v>
      </c>
      <c r="D688">
        <f t="shared" si="34"/>
        <v>1.6162127738875134</v>
      </c>
      <c r="E688">
        <f t="shared" si="33"/>
        <v>2183064.871572338</v>
      </c>
    </row>
    <row r="689" spans="1:5" x14ac:dyDescent="0.25">
      <c r="A689">
        <f>VLOOKUP('2024-03-18_windows_device_0'!P855,'2024-03-18_windows_device_0'!P$2:P$911,1,0)</f>
        <v>32.44533333333333</v>
      </c>
      <c r="B689">
        <f>VLOOKUP('2024-03-18_windows_device_0'!Q893,'2024-03-18_windows_device_0'!Q$2:Q$911,1,0)</f>
        <v>2183786</v>
      </c>
      <c r="C689">
        <f t="shared" si="32"/>
        <v>-2.2000000000005571E-2</v>
      </c>
      <c r="D689">
        <f t="shared" si="34"/>
        <v>1.6148622276400191</v>
      </c>
      <c r="E689">
        <f t="shared" si="33"/>
        <v>2183067.1255323905</v>
      </c>
    </row>
    <row r="690" spans="1:5" x14ac:dyDescent="0.25">
      <c r="A690">
        <f>VLOOKUP('2024-03-18_windows_device_0'!P856,'2024-03-18_windows_device_0'!P$2:P$911,1,0)</f>
        <v>32.429333333333332</v>
      </c>
      <c r="B690">
        <f>VLOOKUP('2024-03-18_windows_device_0'!Q894,'2024-03-18_windows_device_0'!Q$2:Q$911,1,0)</f>
        <v>2183791</v>
      </c>
      <c r="C690">
        <f t="shared" si="32"/>
        <v>-1.5999999999998238E-2</v>
      </c>
      <c r="D690">
        <f t="shared" si="34"/>
        <v>1.6142010157978166</v>
      </c>
      <c r="E690">
        <f t="shared" si="33"/>
        <v>2183072.7398392051</v>
      </c>
    </row>
    <row r="691" spans="1:5" x14ac:dyDescent="0.25">
      <c r="A691">
        <f>VLOOKUP('2024-03-18_windows_device_0'!P857,'2024-03-18_windows_device_0'!P$2:P$911,1,0)</f>
        <v>32.417999999999999</v>
      </c>
      <c r="B691">
        <f>VLOOKUP('2024-03-18_windows_device_0'!Q895,'2024-03-18_windows_device_0'!Q$2:Q$911,1,0)</f>
        <v>2183788</v>
      </c>
      <c r="C691">
        <f t="shared" si="32"/>
        <v>-1.1333333333332973E-2</v>
      </c>
      <c r="D691">
        <f t="shared" si="34"/>
        <v>1.6137419657661409</v>
      </c>
      <c r="E691">
        <f t="shared" si="33"/>
        <v>2183070.1664731675</v>
      </c>
    </row>
    <row r="692" spans="1:5" x14ac:dyDescent="0.25">
      <c r="A692">
        <f>VLOOKUP('2024-03-18_windows_device_0'!P858,'2024-03-18_windows_device_0'!P$2:P$911,1,0)</f>
        <v>32.400666666666666</v>
      </c>
      <c r="B692">
        <f>VLOOKUP('2024-03-18_windows_device_0'!Q896,'2024-03-18_windows_device_0'!Q$2:Q$911,1,0)</f>
        <v>2183779</v>
      </c>
      <c r="C692">
        <f t="shared" si="32"/>
        <v>-1.7333333333333201E-2</v>
      </c>
      <c r="D692">
        <f t="shared" si="34"/>
        <v>1.6127441002857614</v>
      </c>
      <c r="E692">
        <f t="shared" si="33"/>
        <v>2183062.0942926202</v>
      </c>
    </row>
    <row r="693" spans="1:5" x14ac:dyDescent="0.25">
      <c r="A693">
        <f>VLOOKUP('2024-03-18_windows_device_0'!P859,'2024-03-18_windows_device_0'!P$2:P$911,1,0)</f>
        <v>32.401333333333334</v>
      </c>
      <c r="B693">
        <f>VLOOKUP('2024-03-18_windows_device_0'!Q897,'2024-03-18_windows_device_0'!Q$2:Q$911,1,0)</f>
        <v>2183781</v>
      </c>
      <c r="C693">
        <f t="shared" si="32"/>
        <v>6.6666666666748142E-4</v>
      </c>
      <c r="D693">
        <f t="shared" si="34"/>
        <v>1.6131824041547644</v>
      </c>
      <c r="E693">
        <f t="shared" si="33"/>
        <v>2183063.6866851891</v>
      </c>
    </row>
    <row r="694" spans="1:5" x14ac:dyDescent="0.25">
      <c r="A694">
        <f>VLOOKUP('2024-03-18_windows_device_0'!P860,'2024-03-18_windows_device_0'!P$2:P$911,1,0)</f>
        <v>32.37466666666667</v>
      </c>
      <c r="B694">
        <f>VLOOKUP('2024-03-18_windows_device_0'!Q898,'2024-03-18_windows_device_0'!Q$2:Q$911,1,0)</f>
        <v>2183782</v>
      </c>
      <c r="C694">
        <f t="shared" si="32"/>
        <v>-2.666666666666373E-2</v>
      </c>
      <c r="D694">
        <f t="shared" si="34"/>
        <v>1.611240099965628</v>
      </c>
      <c r="E694">
        <f t="shared" si="33"/>
        <v>2183066.4938036003</v>
      </c>
    </row>
    <row r="695" spans="1:5" x14ac:dyDescent="0.25">
      <c r="A695">
        <f>VLOOKUP('2024-03-18_windows_device_0'!P861,'2024-03-18_windows_device_0'!P$2:P$911,1,0)</f>
        <v>32.374000000000002</v>
      </c>
      <c r="B695">
        <f>VLOOKUP('2024-03-18_windows_device_0'!Q899,'2024-03-18_windows_device_0'!Q$2:Q$911,1,0)</f>
        <v>2183776</v>
      </c>
      <c r="C695">
        <f t="shared" si="32"/>
        <v>-6.6666666666748142E-4</v>
      </c>
      <c r="D695">
        <f t="shared" si="34"/>
        <v>1.61179155786165</v>
      </c>
      <c r="E695">
        <f t="shared" si="33"/>
        <v>2183059.9805062208</v>
      </c>
    </row>
    <row r="696" spans="1:5" x14ac:dyDescent="0.25">
      <c r="A696">
        <f>VLOOKUP('2024-03-18_windows_device_0'!P862,'2024-03-18_windows_device_0'!P$2:P$911,1,0)</f>
        <v>32.357999999999997</v>
      </c>
      <c r="B696">
        <f>VLOOKUP('2024-03-18_windows_device_0'!Q900,'2024-03-18_windows_device_0'!Q$2:Q$911,1,0)</f>
        <v>2183772</v>
      </c>
      <c r="C696">
        <f t="shared" si="32"/>
        <v>-1.6000000000005343E-2</v>
      </c>
      <c r="D696">
        <f t="shared" si="34"/>
        <v>1.6106503310537501</v>
      </c>
      <c r="E696">
        <f t="shared" si="33"/>
        <v>2183057.0429553464</v>
      </c>
    </row>
    <row r="697" spans="1:5" x14ac:dyDescent="0.25">
      <c r="A697">
        <f>VLOOKUP('2024-03-18_windows_device_0'!P863,'2024-03-18_windows_device_0'!P$2:P$911,1,0)</f>
        <v>32.347333333333331</v>
      </c>
      <c r="B697">
        <f>VLOOKUP('2024-03-18_windows_device_0'!Q901,'2024-03-18_windows_device_0'!Q$2:Q$911,1,0)</f>
        <v>2183772</v>
      </c>
      <c r="C697">
        <f t="shared" ref="C697:C706" si="35">A697-A696</f>
        <v>-1.0666666666665492E-2</v>
      </c>
      <c r="D697">
        <f t="shared" si="34"/>
        <v>1.6102392148373961</v>
      </c>
      <c r="E697">
        <f t="shared" si="33"/>
        <v>2183057.4258770943</v>
      </c>
    </row>
    <row r="698" spans="1:5" x14ac:dyDescent="0.25">
      <c r="A698">
        <f>VLOOKUP('2024-03-18_windows_device_0'!P864,'2024-03-18_windows_device_0'!P$2:P$911,1,0)</f>
        <v>32.323333333333331</v>
      </c>
      <c r="B698">
        <f>VLOOKUP('2024-03-18_windows_device_0'!Q902,'2024-03-18_windows_device_0'!Q$2:Q$911,1,0)</f>
        <v>2183770</v>
      </c>
      <c r="C698">
        <f t="shared" si="35"/>
        <v>-2.4000000000000909E-2</v>
      </c>
      <c r="D698">
        <f t="shared" si="34"/>
        <v>1.6087451737559773</v>
      </c>
      <c r="E698">
        <f t="shared" si="33"/>
        <v>2183056.8182801087</v>
      </c>
    </row>
    <row r="699" spans="1:5" x14ac:dyDescent="0.25">
      <c r="A699">
        <f>VLOOKUP('2024-03-18_windows_device_0'!P865,'2024-03-18_windows_device_0'!P$2:P$911,1,0)</f>
        <v>32.31666666666667</v>
      </c>
      <c r="B699">
        <f>VLOOKUP('2024-03-18_windows_device_0'!Q903,'2024-03-18_windows_device_0'!Q$2:Q$911,1,0)</f>
        <v>2183774</v>
      </c>
      <c r="C699">
        <f t="shared" si="35"/>
        <v>-6.6666666666606034E-3</v>
      </c>
      <c r="D699">
        <f t="shared" si="34"/>
        <v>1.6088024297538646</v>
      </c>
      <c r="E699">
        <f t="shared" si="33"/>
        <v>2183060.764895353</v>
      </c>
    </row>
    <row r="700" spans="1:5" x14ac:dyDescent="0.25">
      <c r="A700">
        <f>VLOOKUP('2024-03-18_windows_device_0'!P866,'2024-03-18_windows_device_0'!P$2:P$911,1,0)</f>
        <v>32.299333333333337</v>
      </c>
      <c r="B700">
        <f>VLOOKUP('2024-03-18_windows_device_0'!Q904,'2024-03-18_windows_device_0'!Q$2:Q$911,1,0)</f>
        <v>2183769</v>
      </c>
      <c r="C700">
        <f t="shared" si="35"/>
        <v>-1.7333333333333201E-2</v>
      </c>
      <c r="D700">
        <f t="shared" si="34"/>
        <v>1.6077002307513193</v>
      </c>
      <c r="E700">
        <f t="shared" si="33"/>
        <v>2183056.7929054266</v>
      </c>
    </row>
    <row r="701" spans="1:5" x14ac:dyDescent="0.25">
      <c r="A701">
        <f>VLOOKUP('2024-03-18_windows_device_0'!P867,'2024-03-18_windows_device_0'!P$2:P$911,1,0)</f>
        <v>32.301333333333332</v>
      </c>
      <c r="B701">
        <f>VLOOKUP('2024-03-18_windows_device_0'!Q905,'2024-03-18_windows_device_0'!Q$2:Q$911,1,0)</f>
        <v>2183769</v>
      </c>
      <c r="C701">
        <f t="shared" si="35"/>
        <v>1.9999999999953388E-3</v>
      </c>
      <c r="D701">
        <f t="shared" si="34"/>
        <v>1.608233571350465</v>
      </c>
      <c r="E701">
        <f t="shared" si="33"/>
        <v>2183056.2953759651</v>
      </c>
    </row>
    <row r="702" spans="1:5" x14ac:dyDescent="0.25">
      <c r="A702">
        <f>VLOOKUP('2024-03-18_windows_device_0'!P868,'2024-03-18_windows_device_0'!P$2:P$911,1,0)</f>
        <v>32.283999999999999</v>
      </c>
      <c r="B702">
        <f>VLOOKUP('2024-03-18_windows_device_0'!Q906,'2024-03-18_windows_device_0'!Q$2:Q$911,1,0)</f>
        <v>2183770</v>
      </c>
      <c r="C702">
        <f t="shared" si="35"/>
        <v>-1.7333333333333201E-2</v>
      </c>
      <c r="D702">
        <f t="shared" si="34"/>
        <v>1.6069370136507126</v>
      </c>
      <c r="E702">
        <f t="shared" si="33"/>
        <v>2183058.5051635043</v>
      </c>
    </row>
    <row r="703" spans="1:5" x14ac:dyDescent="0.25">
      <c r="A703">
        <f>VLOOKUP('2024-03-18_windows_device_0'!P869,'2024-03-18_windows_device_0'!P$2:P$911,1,0)</f>
        <v>32.271999999999998</v>
      </c>
      <c r="B703">
        <f>VLOOKUP('2024-03-18_windows_device_0'!Q907,'2024-03-18_windows_device_0'!Q$2:Q$911,1,0)</f>
        <v>2183771</v>
      </c>
      <c r="C703">
        <f t="shared" si="35"/>
        <v>-1.2000000000000455E-2</v>
      </c>
      <c r="D703">
        <f t="shared" si="34"/>
        <v>1.6064592593193361</v>
      </c>
      <c r="E703">
        <f t="shared" si="33"/>
        <v>2183059.9511909727</v>
      </c>
    </row>
    <row r="704" spans="1:5" x14ac:dyDescent="0.25">
      <c r="A704">
        <f>VLOOKUP('2024-03-18_windows_device_0'!P870,'2024-03-18_windows_device_0'!P$2:P$911,1,0)</f>
        <v>32.251333333333335</v>
      </c>
      <c r="B704">
        <f>VLOOKUP('2024-03-18_windows_device_0'!Q908,'2024-03-18_windows_device_0'!Q$2:Q$911,1,0)</f>
        <v>2183769</v>
      </c>
      <c r="C704">
        <f t="shared" si="35"/>
        <v>-2.0666666666663502E-2</v>
      </c>
      <c r="D704">
        <f t="shared" si="34"/>
        <v>1.6052363655000081</v>
      </c>
      <c r="E704">
        <f t="shared" si="33"/>
        <v>2183059.093479055</v>
      </c>
    </row>
    <row r="705" spans="1:5" x14ac:dyDescent="0.25">
      <c r="A705">
        <f>VLOOKUP('2024-03-18_windows_device_0'!P871,'2024-03-18_windows_device_0'!P$2:P$911,1,0)</f>
        <v>32.24666666666667</v>
      </c>
      <c r="B705">
        <f>VLOOKUP('2024-03-18_windows_device_0'!Q909,'2024-03-18_windows_device_0'!Q$2:Q$911,1,0)</f>
        <v>2183768</v>
      </c>
      <c r="C705">
        <f t="shared" si="35"/>
        <v>-4.6666666666652645E-3</v>
      </c>
      <c r="D705">
        <f t="shared" si="34"/>
        <v>1.6053624593355968</v>
      </c>
      <c r="E705">
        <f t="shared" si="33"/>
        <v>2183057.9756563287</v>
      </c>
    </row>
    <row r="706" spans="1:5" x14ac:dyDescent="0.25">
      <c r="A706">
        <f>VLOOKUP('2024-03-18_windows_device_0'!P872,'2024-03-18_windows_device_0'!P$2:P$911,1,0)</f>
        <v>32.244666666666667</v>
      </c>
      <c r="B706">
        <f>VLOOKUP('2024-03-18_windows_device_0'!Q910,'2024-03-18_windows_device_0'!Q$2:Q$911,1,0)</f>
        <v>2183764</v>
      </c>
      <c r="C706">
        <f t="shared" si="35"/>
        <v>-2.0000000000024443E-3</v>
      </c>
      <c r="D706">
        <f t="shared" si="34"/>
        <v>1.6053226235060774</v>
      </c>
      <c r="E706">
        <f t="shared" si="33"/>
        <v>2183054.0128781316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557"/>
  <sheetViews>
    <sheetView zoomScale="101" workbookViewId="0">
      <selection activeCell="L6" sqref="L6"/>
    </sheetView>
  </sheetViews>
  <sheetFormatPr defaultRowHeight="15" x14ac:dyDescent="0.25"/>
  <cols>
    <col min="1" max="1" width="16.28515625" customWidth="1"/>
    <col min="9" max="9" width="10.28515625" bestFit="1" customWidth="1"/>
    <col min="10" max="10" width="10.28515625" customWidth="1"/>
    <col min="11" max="11" width="12.7109375" bestFit="1" customWidth="1"/>
  </cols>
  <sheetData>
    <row r="1" spans="1:13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t="s">
        <v>6</v>
      </c>
      <c r="E1" t="s">
        <v>8</v>
      </c>
      <c r="F1" t="s">
        <v>11</v>
      </c>
      <c r="G1" t="s">
        <v>8</v>
      </c>
      <c r="K1" s="6"/>
    </row>
    <row r="2" spans="1:13" x14ac:dyDescent="0.25">
      <c r="A2">
        <f>VLOOKUP('2024-03-18_windows_device_0'!P317,'2024-03-18_windows_device_0'!P$2:P$911,1,0)</f>
        <v>48.326666666666668</v>
      </c>
      <c r="B2">
        <f>VLOOKUP('2024-03-18_windows_device_0'!Q355,'2024-03-18_windows_device_0'!Q$2:Q$911,1,0)</f>
        <v>2184568</v>
      </c>
      <c r="C2">
        <f>0</f>
        <v>0</v>
      </c>
      <c r="D2">
        <f t="shared" ref="D2:D59" si="0">A2+C2</f>
        <v>48.326666666666668</v>
      </c>
      <c r="E2">
        <f>B2-A2*K$2+K$3*A2^2+J2</f>
        <v>2181245.1929233824</v>
      </c>
      <c r="F2">
        <f>(A2)*(1-EXP(-3*(D2)/K$7))</f>
        <v>48.326666666666661</v>
      </c>
      <c r="G2">
        <f>B2-A2*M$2</f>
        <v>2182151.6666666665</v>
      </c>
      <c r="H2">
        <f>I2+J2</f>
        <v>2182174.1061717072</v>
      </c>
      <c r="I2">
        <f>B2-K$5*(F2)</f>
        <v>2182174.1061717072</v>
      </c>
      <c r="J2">
        <f>C2*K$8</f>
        <v>0</v>
      </c>
      <c r="K2">
        <v>98.674809073475004</v>
      </c>
      <c r="M2">
        <v>50</v>
      </c>
    </row>
    <row r="3" spans="1:13" x14ac:dyDescent="0.25">
      <c r="A3">
        <f>VLOOKUP('2024-03-18_windows_device_0'!P318,'2024-03-18_windows_device_0'!P$2:P$911,1,0)</f>
        <v>48.283999999999999</v>
      </c>
      <c r="B3">
        <f>VLOOKUP('2024-03-18_windows_device_0'!Q356,'2024-03-18_windows_device_0'!Q$2:Q$911,1,0)</f>
        <v>2184572</v>
      </c>
      <c r="C3">
        <f t="shared" ref="C3:C66" si="1">(A3-A2)*K$6</f>
        <v>-0.21403867740059235</v>
      </c>
      <c r="D3">
        <f t="shared" si="0"/>
        <v>48.069961322599404</v>
      </c>
      <c r="E3">
        <f t="shared" ref="E3:E66" si="2">B3-A3*K$2+K$3*A3^2+J3</f>
        <v>2181206.9732787744</v>
      </c>
      <c r="F3">
        <f t="shared" ref="F3:F66" si="3">(A3)*(1-EXP(-3*(D3)/K$7))</f>
        <v>48.283999999999985</v>
      </c>
      <c r="G3">
        <f t="shared" ref="G3:G66" si="4">B3-A3*M$2</f>
        <v>2182157.7999999998</v>
      </c>
      <c r="H3">
        <f t="shared" ref="H3:H66" si="5">I3+J3</f>
        <v>2182136.3417647742</v>
      </c>
      <c r="I3">
        <f t="shared" ref="I3:I66" si="6">B3-K$5*(F3)</f>
        <v>2182180.2196936412</v>
      </c>
      <c r="J3">
        <f t="shared" ref="J3:J66" si="7">C3*K$8</f>
        <v>-43.877928867121433</v>
      </c>
      <c r="K3">
        <v>0.61907006552239596</v>
      </c>
    </row>
    <row r="4" spans="1:13" x14ac:dyDescent="0.25">
      <c r="A4">
        <f>VLOOKUP('2024-03-18_windows_device_0'!P319,'2024-03-18_windows_device_0'!P$2:P$911,1,0)</f>
        <v>48.24666666666667</v>
      </c>
      <c r="B4">
        <f>VLOOKUP('2024-03-18_windows_device_0'!Q357,'2024-03-18_windows_device_0'!Q$2:Q$911,1,0)</f>
        <v>2184575</v>
      </c>
      <c r="C4">
        <f t="shared" si="1"/>
        <v>-0.18728384272548712</v>
      </c>
      <c r="D4">
        <f t="shared" si="0"/>
        <v>48.059382823941185</v>
      </c>
      <c r="E4">
        <f t="shared" si="2"/>
        <v>2181216.9108675658</v>
      </c>
      <c r="F4">
        <f t="shared" si="3"/>
        <v>48.246666666666655</v>
      </c>
      <c r="G4">
        <f t="shared" si="4"/>
        <v>2182162.6666666665</v>
      </c>
      <c r="H4">
        <f t="shared" si="5"/>
        <v>2182146.6758375755</v>
      </c>
      <c r="I4">
        <f t="shared" si="6"/>
        <v>2182185.069025334</v>
      </c>
      <c r="J4">
        <f t="shared" si="7"/>
        <v>-38.393187758724856</v>
      </c>
      <c r="K4">
        <v>0.68</v>
      </c>
    </row>
    <row r="5" spans="1:13" x14ac:dyDescent="0.25">
      <c r="A5">
        <f>VLOOKUP('2024-03-18_windows_device_0'!P320,'2024-03-18_windows_device_0'!P$2:P$911,1,0)</f>
        <v>48.179333333333332</v>
      </c>
      <c r="B5">
        <f>VLOOKUP('2024-03-18_windows_device_0'!Q358,'2024-03-18_windows_device_0'!Q$2:Q$911,1,0)</f>
        <v>2184575</v>
      </c>
      <c r="C5">
        <f t="shared" si="1"/>
        <v>-0.33777978777281148</v>
      </c>
      <c r="D5">
        <f t="shared" si="0"/>
        <v>47.841553545560522</v>
      </c>
      <c r="E5">
        <f t="shared" si="2"/>
        <v>2181188.6838763328</v>
      </c>
      <c r="F5">
        <f t="shared" si="3"/>
        <v>48.179333333333318</v>
      </c>
      <c r="G5">
        <f t="shared" si="4"/>
        <v>2182166.0333333332</v>
      </c>
      <c r="H5">
        <f t="shared" si="5"/>
        <v>2182119.1595706427</v>
      </c>
      <c r="I5">
        <f t="shared" si="6"/>
        <v>2182188.4044271363</v>
      </c>
      <c r="J5">
        <f t="shared" si="7"/>
        <v>-69.244856493426354</v>
      </c>
      <c r="K5">
        <v>49.535670333001377</v>
      </c>
    </row>
    <row r="6" spans="1:13" x14ac:dyDescent="0.25">
      <c r="A6">
        <f>VLOOKUP('2024-03-18_windows_device_0'!P321,'2024-03-18_windows_device_0'!P$2:P$911,1,0)</f>
        <v>48.12466666666667</v>
      </c>
      <c r="B6">
        <f>VLOOKUP('2024-03-18_windows_device_0'!Q359,'2024-03-18_windows_device_0'!Q$2:Q$911,1,0)</f>
        <v>2184572</v>
      </c>
      <c r="C6">
        <f t="shared" si="1"/>
        <v>-0.27423705541947219</v>
      </c>
      <c r="D6">
        <f t="shared" si="0"/>
        <v>47.850429611247201</v>
      </c>
      <c r="E6">
        <f t="shared" si="2"/>
        <v>2181200.8451915379</v>
      </c>
      <c r="F6">
        <f t="shared" si="3"/>
        <v>48.124666666666656</v>
      </c>
      <c r="G6">
        <f t="shared" si="4"/>
        <v>2182165.7666666666</v>
      </c>
      <c r="H6">
        <f t="shared" si="5"/>
        <v>2182131.8937807535</v>
      </c>
      <c r="I6">
        <f t="shared" si="6"/>
        <v>2182188.1123771146</v>
      </c>
      <c r="J6">
        <f t="shared" si="7"/>
        <v>-56.218596360991796</v>
      </c>
      <c r="K6">
        <v>5.0165315015761003</v>
      </c>
      <c r="L6">
        <f>VAR(I2:I562)</f>
        <v>186.62505387828131</v>
      </c>
    </row>
    <row r="7" spans="1:13" x14ac:dyDescent="0.25">
      <c r="A7">
        <f>VLOOKUP('2024-03-18_windows_device_0'!P322,'2024-03-18_windows_device_0'!P$2:P$911,1,0)</f>
        <v>48.074666666666666</v>
      </c>
      <c r="B7">
        <f>VLOOKUP('2024-03-18_windows_device_0'!Q360,'2024-03-18_windows_device_0'!Q$2:Q$911,1,0)</f>
        <v>2184570</v>
      </c>
      <c r="C7">
        <f t="shared" si="1"/>
        <v>-0.25082657507882639</v>
      </c>
      <c r="D7">
        <f t="shared" si="0"/>
        <v>47.82384009158784</v>
      </c>
      <c r="E7">
        <f t="shared" si="2"/>
        <v>2181205.6003740826</v>
      </c>
      <c r="F7">
        <f t="shared" si="3"/>
        <v>48.074666666666651</v>
      </c>
      <c r="G7">
        <f t="shared" si="4"/>
        <v>2182166.2666666666</v>
      </c>
      <c r="H7">
        <f t="shared" si="5"/>
        <v>2182137.16971274</v>
      </c>
      <c r="I7">
        <f t="shared" si="6"/>
        <v>2182188.5891606309</v>
      </c>
      <c r="J7">
        <f t="shared" si="7"/>
        <v>-51.419447891159408</v>
      </c>
      <c r="K7">
        <v>3.9833164277111703</v>
      </c>
    </row>
    <row r="8" spans="1:13" x14ac:dyDescent="0.25">
      <c r="A8">
        <f>VLOOKUP('2024-03-18_windows_device_0'!P323,'2024-03-18_windows_device_0'!P$2:P$911,1,0)</f>
        <v>48.018000000000001</v>
      </c>
      <c r="B8">
        <f>VLOOKUP('2024-03-18_windows_device_0'!Q361,'2024-03-18_windows_device_0'!Q$2:Q$911,1,0)</f>
        <v>2184571</v>
      </c>
      <c r="C8">
        <f t="shared" si="1"/>
        <v>-0.28427011842263666</v>
      </c>
      <c r="D8">
        <f t="shared" si="0"/>
        <v>47.733729881577361</v>
      </c>
      <c r="E8">
        <f t="shared" si="2"/>
        <v>2181201.9650282487</v>
      </c>
      <c r="F8">
        <f t="shared" si="3"/>
        <v>48.017999999999986</v>
      </c>
      <c r="G8">
        <f t="shared" si="4"/>
        <v>2182170.1</v>
      </c>
      <c r="H8">
        <f t="shared" si="5"/>
        <v>2182134.1208076733</v>
      </c>
      <c r="I8">
        <f t="shared" si="6"/>
        <v>2182192.3961819499</v>
      </c>
      <c r="J8">
        <f t="shared" si="7"/>
        <v>-58.27537427664052</v>
      </c>
      <c r="K8">
        <v>205</v>
      </c>
    </row>
    <row r="9" spans="1:13" x14ac:dyDescent="0.25">
      <c r="A9">
        <f>VLOOKUP('2024-03-18_windows_device_0'!P324,'2024-03-18_windows_device_0'!P$2:P$911,1,0)</f>
        <v>47.977333333333334</v>
      </c>
      <c r="B9">
        <f>VLOOKUP('2024-03-18_windows_device_0'!Q362,'2024-03-18_windows_device_0'!Q$2:Q$911,1,0)</f>
        <v>2184570</v>
      </c>
      <c r="C9">
        <f t="shared" si="1"/>
        <v>-0.2040056143974279</v>
      </c>
      <c r="D9">
        <f t="shared" si="0"/>
        <v>47.773327718935903</v>
      </c>
      <c r="E9">
        <f t="shared" si="2"/>
        <v>2181219.0152950925</v>
      </c>
      <c r="F9">
        <f t="shared" si="3"/>
        <v>47.977333333333327</v>
      </c>
      <c r="G9">
        <f t="shared" si="4"/>
        <v>2182171.1333333333</v>
      </c>
      <c r="H9">
        <f t="shared" si="5"/>
        <v>2182151.5894815917</v>
      </c>
      <c r="I9">
        <f t="shared" si="6"/>
        <v>2182193.4106325433</v>
      </c>
      <c r="J9">
        <f t="shared" si="7"/>
        <v>-41.821150951472717</v>
      </c>
      <c r="K9">
        <v>-0.01</v>
      </c>
    </row>
    <row r="10" spans="1:13" x14ac:dyDescent="0.25">
      <c r="A10">
        <f>VLOOKUP('2024-03-18_windows_device_0'!P325,'2024-03-18_windows_device_0'!P$2:P$911,1,0)</f>
        <v>47.919333333333334</v>
      </c>
      <c r="B10">
        <f>VLOOKUP('2024-03-18_windows_device_0'!Q363,'2024-03-18_windows_device_0'!Q$2:Q$911,1,0)</f>
        <v>2184559</v>
      </c>
      <c r="C10">
        <f t="shared" si="1"/>
        <v>-0.29095882709141296</v>
      </c>
      <c r="D10">
        <f t="shared" si="0"/>
        <v>47.628374506241919</v>
      </c>
      <c r="E10">
        <f t="shared" si="2"/>
        <v>2181192.4697535853</v>
      </c>
      <c r="F10">
        <f t="shared" si="3"/>
        <v>47.919333333333327</v>
      </c>
      <c r="G10">
        <f t="shared" si="4"/>
        <v>2182163.0333333332</v>
      </c>
      <c r="H10">
        <f t="shared" si="5"/>
        <v>2182125.6371418689</v>
      </c>
      <c r="I10">
        <f t="shared" si="6"/>
        <v>2182185.2837014226</v>
      </c>
      <c r="J10">
        <f t="shared" si="7"/>
        <v>-59.646559553739657</v>
      </c>
    </row>
    <row r="11" spans="1:13" x14ac:dyDescent="0.25">
      <c r="A11">
        <f>VLOOKUP('2024-03-18_windows_device_0'!P326,'2024-03-18_windows_device_0'!P$2:P$911,1,0)</f>
        <v>47.861333333333334</v>
      </c>
      <c r="B11">
        <f>VLOOKUP('2024-03-18_windows_device_0'!Q364,'2024-03-18_windows_device_0'!Q$2:Q$911,1,0)</f>
        <v>2184549</v>
      </c>
      <c r="C11">
        <f t="shared" si="1"/>
        <v>-0.29095882709141296</v>
      </c>
      <c r="D11">
        <f t="shared" si="0"/>
        <v>47.570374506241919</v>
      </c>
      <c r="E11">
        <f t="shared" si="2"/>
        <v>2181184.7537857834</v>
      </c>
      <c r="F11">
        <f t="shared" si="3"/>
        <v>47.861333333333327</v>
      </c>
      <c r="G11">
        <f t="shared" si="4"/>
        <v>2182155.9333333331</v>
      </c>
      <c r="H11">
        <f t="shared" si="5"/>
        <v>2182118.5102107483</v>
      </c>
      <c r="I11">
        <f t="shared" si="6"/>
        <v>2182178.156770302</v>
      </c>
      <c r="J11">
        <f t="shared" si="7"/>
        <v>-59.646559553739657</v>
      </c>
    </row>
    <row r="12" spans="1:13" x14ac:dyDescent="0.25">
      <c r="A12">
        <f>VLOOKUP('2024-03-18_windows_device_0'!P327,'2024-03-18_windows_device_0'!P$2:P$911,1,0)</f>
        <v>47.836666666666666</v>
      </c>
      <c r="B12">
        <f>VLOOKUP('2024-03-18_windows_device_0'!Q365,'2024-03-18_windows_device_0'!Q$2:Q$911,1,0)</f>
        <v>2184551</v>
      </c>
      <c r="C12">
        <f t="shared" si="1"/>
        <v>-0.12374111037221912</v>
      </c>
      <c r="D12">
        <f t="shared" si="0"/>
        <v>47.712925556294444</v>
      </c>
      <c r="E12">
        <f t="shared" si="2"/>
        <v>2181222.0060500787</v>
      </c>
      <c r="F12">
        <f t="shared" si="3"/>
        <v>47.836666666666659</v>
      </c>
      <c r="G12">
        <f t="shared" si="4"/>
        <v>2182159.1666666665</v>
      </c>
      <c r="H12">
        <f t="shared" si="5"/>
        <v>2182156.0117225442</v>
      </c>
      <c r="I12">
        <f t="shared" si="6"/>
        <v>2182181.3786501703</v>
      </c>
      <c r="J12">
        <f t="shared" si="7"/>
        <v>-25.366927626304918</v>
      </c>
    </row>
    <row r="13" spans="1:13" x14ac:dyDescent="0.25">
      <c r="A13">
        <f>VLOOKUP('2024-03-18_windows_device_0'!P328,'2024-03-18_windows_device_0'!P$2:P$911,1,0)</f>
        <v>47.774666666666668</v>
      </c>
      <c r="B13">
        <f>VLOOKUP('2024-03-18_windows_device_0'!Q366,'2024-03-18_windows_device_0'!Q$2:Q$911,1,0)</f>
        <v>2184552</v>
      </c>
      <c r="C13">
        <f t="shared" si="1"/>
        <v>-0.31102495309770622</v>
      </c>
      <c r="D13">
        <f t="shared" si="0"/>
        <v>47.463641713568961</v>
      </c>
      <c r="E13">
        <f t="shared" si="2"/>
        <v>2181187.0609133905</v>
      </c>
      <c r="F13">
        <f t="shared" si="3"/>
        <v>47.774666666666654</v>
      </c>
      <c r="G13">
        <f t="shared" si="4"/>
        <v>2182163.2666666666</v>
      </c>
      <c r="H13">
        <f t="shared" si="5"/>
        <v>2182121.6897463459</v>
      </c>
      <c r="I13">
        <f t="shared" si="6"/>
        <v>2182185.4498617309</v>
      </c>
      <c r="J13">
        <f t="shared" si="7"/>
        <v>-63.760115385029778</v>
      </c>
    </row>
    <row r="14" spans="1:13" x14ac:dyDescent="0.25">
      <c r="A14">
        <f>VLOOKUP('2024-03-18_windows_device_0'!P329,'2024-03-18_windows_device_0'!P$2:P$911,1,0)</f>
        <v>47.725999999999999</v>
      </c>
      <c r="B14">
        <f>VLOOKUP('2024-03-18_windows_device_0'!Q367,'2024-03-18_windows_device_0'!Q$2:Q$911,1,0)</f>
        <v>2184551</v>
      </c>
      <c r="C14">
        <f t="shared" si="1"/>
        <v>-0.24413786641005009</v>
      </c>
      <c r="D14">
        <f t="shared" si="0"/>
        <v>47.481862133589949</v>
      </c>
      <c r="E14">
        <f t="shared" si="2"/>
        <v>2181201.6976888096</v>
      </c>
      <c r="F14">
        <f t="shared" si="3"/>
        <v>47.725999999999985</v>
      </c>
      <c r="G14">
        <f t="shared" si="4"/>
        <v>2182164.7000000002</v>
      </c>
      <c r="H14">
        <f t="shared" si="5"/>
        <v>2182136.812335073</v>
      </c>
      <c r="I14">
        <f t="shared" si="6"/>
        <v>2182186.8605976873</v>
      </c>
      <c r="J14">
        <f t="shared" si="7"/>
        <v>-50.04826261406027</v>
      </c>
    </row>
    <row r="15" spans="1:13" x14ac:dyDescent="0.25">
      <c r="A15">
        <f>VLOOKUP('2024-03-18_windows_device_0'!P330,'2024-03-18_windows_device_0'!P$2:P$911,1,0)</f>
        <v>47.672666666666665</v>
      </c>
      <c r="B15">
        <f>VLOOKUP('2024-03-18_windows_device_0'!Q368,'2024-03-18_windows_device_0'!Q$2:Q$911,1,0)</f>
        <v>2184555</v>
      </c>
      <c r="C15">
        <f t="shared" si="1"/>
        <v>-0.26754834675073152</v>
      </c>
      <c r="D15">
        <f t="shared" si="0"/>
        <v>47.405118319915935</v>
      </c>
      <c r="E15">
        <f t="shared" si="2"/>
        <v>2181203.0114123528</v>
      </c>
      <c r="F15">
        <f t="shared" si="3"/>
        <v>47.67266666666665</v>
      </c>
      <c r="G15">
        <f t="shared" si="4"/>
        <v>2182171.3666666667</v>
      </c>
      <c r="H15">
        <f t="shared" si="5"/>
        <v>2182138.6550890207</v>
      </c>
      <c r="I15">
        <f t="shared" si="6"/>
        <v>2182193.5025001047</v>
      </c>
      <c r="J15">
        <f t="shared" si="7"/>
        <v>-54.847411083899964</v>
      </c>
    </row>
    <row r="16" spans="1:13" x14ac:dyDescent="0.25">
      <c r="A16">
        <f>VLOOKUP('2024-03-18_windows_device_0'!P331,'2024-03-18_windows_device_0'!P$2:P$911,1,0)</f>
        <v>47.640666666666668</v>
      </c>
      <c r="B16">
        <f>VLOOKUP('2024-03-18_windows_device_0'!Q369,'2024-03-18_windows_device_0'!Q$2:Q$911,1,0)</f>
        <v>2184555</v>
      </c>
      <c r="C16">
        <f t="shared" si="1"/>
        <v>-0.16052900805041753</v>
      </c>
      <c r="D16">
        <f t="shared" si="0"/>
        <v>47.48013765861625</v>
      </c>
      <c r="E16">
        <f t="shared" si="2"/>
        <v>2181226.2197904685</v>
      </c>
      <c r="F16">
        <f t="shared" si="3"/>
        <v>47.640666666666654</v>
      </c>
      <c r="G16">
        <f t="shared" si="4"/>
        <v>2182172.9666666668</v>
      </c>
      <c r="H16">
        <f t="shared" si="5"/>
        <v>2182162.1791949053</v>
      </c>
      <c r="I16">
        <f t="shared" si="6"/>
        <v>2182195.0876415558</v>
      </c>
      <c r="J16">
        <f t="shared" si="7"/>
        <v>-32.908446650335591</v>
      </c>
    </row>
    <row r="17" spans="1:10" x14ac:dyDescent="0.25">
      <c r="A17">
        <f>VLOOKUP('2024-03-18_windows_device_0'!P332,'2024-03-18_windows_device_0'!P$2:P$911,1,0)</f>
        <v>47.591333333333331</v>
      </c>
      <c r="B17">
        <f>VLOOKUP('2024-03-18_windows_device_0'!Q370,'2024-03-18_windows_device_0'!Q$2:Q$911,1,0)</f>
        <v>2184546</v>
      </c>
      <c r="C17">
        <f t="shared" si="1"/>
        <v>-0.24748222074443824</v>
      </c>
      <c r="D17">
        <f t="shared" si="0"/>
        <v>47.343851112588894</v>
      </c>
      <c r="E17">
        <f t="shared" si="2"/>
        <v>2181201.3538786103</v>
      </c>
      <c r="F17">
        <f t="shared" si="3"/>
        <v>47.591333333333317</v>
      </c>
      <c r="G17">
        <f t="shared" si="4"/>
        <v>2182166.4333333331</v>
      </c>
      <c r="H17">
        <f t="shared" si="5"/>
        <v>2182137.7975460393</v>
      </c>
      <c r="I17">
        <f t="shared" si="6"/>
        <v>2182188.531401292</v>
      </c>
      <c r="J17">
        <f t="shared" si="7"/>
        <v>-50.733855252609835</v>
      </c>
    </row>
    <row r="18" spans="1:10" x14ac:dyDescent="0.25">
      <c r="A18">
        <f>VLOOKUP('2024-03-18_windows_device_0'!P333,'2024-03-18_windows_device_0'!P$2:P$911,1,0)</f>
        <v>47.545333333333332</v>
      </c>
      <c r="B18">
        <f>VLOOKUP('2024-03-18_windows_device_0'!Q371,'2024-03-18_windows_device_0'!Q$2:Q$911,1,0)</f>
        <v>2184546</v>
      </c>
      <c r="C18">
        <f t="shared" si="1"/>
        <v>-0.23076044907249749</v>
      </c>
      <c r="D18">
        <f t="shared" si="0"/>
        <v>47.314572884260834</v>
      </c>
      <c r="E18">
        <f t="shared" si="2"/>
        <v>2181206.6116549466</v>
      </c>
      <c r="F18">
        <f t="shared" si="3"/>
        <v>47.545333333333318</v>
      </c>
      <c r="G18">
        <f t="shared" si="4"/>
        <v>2182168.7333333334</v>
      </c>
      <c r="H18">
        <f t="shared" si="5"/>
        <v>2182143.5041500675</v>
      </c>
      <c r="I18">
        <f t="shared" si="6"/>
        <v>2182190.8100421275</v>
      </c>
      <c r="J18">
        <f t="shared" si="7"/>
        <v>-47.305892059861982</v>
      </c>
    </row>
    <row r="19" spans="1:10" x14ac:dyDescent="0.25">
      <c r="A19">
        <f>VLOOKUP('2024-03-18_windows_device_0'!P334,'2024-03-18_windows_device_0'!P$2:P$911,1,0)</f>
        <v>47.475999999999999</v>
      </c>
      <c r="B19">
        <f>VLOOKUP('2024-03-18_windows_device_0'!Q372,'2024-03-18_windows_device_0'!Q$2:Q$911,1,0)</f>
        <v>2184546</v>
      </c>
      <c r="C19">
        <f t="shared" si="1"/>
        <v>-0.34781285077594032</v>
      </c>
      <c r="D19">
        <f t="shared" si="0"/>
        <v>47.128187149224061</v>
      </c>
      <c r="E19">
        <f t="shared" si="2"/>
        <v>2181185.3788421885</v>
      </c>
      <c r="F19">
        <f t="shared" si="3"/>
        <v>47.475999999999985</v>
      </c>
      <c r="G19">
        <f t="shared" si="4"/>
        <v>2182172.2000000002</v>
      </c>
      <c r="H19">
        <f t="shared" si="5"/>
        <v>2182122.9428808615</v>
      </c>
      <c r="I19">
        <f t="shared" si="6"/>
        <v>2182194.2445152705</v>
      </c>
      <c r="J19">
        <f t="shared" si="7"/>
        <v>-71.301634409067759</v>
      </c>
    </row>
    <row r="20" spans="1:10" x14ac:dyDescent="0.25">
      <c r="A20">
        <f>VLOOKUP('2024-03-18_windows_device_0'!P335,'2024-03-18_windows_device_0'!P$2:P$911,1,0)</f>
        <v>47.433999999999997</v>
      </c>
      <c r="B20">
        <f>VLOOKUP('2024-03-18_windows_device_0'!Q373,'2024-03-18_windows_device_0'!Q$2:Q$911,1,0)</f>
        <v>2184544</v>
      </c>
      <c r="C20">
        <f t="shared" si="1"/>
        <v>-0.2106943230662042</v>
      </c>
      <c r="D20">
        <f t="shared" si="0"/>
        <v>47.223305676933791</v>
      </c>
      <c r="E20">
        <f t="shared" si="2"/>
        <v>2181213.1647328734</v>
      </c>
      <c r="F20">
        <f t="shared" si="3"/>
        <v>47.433999999999983</v>
      </c>
      <c r="G20">
        <f t="shared" si="4"/>
        <v>2182172.2999999998</v>
      </c>
      <c r="H20">
        <f t="shared" si="5"/>
        <v>2182151.1326771956</v>
      </c>
      <c r="I20">
        <f t="shared" si="6"/>
        <v>2182194.3250134243</v>
      </c>
      <c r="J20">
        <f t="shared" si="7"/>
        <v>-43.192336228571861</v>
      </c>
    </row>
    <row r="21" spans="1:10" x14ac:dyDescent="0.25">
      <c r="A21">
        <f>VLOOKUP('2024-03-18_windows_device_0'!P336,'2024-03-18_windows_device_0'!P$2:P$911,1,0)</f>
        <v>47.410666666666664</v>
      </c>
      <c r="B21">
        <f>VLOOKUP('2024-03-18_windows_device_0'!Q374,'2024-03-18_windows_device_0'!Q$2:Q$911,1,0)</f>
        <v>2184541</v>
      </c>
      <c r="C21">
        <f t="shared" si="1"/>
        <v>-0.11705240170344282</v>
      </c>
      <c r="D21">
        <f t="shared" si="0"/>
        <v>47.293614264963225</v>
      </c>
      <c r="E21">
        <f t="shared" si="2"/>
        <v>2181230.2937107706</v>
      </c>
      <c r="F21">
        <f t="shared" si="3"/>
        <v>47.41066666666665</v>
      </c>
      <c r="G21">
        <f t="shared" si="4"/>
        <v>2182170.4666666668</v>
      </c>
      <c r="H21">
        <f t="shared" si="5"/>
        <v>2182168.4851033827</v>
      </c>
      <c r="I21">
        <f t="shared" si="6"/>
        <v>2182192.4808457321</v>
      </c>
      <c r="J21">
        <f t="shared" si="7"/>
        <v>-23.995742349205777</v>
      </c>
    </row>
    <row r="22" spans="1:10" x14ac:dyDescent="0.25">
      <c r="A22">
        <f>VLOOKUP('2024-03-18_windows_device_0'!P337,'2024-03-18_windows_device_0'!P$2:P$911,1,0)</f>
        <v>47.345333333333329</v>
      </c>
      <c r="B22">
        <f>VLOOKUP('2024-03-18_windows_device_0'!Q375,'2024-03-18_windows_device_0'!Q$2:Q$911,1,0)</f>
        <v>2184530</v>
      </c>
      <c r="C22">
        <f t="shared" si="1"/>
        <v>-0.327746724769647</v>
      </c>
      <c r="D22">
        <f t="shared" si="0"/>
        <v>47.017586608563683</v>
      </c>
      <c r="E22">
        <f t="shared" si="2"/>
        <v>2181178.7156359977</v>
      </c>
      <c r="F22">
        <f t="shared" si="3"/>
        <v>47.345333333333308</v>
      </c>
      <c r="G22">
        <f t="shared" si="4"/>
        <v>2182162.7333333334</v>
      </c>
      <c r="H22">
        <f t="shared" si="5"/>
        <v>2182117.5290976162</v>
      </c>
      <c r="I22">
        <f t="shared" si="6"/>
        <v>2182184.7171761938</v>
      </c>
      <c r="J22">
        <f t="shared" si="7"/>
        <v>-67.188078577777631</v>
      </c>
    </row>
    <row r="23" spans="1:10" x14ac:dyDescent="0.25">
      <c r="A23">
        <f>VLOOKUP('2024-03-18_windows_device_0'!P338,'2024-03-18_windows_device_0'!P$2:P$911,1,0)</f>
        <v>47.311333333333337</v>
      </c>
      <c r="B23">
        <f>VLOOKUP('2024-03-18_windows_device_0'!Q376,'2024-03-18_windows_device_0'!Q$2:Q$911,1,0)</f>
        <v>2184527</v>
      </c>
      <c r="C23">
        <f t="shared" si="1"/>
        <v>-0.17056207105354634</v>
      </c>
      <c r="D23">
        <f t="shared" si="0"/>
        <v>47.140771262279792</v>
      </c>
      <c r="E23">
        <f t="shared" si="2"/>
        <v>2181209.3010638175</v>
      </c>
      <c r="F23">
        <f t="shared" si="3"/>
        <v>47.311333333333323</v>
      </c>
      <c r="G23">
        <f t="shared" si="4"/>
        <v>2182161.4333333331</v>
      </c>
      <c r="H23">
        <f t="shared" si="5"/>
        <v>2182148.4361644192</v>
      </c>
      <c r="I23">
        <f t="shared" si="6"/>
        <v>2182183.4013889851</v>
      </c>
      <c r="J23">
        <f t="shared" si="7"/>
        <v>-34.965224565977003</v>
      </c>
    </row>
    <row r="24" spans="1:10" x14ac:dyDescent="0.25">
      <c r="A24">
        <f>VLOOKUP('2024-03-18_windows_device_0'!P339,'2024-03-18_windows_device_0'!P$2:P$911,1,0)</f>
        <v>47.266666666666666</v>
      </c>
      <c r="B24">
        <f>VLOOKUP('2024-03-18_windows_device_0'!Q377,'2024-03-18_windows_device_0'!Q$2:Q$911,1,0)</f>
        <v>2184530</v>
      </c>
      <c r="C24">
        <f t="shared" si="1"/>
        <v>-0.22407174040375682</v>
      </c>
      <c r="D24">
        <f t="shared" si="0"/>
        <v>47.042594926262908</v>
      </c>
      <c r="E24">
        <f t="shared" si="2"/>
        <v>2181203.1238048193</v>
      </c>
      <c r="F24">
        <f t="shared" si="3"/>
        <v>47.266666666666644</v>
      </c>
      <c r="G24">
        <f t="shared" si="4"/>
        <v>2182166.6666666665</v>
      </c>
      <c r="H24">
        <f t="shared" si="5"/>
        <v>2182142.6792754773</v>
      </c>
      <c r="I24">
        <f t="shared" si="6"/>
        <v>2182188.6139822602</v>
      </c>
      <c r="J24">
        <f t="shared" si="7"/>
        <v>-45.934706782770149</v>
      </c>
    </row>
    <row r="25" spans="1:10" x14ac:dyDescent="0.25">
      <c r="A25">
        <f>VLOOKUP('2024-03-18_windows_device_0'!P340,'2024-03-18_windows_device_0'!P$2:P$911,1,0)</f>
        <v>47.208666666666666</v>
      </c>
      <c r="B25">
        <f>VLOOKUP('2024-03-18_windows_device_0'!Q378,'2024-03-18_windows_device_0'!Q$2:Q$911,1,0)</f>
        <v>2184529</v>
      </c>
      <c r="C25">
        <f t="shared" si="1"/>
        <v>-0.29095882709141296</v>
      </c>
      <c r="D25">
        <f t="shared" si="0"/>
        <v>46.91770783957525</v>
      </c>
      <c r="E25">
        <f t="shared" si="2"/>
        <v>2181190.7428536285</v>
      </c>
      <c r="F25">
        <f t="shared" si="3"/>
        <v>47.208666666666645</v>
      </c>
      <c r="G25">
        <f t="shared" si="4"/>
        <v>2182168.5666666669</v>
      </c>
      <c r="H25">
        <f t="shared" si="5"/>
        <v>2182130.8404915859</v>
      </c>
      <c r="I25">
        <f t="shared" si="6"/>
        <v>2182190.4870511396</v>
      </c>
      <c r="J25">
        <f t="shared" si="7"/>
        <v>-59.646559553739657</v>
      </c>
    </row>
    <row r="26" spans="1:10" x14ac:dyDescent="0.25">
      <c r="A26">
        <f>VLOOKUP('2024-03-18_windows_device_0'!P341,'2024-03-18_windows_device_0'!P$2:P$911,1,0)</f>
        <v>47.167999999999999</v>
      </c>
      <c r="B26">
        <f>VLOOKUP('2024-03-18_windows_device_0'!Q379,'2024-03-18_windows_device_0'!Q$2:Q$911,1,0)</f>
        <v>2184525</v>
      </c>
      <c r="C26">
        <f t="shared" si="1"/>
        <v>-0.2040056143974279</v>
      </c>
      <c r="D26">
        <f t="shared" si="0"/>
        <v>46.963994385602568</v>
      </c>
      <c r="E26">
        <f t="shared" si="2"/>
        <v>2181206.2050565183</v>
      </c>
      <c r="F26">
        <f t="shared" si="3"/>
        <v>47.167999999999978</v>
      </c>
      <c r="G26">
        <f t="shared" si="4"/>
        <v>2182166.6</v>
      </c>
      <c r="H26">
        <f t="shared" si="5"/>
        <v>2182146.6803507814</v>
      </c>
      <c r="I26">
        <f t="shared" si="6"/>
        <v>2182188.501501733</v>
      </c>
      <c r="J26">
        <f t="shared" si="7"/>
        <v>-41.821150951472717</v>
      </c>
    </row>
    <row r="27" spans="1:10" x14ac:dyDescent="0.25">
      <c r="A27">
        <f>VLOOKUP('2024-03-18_windows_device_0'!P342,'2024-03-18_windows_device_0'!P$2:P$911,1,0)</f>
        <v>47.108000000000004</v>
      </c>
      <c r="B27">
        <f>VLOOKUP('2024-03-18_windows_device_0'!Q380,'2024-03-18_windows_device_0'!Q$2:Q$911,1,0)</f>
        <v>2184522</v>
      </c>
      <c r="C27">
        <f t="shared" si="1"/>
        <v>-0.3009918900945418</v>
      </c>
      <c r="D27">
        <f t="shared" si="0"/>
        <v>46.80700810990546</v>
      </c>
      <c r="E27">
        <f t="shared" si="2"/>
        <v>2181185.7415515748</v>
      </c>
      <c r="F27">
        <f t="shared" si="3"/>
        <v>47.107999999999983</v>
      </c>
      <c r="G27">
        <f t="shared" si="4"/>
        <v>2182166.6</v>
      </c>
      <c r="H27">
        <f t="shared" si="5"/>
        <v>2182126.7703044834</v>
      </c>
      <c r="I27">
        <f t="shared" si="6"/>
        <v>2182188.473641953</v>
      </c>
      <c r="J27">
        <f t="shared" si="7"/>
        <v>-61.703337469381069</v>
      </c>
    </row>
    <row r="28" spans="1:10" x14ac:dyDescent="0.25">
      <c r="A28">
        <f>VLOOKUP('2024-03-18_windows_device_0'!P343,'2024-03-18_windows_device_0'!P$2:P$911,1,0)</f>
        <v>47.055999999999997</v>
      </c>
      <c r="B28">
        <f>VLOOKUP('2024-03-18_windows_device_0'!Q381,'2024-03-18_windows_device_0'!Q$2:Q$911,1,0)</f>
        <v>2184521</v>
      </c>
      <c r="C28">
        <f t="shared" si="1"/>
        <v>-0.26085963808199086</v>
      </c>
      <c r="D28">
        <f t="shared" si="0"/>
        <v>46.795140361918008</v>
      </c>
      <c r="E28">
        <f t="shared" si="2"/>
        <v>2181195.068459399</v>
      </c>
      <c r="F28">
        <f t="shared" si="3"/>
        <v>47.055999999999976</v>
      </c>
      <c r="G28">
        <f t="shared" si="4"/>
        <v>2182168.2000000002</v>
      </c>
      <c r="H28">
        <f t="shared" si="5"/>
        <v>2182136.5732710036</v>
      </c>
      <c r="I28">
        <f t="shared" si="6"/>
        <v>2182190.0494968104</v>
      </c>
      <c r="J28">
        <f t="shared" si="7"/>
        <v>-53.476225806808124</v>
      </c>
    </row>
    <row r="29" spans="1:10" x14ac:dyDescent="0.25">
      <c r="A29">
        <f>VLOOKUP('2024-03-18_windows_device_0'!P344,'2024-03-18_windows_device_0'!P$2:P$911,1,0)</f>
        <v>47.01</v>
      </c>
      <c r="B29">
        <f>VLOOKUP('2024-03-18_windows_device_0'!Q382,'2024-03-18_windows_device_0'!Q$2:Q$911,1,0)</f>
        <v>2184521</v>
      </c>
      <c r="C29">
        <f t="shared" si="1"/>
        <v>-0.23076044907249749</v>
      </c>
      <c r="D29">
        <f t="shared" si="0"/>
        <v>46.7792395509275</v>
      </c>
      <c r="E29">
        <f t="shared" si="2"/>
        <v>2181203.0990959033</v>
      </c>
      <c r="F29">
        <f t="shared" si="3"/>
        <v>47.00999999999997</v>
      </c>
      <c r="G29">
        <f t="shared" si="4"/>
        <v>2182170.5</v>
      </c>
      <c r="H29">
        <f t="shared" si="5"/>
        <v>2182145.0222455855</v>
      </c>
      <c r="I29">
        <f t="shared" si="6"/>
        <v>2182192.3281376455</v>
      </c>
      <c r="J29">
        <f t="shared" si="7"/>
        <v>-47.305892059861982</v>
      </c>
    </row>
    <row r="30" spans="1:10" x14ac:dyDescent="0.25">
      <c r="A30">
        <f>VLOOKUP('2024-03-18_windows_device_0'!P345,'2024-03-18_windows_device_0'!P$2:P$911,1,0)</f>
        <v>46.957999999999998</v>
      </c>
      <c r="B30">
        <f>VLOOKUP('2024-03-18_windows_device_0'!Q383,'2024-03-18_windows_device_0'!Q$2:Q$911,1,0)</f>
        <v>2184520</v>
      </c>
      <c r="C30">
        <f t="shared" si="1"/>
        <v>-0.26085963808195523</v>
      </c>
      <c r="D30">
        <f t="shared" si="0"/>
        <v>46.697140361918045</v>
      </c>
      <c r="E30">
        <f t="shared" si="2"/>
        <v>2181198.0348678809</v>
      </c>
      <c r="F30">
        <f t="shared" si="3"/>
        <v>46.95799999999997</v>
      </c>
      <c r="G30">
        <f t="shared" si="4"/>
        <v>2182172.1</v>
      </c>
      <c r="H30">
        <f t="shared" si="5"/>
        <v>2182140.4277666961</v>
      </c>
      <c r="I30">
        <f t="shared" si="6"/>
        <v>2182193.903992503</v>
      </c>
      <c r="J30">
        <f t="shared" si="7"/>
        <v>-53.476225806800819</v>
      </c>
    </row>
    <row r="31" spans="1:10" x14ac:dyDescent="0.25">
      <c r="A31">
        <f>VLOOKUP('2024-03-18_windows_device_0'!P346,'2024-03-18_windows_device_0'!P$2:P$911,1,0)</f>
        <v>46.921999999999997</v>
      </c>
      <c r="B31">
        <f>VLOOKUP('2024-03-18_windows_device_0'!Q384,'2024-03-18_windows_device_0'!Q$2:Q$911,1,0)</f>
        <v>2184513</v>
      </c>
      <c r="C31">
        <f t="shared" si="1"/>
        <v>-0.18059513405674646</v>
      </c>
      <c r="D31">
        <f t="shared" si="0"/>
        <v>46.741404865943252</v>
      </c>
      <c r="E31">
        <f t="shared" si="2"/>
        <v>2181208.9491256131</v>
      </c>
      <c r="F31">
        <f t="shared" si="3"/>
        <v>46.921999999999969</v>
      </c>
      <c r="G31">
        <f t="shared" si="4"/>
        <v>2182166.9</v>
      </c>
      <c r="H31">
        <f t="shared" si="5"/>
        <v>2182151.665274153</v>
      </c>
      <c r="I31">
        <f t="shared" si="6"/>
        <v>2182188.6872766349</v>
      </c>
      <c r="J31">
        <f t="shared" si="7"/>
        <v>-37.022002481633024</v>
      </c>
    </row>
    <row r="32" spans="1:10" x14ac:dyDescent="0.25">
      <c r="A32">
        <f>VLOOKUP('2024-03-18_windows_device_0'!P347,'2024-03-18_windows_device_0'!P$2:P$911,1,0)</f>
        <v>46.866666666666667</v>
      </c>
      <c r="B32">
        <f>VLOOKUP('2024-03-18_windows_device_0'!Q385,'2024-03-18_windows_device_0'!Q$2:Q$911,1,0)</f>
        <v>2184513</v>
      </c>
      <c r="C32">
        <f t="shared" si="1"/>
        <v>-0.27758140975386036</v>
      </c>
      <c r="D32">
        <f t="shared" si="0"/>
        <v>46.58908525691281</v>
      </c>
      <c r="E32">
        <f t="shared" si="2"/>
        <v>2181191.3141946984</v>
      </c>
      <c r="F32">
        <f t="shared" si="3"/>
        <v>46.866666666666639</v>
      </c>
      <c r="G32">
        <f t="shared" si="4"/>
        <v>2182169.6666666665</v>
      </c>
      <c r="H32">
        <f t="shared" si="5"/>
        <v>2182134.5240613939</v>
      </c>
      <c r="I32">
        <f t="shared" si="6"/>
        <v>2182191.4282503934</v>
      </c>
      <c r="J32">
        <f t="shared" si="7"/>
        <v>-56.904188999541375</v>
      </c>
    </row>
    <row r="33" spans="1:10" x14ac:dyDescent="0.25">
      <c r="A33">
        <f>VLOOKUP('2024-03-18_windows_device_0'!P348,'2024-03-18_windows_device_0'!P$2:P$911,1,0)</f>
        <v>46.827333333333335</v>
      </c>
      <c r="B33">
        <f>VLOOKUP('2024-03-18_windows_device_0'!Q386,'2024-03-18_windows_device_0'!Q$2:Q$911,1,0)</f>
        <v>2184512</v>
      </c>
      <c r="C33">
        <f t="shared" si="1"/>
        <v>-0.19731690572865157</v>
      </c>
      <c r="D33">
        <f t="shared" si="0"/>
        <v>46.630016427604687</v>
      </c>
      <c r="E33">
        <f t="shared" si="2"/>
        <v>2181208.3681699182</v>
      </c>
      <c r="F33">
        <f t="shared" si="3"/>
        <v>46.827333333333307</v>
      </c>
      <c r="G33">
        <f t="shared" si="4"/>
        <v>2182170.6333333333</v>
      </c>
      <c r="H33">
        <f t="shared" si="5"/>
        <v>2182151.9266877519</v>
      </c>
      <c r="I33">
        <f t="shared" si="6"/>
        <v>2182192.3766534263</v>
      </c>
      <c r="J33">
        <f t="shared" si="7"/>
        <v>-40.449965674373573</v>
      </c>
    </row>
    <row r="34" spans="1:10" x14ac:dyDescent="0.25">
      <c r="A34">
        <f>VLOOKUP('2024-03-18_windows_device_0'!P349,'2024-03-18_windows_device_0'!P$2:P$911,1,0)</f>
        <v>46.785333333333334</v>
      </c>
      <c r="B34">
        <f>VLOOKUP('2024-03-18_windows_device_0'!Q387,'2024-03-18_windows_device_0'!Q$2:Q$911,1,0)</f>
        <v>2184506</v>
      </c>
      <c r="C34">
        <f t="shared" si="1"/>
        <v>-0.2106943230662042</v>
      </c>
      <c r="D34">
        <f t="shared" si="0"/>
        <v>46.574639010267127</v>
      </c>
      <c r="E34">
        <f t="shared" si="2"/>
        <v>2181201.3361237585</v>
      </c>
      <c r="F34">
        <f t="shared" si="3"/>
        <v>46.785333333333305</v>
      </c>
      <c r="G34">
        <f t="shared" si="4"/>
        <v>2182166.7333333334</v>
      </c>
      <c r="H34">
        <f t="shared" si="5"/>
        <v>2182145.2648153519</v>
      </c>
      <c r="I34">
        <f t="shared" si="6"/>
        <v>2182188.4571515806</v>
      </c>
      <c r="J34">
        <f t="shared" si="7"/>
        <v>-43.192336228571861</v>
      </c>
    </row>
    <row r="35" spans="1:10" x14ac:dyDescent="0.25">
      <c r="A35">
        <f>VLOOKUP('2024-03-18_windows_device_0'!P350,'2024-03-18_windows_device_0'!P$2:P$911,1,0)</f>
        <v>46.746000000000002</v>
      </c>
      <c r="B35">
        <f>VLOOKUP('2024-03-18_windows_device_0'!Q388,'2024-03-18_windows_device_0'!Q$2:Q$911,1,0)</f>
        <v>2184501</v>
      </c>
      <c r="C35">
        <f t="shared" si="1"/>
        <v>-0.19731690572865157</v>
      </c>
      <c r="D35">
        <f t="shared" si="0"/>
        <v>46.548683094271354</v>
      </c>
      <c r="E35">
        <f t="shared" si="2"/>
        <v>2181200.6822071555</v>
      </c>
      <c r="F35">
        <f t="shared" si="3"/>
        <v>46.745999999999974</v>
      </c>
      <c r="G35">
        <f t="shared" si="4"/>
        <v>2182163.7000000002</v>
      </c>
      <c r="H35">
        <f t="shared" si="5"/>
        <v>2182144.9555889391</v>
      </c>
      <c r="I35">
        <f t="shared" si="6"/>
        <v>2182185.4055546136</v>
      </c>
      <c r="J35">
        <f t="shared" si="7"/>
        <v>-40.449965674373573</v>
      </c>
    </row>
    <row r="36" spans="1:10" x14ac:dyDescent="0.25">
      <c r="A36">
        <f>VLOOKUP('2024-03-18_windows_device_0'!P351,'2024-03-18_windows_device_0'!P$2:P$911,1,0)</f>
        <v>46.69</v>
      </c>
      <c r="B36">
        <f>VLOOKUP('2024-03-18_windows_device_0'!Q389,'2024-03-18_windows_device_0'!Q$2:Q$911,1,0)</f>
        <v>2184500</v>
      </c>
      <c r="C36">
        <f t="shared" si="1"/>
        <v>-0.28092576408828412</v>
      </c>
      <c r="D36">
        <f t="shared" si="0"/>
        <v>46.40907423591171</v>
      </c>
      <c r="E36">
        <f t="shared" si="2"/>
        <v>2181184.8289483842</v>
      </c>
      <c r="F36">
        <f t="shared" si="3"/>
        <v>46.689999999999969</v>
      </c>
      <c r="G36">
        <f t="shared" si="4"/>
        <v>2182165.5</v>
      </c>
      <c r="H36">
        <f t="shared" si="5"/>
        <v>2182129.5897705141</v>
      </c>
      <c r="I36">
        <f t="shared" si="6"/>
        <v>2182187.1795521523</v>
      </c>
      <c r="J36">
        <f t="shared" si="7"/>
        <v>-57.589781638098245</v>
      </c>
    </row>
    <row r="37" spans="1:10" x14ac:dyDescent="0.25">
      <c r="A37">
        <f>VLOOKUP('2024-03-18_windows_device_0'!P352,'2024-03-18_windows_device_0'!P$2:P$911,1,0)</f>
        <v>46.640666666666668</v>
      </c>
      <c r="B37">
        <f>VLOOKUP('2024-03-18_windows_device_0'!Q390,'2024-03-18_windows_device_0'!Q$2:Q$911,1,0)</f>
        <v>2184496</v>
      </c>
      <c r="C37">
        <f t="shared" si="1"/>
        <v>-0.2474822207444026</v>
      </c>
      <c r="D37">
        <f t="shared" si="0"/>
        <v>46.393184445922266</v>
      </c>
      <c r="E37">
        <f t="shared" si="2"/>
        <v>2181189.7024397356</v>
      </c>
      <c r="F37">
        <f t="shared" si="3"/>
        <v>46.64066666666664</v>
      </c>
      <c r="G37">
        <f t="shared" si="4"/>
        <v>2182163.9666666668</v>
      </c>
      <c r="H37">
        <f t="shared" si="5"/>
        <v>2182134.8894566358</v>
      </c>
      <c r="I37">
        <f t="shared" si="6"/>
        <v>2182185.6233118884</v>
      </c>
      <c r="J37">
        <f t="shared" si="7"/>
        <v>-50.733855252602531</v>
      </c>
    </row>
    <row r="38" spans="1:10" x14ac:dyDescent="0.25">
      <c r="A38">
        <f>VLOOKUP('2024-03-18_windows_device_0'!P353,'2024-03-18_windows_device_0'!P$2:P$911,1,0)</f>
        <v>46.594000000000001</v>
      </c>
      <c r="B38">
        <f>VLOOKUP('2024-03-18_windows_device_0'!Q391,'2024-03-18_windows_device_0'!Q$2:Q$911,1,0)</f>
        <v>2184495</v>
      </c>
      <c r="C38">
        <f t="shared" si="1"/>
        <v>-0.23410480340688564</v>
      </c>
      <c r="D38">
        <f t="shared" si="0"/>
        <v>46.359895196593115</v>
      </c>
      <c r="E38">
        <f t="shared" si="2"/>
        <v>2181193.356091124</v>
      </c>
      <c r="F38">
        <f t="shared" si="3"/>
        <v>46.593999999999973</v>
      </c>
      <c r="G38">
        <f t="shared" si="4"/>
        <v>2182165.2999999998</v>
      </c>
      <c r="H38">
        <f t="shared" si="5"/>
        <v>2182138.9434918058</v>
      </c>
      <c r="I38">
        <f t="shared" si="6"/>
        <v>2182186.9349765042</v>
      </c>
      <c r="J38">
        <f t="shared" si="7"/>
        <v>-47.991484698411554</v>
      </c>
    </row>
    <row r="39" spans="1:10" x14ac:dyDescent="0.25">
      <c r="A39">
        <f>VLOOKUP('2024-03-18_windows_device_0'!P354,'2024-03-18_windows_device_0'!P$2:P$911,1,0)</f>
        <v>46.560666666666663</v>
      </c>
      <c r="B39">
        <f>VLOOKUP('2024-03-18_windows_device_0'!Q392,'2024-03-18_windows_device_0'!Q$2:Q$911,1,0)</f>
        <v>2184499</v>
      </c>
      <c r="C39">
        <f t="shared" si="1"/>
        <v>-0.16721771671922947</v>
      </c>
      <c r="D39">
        <f t="shared" si="0"/>
        <v>46.393448949947434</v>
      </c>
      <c r="E39">
        <f t="shared" si="2"/>
        <v>2181212.4347953438</v>
      </c>
      <c r="F39">
        <f t="shared" si="3"/>
        <v>46.560666666666634</v>
      </c>
      <c r="G39">
        <f t="shared" si="4"/>
        <v>2182170.9666666668</v>
      </c>
      <c r="H39">
        <f t="shared" si="5"/>
        <v>2182158.3065335876</v>
      </c>
      <c r="I39">
        <f t="shared" si="6"/>
        <v>2182192.5861655152</v>
      </c>
      <c r="J39">
        <f t="shared" si="7"/>
        <v>-34.27963192744204</v>
      </c>
    </row>
    <row r="40" spans="1:10" x14ac:dyDescent="0.25">
      <c r="A40">
        <f>VLOOKUP('2024-03-18_windows_device_0'!P355,'2024-03-18_windows_device_0'!P$2:P$911,1,0)</f>
        <v>46.506</v>
      </c>
      <c r="B40">
        <f>VLOOKUP('2024-03-18_windows_device_0'!Q393,'2024-03-18_windows_device_0'!Q$2:Q$911,1,0)</f>
        <v>2184499</v>
      </c>
      <c r="C40">
        <f t="shared" si="1"/>
        <v>-0.27423705541947219</v>
      </c>
      <c r="D40">
        <f t="shared" si="0"/>
        <v>46.231762944580531</v>
      </c>
      <c r="E40">
        <f t="shared" si="2"/>
        <v>2181192.7404454271</v>
      </c>
      <c r="F40">
        <f t="shared" si="3"/>
        <v>46.505999999999965</v>
      </c>
      <c r="G40">
        <f t="shared" si="4"/>
        <v>2182173.7000000002</v>
      </c>
      <c r="H40">
        <f t="shared" si="5"/>
        <v>2182139.0755191324</v>
      </c>
      <c r="I40">
        <f t="shared" si="6"/>
        <v>2182195.2941154935</v>
      </c>
      <c r="J40">
        <f t="shared" si="7"/>
        <v>-56.218596360991796</v>
      </c>
    </row>
    <row r="41" spans="1:10" x14ac:dyDescent="0.25">
      <c r="A41">
        <f>VLOOKUP('2024-03-18_windows_device_0'!P356,'2024-03-18_windows_device_0'!P$2:P$911,1,0)</f>
        <v>46.457999999999998</v>
      </c>
      <c r="B41">
        <f>VLOOKUP('2024-03-18_windows_device_0'!Q394,'2024-03-18_windows_device_0'!Q$2:Q$911,1,0)</f>
        <v>2184491</v>
      </c>
      <c r="C41">
        <f t="shared" si="1"/>
        <v>-0.24079351207566194</v>
      </c>
      <c r="D41">
        <f t="shared" si="0"/>
        <v>46.217206487924336</v>
      </c>
      <c r="E41">
        <f t="shared" si="2"/>
        <v>2181193.5703036282</v>
      </c>
      <c r="F41">
        <f t="shared" si="3"/>
        <v>46.457999999999963</v>
      </c>
      <c r="G41">
        <f t="shared" si="4"/>
        <v>2182168.1</v>
      </c>
      <c r="H41">
        <f t="shared" si="5"/>
        <v>2182140.3091576938</v>
      </c>
      <c r="I41">
        <f t="shared" si="6"/>
        <v>2182189.6718276693</v>
      </c>
      <c r="J41">
        <f t="shared" si="7"/>
        <v>-49.362669975510698</v>
      </c>
    </row>
    <row r="42" spans="1:10" x14ac:dyDescent="0.25">
      <c r="A42">
        <f>VLOOKUP('2024-03-18_windows_device_0'!P357,'2024-03-18_windows_device_0'!P$2:P$911,1,0)</f>
        <v>46.406666666666666</v>
      </c>
      <c r="B42">
        <f>VLOOKUP('2024-03-18_windows_device_0'!Q395,'2024-03-18_windows_device_0'!Q$2:Q$911,1,0)</f>
        <v>2184491</v>
      </c>
      <c r="C42">
        <f t="shared" si="1"/>
        <v>-0.25751528374756705</v>
      </c>
      <c r="D42">
        <f t="shared" si="0"/>
        <v>46.149151382919101</v>
      </c>
      <c r="E42">
        <f t="shared" si="2"/>
        <v>2181192.2565075574</v>
      </c>
      <c r="F42">
        <f t="shared" si="3"/>
        <v>46.406666666666631</v>
      </c>
      <c r="G42">
        <f t="shared" si="4"/>
        <v>2182170.6666666665</v>
      </c>
      <c r="H42">
        <f t="shared" si="5"/>
        <v>2182139.4240255784</v>
      </c>
      <c r="I42">
        <f t="shared" si="6"/>
        <v>2182192.2146587465</v>
      </c>
      <c r="J42">
        <f t="shared" si="7"/>
        <v>-52.790633168251247</v>
      </c>
    </row>
    <row r="43" spans="1:10" x14ac:dyDescent="0.25">
      <c r="A43">
        <f>VLOOKUP('2024-03-18_windows_device_0'!P358,'2024-03-18_windows_device_0'!P$2:P$911,1,0)</f>
        <v>46.381999999999998</v>
      </c>
      <c r="B43">
        <f>VLOOKUP('2024-03-18_windows_device_0'!Q396,'2024-03-18_windows_device_0'!Q$2:Q$911,1,0)</f>
        <v>2184492</v>
      </c>
      <c r="C43">
        <f t="shared" si="1"/>
        <v>-0.12374111037221912</v>
      </c>
      <c r="D43">
        <f t="shared" si="0"/>
        <v>46.258258889627776</v>
      </c>
      <c r="E43">
        <f t="shared" si="2"/>
        <v>2181221.6972721363</v>
      </c>
      <c r="F43">
        <f t="shared" si="3"/>
        <v>46.381999999999962</v>
      </c>
      <c r="G43">
        <f t="shared" si="4"/>
        <v>2182172.9</v>
      </c>
      <c r="H43">
        <f t="shared" si="5"/>
        <v>2182169.0696109887</v>
      </c>
      <c r="I43">
        <f t="shared" si="6"/>
        <v>2182194.4365386148</v>
      </c>
      <c r="J43">
        <f t="shared" si="7"/>
        <v>-25.366927626304918</v>
      </c>
    </row>
    <row r="44" spans="1:10" x14ac:dyDescent="0.25">
      <c r="A44">
        <f>VLOOKUP('2024-03-18_windows_device_0'!P359,'2024-03-18_windows_device_0'!P$2:P$911,1,0)</f>
        <v>46.316000000000003</v>
      </c>
      <c r="B44">
        <f>VLOOKUP('2024-03-18_windows_device_0'!Q397,'2024-03-18_windows_device_0'!Q$2:Q$911,1,0)</f>
        <v>2184490</v>
      </c>
      <c r="C44">
        <f t="shared" si="1"/>
        <v>-0.33109107910399954</v>
      </c>
      <c r="D44">
        <f t="shared" si="0"/>
        <v>45.984908920896004</v>
      </c>
      <c r="E44">
        <f t="shared" si="2"/>
        <v>2181179.915553187</v>
      </c>
      <c r="F44">
        <f t="shared" si="3"/>
        <v>46.31599999999996</v>
      </c>
      <c r="G44">
        <f t="shared" si="4"/>
        <v>2182174.2000000002</v>
      </c>
      <c r="H44">
        <f t="shared" si="5"/>
        <v>2182127.8322216403</v>
      </c>
      <c r="I44">
        <f t="shared" si="6"/>
        <v>2182195.7058928567</v>
      </c>
      <c r="J44">
        <f t="shared" si="7"/>
        <v>-67.873671216319906</v>
      </c>
    </row>
    <row r="45" spans="1:10" x14ac:dyDescent="0.25">
      <c r="A45">
        <f>VLOOKUP('2024-03-18_windows_device_0'!P360,'2024-03-18_windows_device_0'!P$2:P$911,1,0)</f>
        <v>46.270666666666671</v>
      </c>
      <c r="B45">
        <f>VLOOKUP('2024-03-18_windows_device_0'!Q398,'2024-03-18_windows_device_0'!Q$2:Q$911,1,0)</f>
        <v>2184484</v>
      </c>
      <c r="C45">
        <f t="shared" si="1"/>
        <v>-0.22741609473810931</v>
      </c>
      <c r="D45">
        <f t="shared" si="0"/>
        <v>46.04325057192856</v>
      </c>
      <c r="E45">
        <f t="shared" si="2"/>
        <v>2181197.0437835949</v>
      </c>
      <c r="F45">
        <f t="shared" si="3"/>
        <v>46.270666666666628</v>
      </c>
      <c r="G45">
        <f t="shared" si="4"/>
        <v>2182170.4666666668</v>
      </c>
      <c r="H45">
        <f t="shared" si="5"/>
        <v>2182145.3312104908</v>
      </c>
      <c r="I45">
        <f t="shared" si="6"/>
        <v>2182191.951509912</v>
      </c>
      <c r="J45">
        <f t="shared" si="7"/>
        <v>-46.62029942131241</v>
      </c>
    </row>
    <row r="46" spans="1:10" x14ac:dyDescent="0.25">
      <c r="A46">
        <f>VLOOKUP('2024-03-18_windows_device_0'!P361,'2024-03-18_windows_device_0'!P$2:P$911,1,0)</f>
        <v>46.231333333333332</v>
      </c>
      <c r="B46">
        <f>VLOOKUP('2024-03-18_windows_device_0'!Q399,'2024-03-18_windows_device_0'!Q$2:Q$911,1,0)</f>
        <v>2184479</v>
      </c>
      <c r="C46">
        <f t="shared" si="1"/>
        <v>-0.19731690572868724</v>
      </c>
      <c r="D46">
        <f t="shared" si="0"/>
        <v>46.034016427604648</v>
      </c>
      <c r="E46">
        <f t="shared" si="2"/>
        <v>2181199.8428945434</v>
      </c>
      <c r="F46">
        <f t="shared" si="3"/>
        <v>46.231333333333289</v>
      </c>
      <c r="G46">
        <f t="shared" si="4"/>
        <v>2182167.4333333331</v>
      </c>
      <c r="H46">
        <f t="shared" si="5"/>
        <v>2182148.4499472706</v>
      </c>
      <c r="I46">
        <f t="shared" si="6"/>
        <v>2182188.899912945</v>
      </c>
      <c r="J46">
        <f t="shared" si="7"/>
        <v>-40.449965674380884</v>
      </c>
    </row>
    <row r="47" spans="1:10" x14ac:dyDescent="0.25">
      <c r="A47">
        <f>VLOOKUP('2024-03-18_windows_device_0'!P362,'2024-03-18_windows_device_0'!P$2:P$911,1,0)</f>
        <v>46.175333333333334</v>
      </c>
      <c r="B47">
        <f>VLOOKUP('2024-03-18_windows_device_0'!Q400,'2024-03-18_windows_device_0'!Q$2:Q$911,1,0)</f>
        <v>2184477</v>
      </c>
      <c r="C47">
        <f t="shared" si="1"/>
        <v>-0.28092576408824849</v>
      </c>
      <c r="D47">
        <f t="shared" si="0"/>
        <v>45.894407569245089</v>
      </c>
      <c r="E47">
        <f t="shared" si="2"/>
        <v>2181183.0253206212</v>
      </c>
      <c r="F47">
        <f t="shared" si="3"/>
        <v>46.175333333333292</v>
      </c>
      <c r="G47">
        <f t="shared" si="4"/>
        <v>2182168.2333333334</v>
      </c>
      <c r="H47">
        <f t="shared" si="5"/>
        <v>2182132.0841288455</v>
      </c>
      <c r="I47">
        <f t="shared" si="6"/>
        <v>2182189.6739104837</v>
      </c>
      <c r="J47">
        <f t="shared" si="7"/>
        <v>-57.58978163809094</v>
      </c>
    </row>
    <row r="48" spans="1:10" x14ac:dyDescent="0.25">
      <c r="A48">
        <f>VLOOKUP('2024-03-18_windows_device_0'!P363,'2024-03-18_windows_device_0'!P$2:P$911,1,0)</f>
        <v>46.125999999999998</v>
      </c>
      <c r="B48">
        <f>VLOOKUP('2024-03-18_windows_device_0'!Q401,'2024-03-18_windows_device_0'!Q$2:Q$911,1,0)</f>
        <v>2184473</v>
      </c>
      <c r="C48">
        <f t="shared" si="1"/>
        <v>-0.24748222074443824</v>
      </c>
      <c r="D48">
        <f t="shared" si="0"/>
        <v>45.87851777925556</v>
      </c>
      <c r="E48">
        <f t="shared" si="2"/>
        <v>2181187.9302486256</v>
      </c>
      <c r="F48">
        <f t="shared" si="3"/>
        <v>46.125999999999955</v>
      </c>
      <c r="G48">
        <f t="shared" si="4"/>
        <v>2182166.7000000002</v>
      </c>
      <c r="H48">
        <f t="shared" si="5"/>
        <v>2182137.3838149672</v>
      </c>
      <c r="I48">
        <f t="shared" si="6"/>
        <v>2182188.1176702199</v>
      </c>
      <c r="J48">
        <f t="shared" si="7"/>
        <v>-50.733855252609835</v>
      </c>
    </row>
    <row r="49" spans="1:10" x14ac:dyDescent="0.25">
      <c r="A49">
        <f>VLOOKUP('2024-03-18_windows_device_0'!P364,'2024-03-18_windows_device_0'!P$2:P$911,1,0)</f>
        <v>46.084666666666664</v>
      </c>
      <c r="B49">
        <f>VLOOKUP('2024-03-18_windows_device_0'!Q402,'2024-03-18_windows_device_0'!Q$2:Q$911,1,0)</f>
        <v>2184469</v>
      </c>
      <c r="C49">
        <f t="shared" si="1"/>
        <v>-0.20734996873181605</v>
      </c>
      <c r="D49">
        <f t="shared" si="0"/>
        <v>45.877316697934845</v>
      </c>
      <c r="E49">
        <f t="shared" si="2"/>
        <v>2181193.8764113737</v>
      </c>
      <c r="F49">
        <f t="shared" si="3"/>
        <v>46.084666666666621</v>
      </c>
      <c r="G49">
        <f t="shared" si="4"/>
        <v>2182164.7666666666</v>
      </c>
      <c r="H49">
        <f t="shared" si="5"/>
        <v>2182143.658401004</v>
      </c>
      <c r="I49">
        <f t="shared" si="6"/>
        <v>2182186.1651445939</v>
      </c>
      <c r="J49">
        <f t="shared" si="7"/>
        <v>-42.506743590022289</v>
      </c>
    </row>
    <row r="50" spans="1:10" x14ac:dyDescent="0.25">
      <c r="A50">
        <f>VLOOKUP('2024-03-18_windows_device_0'!P365,'2024-03-18_windows_device_0'!P$2:P$911,1,0)</f>
        <v>46.045999999999999</v>
      </c>
      <c r="B50">
        <f>VLOOKUP('2024-03-18_windows_device_0'!Q403,'2024-03-18_windows_device_0'!Q$2:Q$911,1,0)</f>
        <v>2184470</v>
      </c>
      <c r="C50">
        <f t="shared" si="1"/>
        <v>-0.19397255139426342</v>
      </c>
      <c r="D50">
        <f t="shared" si="0"/>
        <v>45.852027448605739</v>
      </c>
      <c r="E50">
        <f t="shared" si="2"/>
        <v>2181199.2288414822</v>
      </c>
      <c r="F50">
        <f t="shared" si="3"/>
        <v>46.045999999999957</v>
      </c>
      <c r="G50">
        <f t="shared" si="4"/>
        <v>2182167.7000000002</v>
      </c>
      <c r="H50">
        <f t="shared" si="5"/>
        <v>2182149.316150811</v>
      </c>
      <c r="I50">
        <f t="shared" si="6"/>
        <v>2182189.0805238467</v>
      </c>
      <c r="J50">
        <f t="shared" si="7"/>
        <v>-39.764373035824001</v>
      </c>
    </row>
    <row r="51" spans="1:10" x14ac:dyDescent="0.25">
      <c r="A51">
        <f>VLOOKUP('2024-03-18_windows_device_0'!P366,'2024-03-18_windows_device_0'!P$2:P$911,1,0)</f>
        <v>45.987333333333332</v>
      </c>
      <c r="B51">
        <f>VLOOKUP('2024-03-18_windows_device_0'!Q404,'2024-03-18_windows_device_0'!Q$2:Q$911,1,0)</f>
        <v>2184472</v>
      </c>
      <c r="C51">
        <f t="shared" si="1"/>
        <v>-0.29430318142580114</v>
      </c>
      <c r="D51">
        <f t="shared" si="0"/>
        <v>45.693030151907529</v>
      </c>
      <c r="E51">
        <f t="shared" si="2"/>
        <v>2181183.1074463315</v>
      </c>
      <c r="F51">
        <f t="shared" si="3"/>
        <v>45.987333333333282</v>
      </c>
      <c r="G51">
        <f t="shared" si="4"/>
        <v>2182172.6333333333</v>
      </c>
      <c r="H51">
        <f t="shared" si="5"/>
        <v>2182133.6544643138</v>
      </c>
      <c r="I51">
        <f t="shared" si="6"/>
        <v>2182193.9866165062</v>
      </c>
      <c r="J51">
        <f t="shared" si="7"/>
        <v>-60.332152192289236</v>
      </c>
    </row>
    <row r="52" spans="1:10" x14ac:dyDescent="0.25">
      <c r="A52">
        <f>VLOOKUP('2024-03-18_windows_device_0'!P367,'2024-03-18_windows_device_0'!P$2:P$911,1,0)</f>
        <v>45.941333333333333</v>
      </c>
      <c r="B52">
        <f>VLOOKUP('2024-03-18_windows_device_0'!Q405,'2024-03-18_windows_device_0'!Q$2:Q$911,1,0)</f>
        <v>2184472</v>
      </c>
      <c r="C52">
        <f t="shared" si="1"/>
        <v>-0.23076044907249749</v>
      </c>
      <c r="D52">
        <f t="shared" si="0"/>
        <v>45.710572884260834</v>
      </c>
      <c r="E52">
        <f t="shared" si="2"/>
        <v>2181198.0548745389</v>
      </c>
      <c r="F52">
        <f t="shared" si="3"/>
        <v>45.941333333333283</v>
      </c>
      <c r="G52">
        <f t="shared" si="4"/>
        <v>2182174.9333333331</v>
      </c>
      <c r="H52">
        <f t="shared" si="5"/>
        <v>2182148.9593652813</v>
      </c>
      <c r="I52">
        <f t="shared" si="6"/>
        <v>2182196.2652573413</v>
      </c>
      <c r="J52">
        <f t="shared" si="7"/>
        <v>-47.305892059861982</v>
      </c>
    </row>
    <row r="53" spans="1:10" x14ac:dyDescent="0.25">
      <c r="A53">
        <f>VLOOKUP('2024-03-18_windows_device_0'!P368,'2024-03-18_windows_device_0'!P$2:P$911,1,0)</f>
        <v>45.88</v>
      </c>
      <c r="B53">
        <f>VLOOKUP('2024-03-18_windows_device_0'!Q406,'2024-03-18_windows_device_0'!Q$2:Q$911,1,0)</f>
        <v>2184469</v>
      </c>
      <c r="C53">
        <f t="shared" si="1"/>
        <v>-0.3076805987633181</v>
      </c>
      <c r="D53">
        <f t="shared" si="0"/>
        <v>45.572319401236683</v>
      </c>
      <c r="E53">
        <f t="shared" si="2"/>
        <v>2181181.8518766933</v>
      </c>
      <c r="F53">
        <f t="shared" si="3"/>
        <v>45.879999999999946</v>
      </c>
      <c r="G53">
        <f t="shared" si="4"/>
        <v>2182175</v>
      </c>
      <c r="H53">
        <f t="shared" si="5"/>
        <v>2182133.2289223755</v>
      </c>
      <c r="I53">
        <f t="shared" si="6"/>
        <v>2182196.3034451217</v>
      </c>
      <c r="J53">
        <f t="shared" si="7"/>
        <v>-63.074522746480213</v>
      </c>
    </row>
    <row r="54" spans="1:10" x14ac:dyDescent="0.25">
      <c r="A54">
        <f>VLOOKUP('2024-03-18_windows_device_0'!P369,'2024-03-18_windows_device_0'!P$2:P$911,1,0)</f>
        <v>45.844000000000001</v>
      </c>
      <c r="B54">
        <f>VLOOKUP('2024-03-18_windows_device_0'!Q407,'2024-03-18_windows_device_0'!Q$2:Q$911,1,0)</f>
        <v>2184465</v>
      </c>
      <c r="C54">
        <f t="shared" si="1"/>
        <v>-0.18059513405674646</v>
      </c>
      <c r="D54">
        <f t="shared" si="0"/>
        <v>45.663404865943257</v>
      </c>
      <c r="E54">
        <f t="shared" si="2"/>
        <v>2181205.4124811082</v>
      </c>
      <c r="F54">
        <f t="shared" si="3"/>
        <v>45.843999999999951</v>
      </c>
      <c r="G54">
        <f t="shared" si="4"/>
        <v>2182172.7999999998</v>
      </c>
      <c r="H54">
        <f t="shared" si="5"/>
        <v>2182157.0647267723</v>
      </c>
      <c r="I54">
        <f t="shared" si="6"/>
        <v>2182194.0867292541</v>
      </c>
      <c r="J54">
        <f t="shared" si="7"/>
        <v>-37.022002481633024</v>
      </c>
    </row>
    <row r="55" spans="1:10" x14ac:dyDescent="0.25">
      <c r="A55">
        <f>VLOOKUP('2024-03-18_windows_device_0'!P370,'2024-03-18_windows_device_0'!P$2:P$911,1,0)</f>
        <v>45.803333333333335</v>
      </c>
      <c r="B55">
        <f>VLOOKUP('2024-03-18_windows_device_0'!Q408,'2024-03-18_windows_device_0'!Q$2:Q$911,1,0)</f>
        <v>2184463</v>
      </c>
      <c r="C55">
        <f t="shared" si="1"/>
        <v>-0.2040056143974279</v>
      </c>
      <c r="D55">
        <f t="shared" si="0"/>
        <v>45.599327718935903</v>
      </c>
      <c r="E55">
        <f t="shared" si="2"/>
        <v>2181200.3188393004</v>
      </c>
      <c r="F55">
        <f t="shared" si="3"/>
        <v>45.803333333333278</v>
      </c>
      <c r="G55">
        <f t="shared" si="4"/>
        <v>2182172.8333333335</v>
      </c>
      <c r="H55">
        <f t="shared" si="5"/>
        <v>2182152.2800288959</v>
      </c>
      <c r="I55">
        <f t="shared" si="6"/>
        <v>2182194.1011798475</v>
      </c>
      <c r="J55">
        <f t="shared" si="7"/>
        <v>-41.821150951472717</v>
      </c>
    </row>
    <row r="56" spans="1:10" x14ac:dyDescent="0.25">
      <c r="A56">
        <f>VLOOKUP('2024-03-18_windows_device_0'!P371,'2024-03-18_windows_device_0'!P$2:P$911,1,0)</f>
        <v>45.761333333333333</v>
      </c>
      <c r="B56">
        <f>VLOOKUP('2024-03-18_windows_device_0'!Q409,'2024-03-18_windows_device_0'!Q$2:Q$911,1,0)</f>
        <v>2184458</v>
      </c>
      <c r="C56">
        <f t="shared" si="1"/>
        <v>-0.2106943230662042</v>
      </c>
      <c r="D56">
        <f t="shared" si="0"/>
        <v>45.550639010267126</v>
      </c>
      <c r="E56">
        <f t="shared" si="2"/>
        <v>2181195.7112283483</v>
      </c>
      <c r="F56">
        <f t="shared" si="3"/>
        <v>45.761333333333276</v>
      </c>
      <c r="G56">
        <f t="shared" si="4"/>
        <v>2182169.9333333331</v>
      </c>
      <c r="H56">
        <f t="shared" si="5"/>
        <v>2182147.9893417726</v>
      </c>
      <c r="I56">
        <f t="shared" si="6"/>
        <v>2182191.1816780013</v>
      </c>
      <c r="J56">
        <f t="shared" si="7"/>
        <v>-43.192336228571861</v>
      </c>
    </row>
    <row r="57" spans="1:10" x14ac:dyDescent="0.25">
      <c r="A57">
        <f>VLOOKUP('2024-03-18_windows_device_0'!P372,'2024-03-18_windows_device_0'!P$2:P$911,1,0)</f>
        <v>45.734000000000002</v>
      </c>
      <c r="B57">
        <f>VLOOKUP('2024-03-18_windows_device_0'!Q410,'2024-03-18_windows_device_0'!Q$2:Q$911,1,0)</f>
        <v>2184457</v>
      </c>
      <c r="C57">
        <f t="shared" si="1"/>
        <v>-0.13711852770973609</v>
      </c>
      <c r="D57">
        <f t="shared" si="0"/>
        <v>45.596881472290264</v>
      </c>
      <c r="E57">
        <f t="shared" si="2"/>
        <v>2181210.9431625768</v>
      </c>
      <c r="F57">
        <f t="shared" si="3"/>
        <v>45.733999999999945</v>
      </c>
      <c r="G57">
        <f t="shared" si="4"/>
        <v>2182170.2999999998</v>
      </c>
      <c r="H57">
        <f t="shared" si="5"/>
        <v>2182163.4263548101</v>
      </c>
      <c r="I57">
        <f t="shared" si="6"/>
        <v>2182191.5356529905</v>
      </c>
      <c r="J57">
        <f t="shared" si="7"/>
        <v>-28.109298180495898</v>
      </c>
    </row>
    <row r="58" spans="1:10" x14ac:dyDescent="0.25">
      <c r="A58">
        <f>VLOOKUP('2024-03-18_windows_device_0'!P373,'2024-03-18_windows_device_0'!P$2:P$911,1,0)</f>
        <v>45.681333333333335</v>
      </c>
      <c r="B58">
        <f>VLOOKUP('2024-03-18_windows_device_0'!Q411,'2024-03-18_windows_device_0'!Q$2:Q$911,1,0)</f>
        <v>2184456</v>
      </c>
      <c r="C58">
        <f t="shared" si="1"/>
        <v>-0.26420399241634335</v>
      </c>
      <c r="D58">
        <f t="shared" si="0"/>
        <v>45.417129340916993</v>
      </c>
      <c r="E58">
        <f t="shared" si="2"/>
        <v>2181186.1069774465</v>
      </c>
      <c r="F58">
        <f t="shared" si="3"/>
        <v>45.681333333333271</v>
      </c>
      <c r="G58">
        <f t="shared" si="4"/>
        <v>2182171.9333333331</v>
      </c>
      <c r="H58">
        <f t="shared" si="5"/>
        <v>2182138.9827131829</v>
      </c>
      <c r="I58">
        <f t="shared" si="6"/>
        <v>2182193.1445316281</v>
      </c>
      <c r="J58">
        <f t="shared" si="7"/>
        <v>-54.161818445350384</v>
      </c>
    </row>
    <row r="59" spans="1:10" x14ac:dyDescent="0.25">
      <c r="A59">
        <f>VLOOKUP('2024-03-18_windows_device_0'!P374,'2024-03-18_windows_device_0'!P$2:P$911,1,0)</f>
        <v>45.622</v>
      </c>
      <c r="B59">
        <f>VLOOKUP('2024-03-18_windows_device_0'!Q412,'2024-03-18_windows_device_0'!Q$2:Q$911,1,0)</f>
        <v>2184455</v>
      </c>
      <c r="C59">
        <f t="shared" si="1"/>
        <v>-0.29764753576018926</v>
      </c>
      <c r="D59">
        <f t="shared" si="0"/>
        <v>45.324352464239809</v>
      </c>
      <c r="E59">
        <f t="shared" si="2"/>
        <v>2181180.7520488733</v>
      </c>
      <c r="F59">
        <f t="shared" si="3"/>
        <v>45.621999999999936</v>
      </c>
      <c r="G59">
        <f t="shared" si="4"/>
        <v>2182173.9</v>
      </c>
      <c r="H59">
        <f t="shared" si="5"/>
        <v>2182134.0659032371</v>
      </c>
      <c r="I59">
        <f t="shared" si="6"/>
        <v>2182195.0836480679</v>
      </c>
      <c r="J59">
        <f t="shared" si="7"/>
        <v>-61.017744830838801</v>
      </c>
    </row>
    <row r="60" spans="1:10" x14ac:dyDescent="0.25">
      <c r="A60">
        <f>VLOOKUP('2024-03-18_windows_device_0'!P375,'2024-03-18_windows_device_0'!P$2:P$911,1,0)</f>
        <v>45.572000000000003</v>
      </c>
      <c r="B60">
        <f>VLOOKUP('2024-03-18_windows_device_0'!Q413,'2024-03-18_windows_device_0'!Q$2:Q$911,1,0)</f>
        <v>2184454</v>
      </c>
      <c r="C60">
        <f t="shared" si="1"/>
        <v>-0.25082657507879075</v>
      </c>
      <c r="D60">
        <f t="shared" ref="D60:D123" si="8">A60+C60</f>
        <v>45.321173424921213</v>
      </c>
      <c r="E60">
        <f t="shared" si="2"/>
        <v>2181191.4613124887</v>
      </c>
      <c r="F60">
        <f t="shared" si="3"/>
        <v>45.571999999999932</v>
      </c>
      <c r="G60">
        <f t="shared" si="4"/>
        <v>2182175.4</v>
      </c>
      <c r="H60">
        <f t="shared" si="5"/>
        <v>2182145.1409836933</v>
      </c>
      <c r="I60">
        <f t="shared" si="6"/>
        <v>2182196.5604315843</v>
      </c>
      <c r="J60">
        <f t="shared" si="7"/>
        <v>-51.419447891152103</v>
      </c>
    </row>
    <row r="61" spans="1:10" x14ac:dyDescent="0.25">
      <c r="A61">
        <f>VLOOKUP('2024-03-18_windows_device_0'!P376,'2024-03-18_windows_device_0'!P$2:P$911,1,0)</f>
        <v>45.525333333333336</v>
      </c>
      <c r="B61">
        <f>VLOOKUP('2024-03-18_windows_device_0'!Q414,'2024-03-18_windows_device_0'!Q$2:Q$911,1,0)</f>
        <v>2184449</v>
      </c>
      <c r="C61">
        <f t="shared" si="1"/>
        <v>-0.23410480340688564</v>
      </c>
      <c r="D61">
        <f t="shared" si="8"/>
        <v>45.29122852992645</v>
      </c>
      <c r="E61">
        <f t="shared" si="2"/>
        <v>2181191.8623039396</v>
      </c>
      <c r="F61">
        <f t="shared" si="3"/>
        <v>45.525333333333265</v>
      </c>
      <c r="G61">
        <f t="shared" si="4"/>
        <v>2182172.7333333334</v>
      </c>
      <c r="H61">
        <f t="shared" si="5"/>
        <v>2182145.8806115016</v>
      </c>
      <c r="I61">
        <f t="shared" si="6"/>
        <v>2182193.8720962</v>
      </c>
      <c r="J61">
        <f t="shared" si="7"/>
        <v>-47.991484698411554</v>
      </c>
    </row>
    <row r="62" spans="1:10" x14ac:dyDescent="0.25">
      <c r="A62">
        <f>VLOOKUP('2024-03-18_windows_device_0'!P377,'2024-03-18_windows_device_0'!P$2:P$911,1,0)</f>
        <v>45.494</v>
      </c>
      <c r="B62">
        <f>VLOOKUP('2024-03-18_windows_device_0'!Q415,'2024-03-18_windows_device_0'!Q$2:Q$911,1,0)</f>
        <v>2184450</v>
      </c>
      <c r="C62">
        <f t="shared" si="1"/>
        <v>-0.15718465371606502</v>
      </c>
      <c r="D62">
        <f t="shared" si="8"/>
        <v>45.336815346283935</v>
      </c>
      <c r="E62">
        <f t="shared" si="2"/>
        <v>2181209.9571951781</v>
      </c>
      <c r="F62">
        <f t="shared" si="3"/>
        <v>45.493999999999936</v>
      </c>
      <c r="G62">
        <f t="shared" si="4"/>
        <v>2182175.2999999998</v>
      </c>
      <c r="H62">
        <f t="shared" si="5"/>
        <v>2182164.2013598587</v>
      </c>
      <c r="I62">
        <f t="shared" si="6"/>
        <v>2182196.4242138704</v>
      </c>
      <c r="J62">
        <f t="shared" si="7"/>
        <v>-32.222854011793331</v>
      </c>
    </row>
    <row r="63" spans="1:10" x14ac:dyDescent="0.25">
      <c r="A63">
        <f>VLOOKUP('2024-03-18_windows_device_0'!P378,'2024-03-18_windows_device_0'!P$2:P$911,1,0)</f>
        <v>45.436666666666667</v>
      </c>
      <c r="B63">
        <f>VLOOKUP('2024-03-18_windows_device_0'!Q416,'2024-03-18_windows_device_0'!Q$2:Q$911,1,0)</f>
        <v>2184445</v>
      </c>
      <c r="C63">
        <f t="shared" si="1"/>
        <v>-0.28761447275702479</v>
      </c>
      <c r="D63">
        <f t="shared" si="8"/>
        <v>45.14905219390964</v>
      </c>
      <c r="E63">
        <f t="shared" si="2"/>
        <v>2181180.6490039784</v>
      </c>
      <c r="F63">
        <f t="shared" si="3"/>
        <v>45.436666666666589</v>
      </c>
      <c r="G63">
        <f t="shared" si="4"/>
        <v>2182173.1666666665</v>
      </c>
      <c r="H63">
        <f t="shared" si="5"/>
        <v>2182135.3032920542</v>
      </c>
      <c r="I63">
        <f t="shared" si="6"/>
        <v>2182194.2642589696</v>
      </c>
      <c r="J63">
        <f t="shared" si="7"/>
        <v>-58.960966915190085</v>
      </c>
    </row>
    <row r="64" spans="1:10" x14ac:dyDescent="0.25">
      <c r="A64">
        <f>VLOOKUP('2024-03-18_windows_device_0'!P379,'2024-03-18_windows_device_0'!P$2:P$911,1,0)</f>
        <v>45.393333333333331</v>
      </c>
      <c r="B64">
        <f>VLOOKUP('2024-03-18_windows_device_0'!Q417,'2024-03-18_windows_device_0'!Q$2:Q$911,1,0)</f>
        <v>2184441</v>
      </c>
      <c r="C64">
        <f t="shared" si="1"/>
        <v>-0.2173830317349805</v>
      </c>
      <c r="D64">
        <f t="shared" si="8"/>
        <v>45.175950301598348</v>
      </c>
      <c r="E64">
        <f t="shared" si="2"/>
        <v>2181192.885718639</v>
      </c>
      <c r="F64">
        <f t="shared" si="3"/>
        <v>45.393333333333253</v>
      </c>
      <c r="G64">
        <f t="shared" si="4"/>
        <v>2182171.3333333335</v>
      </c>
      <c r="H64">
        <f t="shared" si="5"/>
        <v>2182147.847283178</v>
      </c>
      <c r="I64">
        <f t="shared" si="6"/>
        <v>2182192.4108046838</v>
      </c>
      <c r="J64">
        <f t="shared" si="7"/>
        <v>-44.563521505671005</v>
      </c>
    </row>
    <row r="65" spans="1:10" x14ac:dyDescent="0.25">
      <c r="A65">
        <f>VLOOKUP('2024-03-18_windows_device_0'!P380,'2024-03-18_windows_device_0'!P$2:P$911,1,0)</f>
        <v>45.366</v>
      </c>
      <c r="B65">
        <f>VLOOKUP('2024-03-18_windows_device_0'!Q418,'2024-03-18_windows_device_0'!Q$2:Q$911,1,0)</f>
        <v>2184443</v>
      </c>
      <c r="C65">
        <f t="shared" si="1"/>
        <v>-0.13711852770973609</v>
      </c>
      <c r="D65">
        <f t="shared" si="8"/>
        <v>45.228881472290261</v>
      </c>
      <c r="E65">
        <f t="shared" si="2"/>
        <v>2181212.5012921831</v>
      </c>
      <c r="F65">
        <f t="shared" si="3"/>
        <v>45.365999999999929</v>
      </c>
      <c r="G65">
        <f t="shared" si="4"/>
        <v>2182174.7000000002</v>
      </c>
      <c r="H65">
        <f t="shared" si="5"/>
        <v>2182167.6554814926</v>
      </c>
      <c r="I65">
        <f t="shared" si="6"/>
        <v>2182195.764779673</v>
      </c>
      <c r="J65">
        <f t="shared" si="7"/>
        <v>-28.109298180495898</v>
      </c>
    </row>
    <row r="66" spans="1:10" x14ac:dyDescent="0.25">
      <c r="A66">
        <f>VLOOKUP('2024-03-18_windows_device_0'!P381,'2024-03-18_windows_device_0'!P$2:P$911,1,0)</f>
        <v>45.323999999999998</v>
      </c>
      <c r="B66">
        <f>VLOOKUP('2024-03-18_windows_device_0'!Q419,'2024-03-18_windows_device_0'!Q$2:Q$911,1,0)</f>
        <v>2184442</v>
      </c>
      <c r="C66">
        <f t="shared" si="1"/>
        <v>-0.2106943230662042</v>
      </c>
      <c r="D66">
        <f t="shared" si="8"/>
        <v>45.113305676933791</v>
      </c>
      <c r="E66">
        <f t="shared" si="2"/>
        <v>2181198.2045706175</v>
      </c>
      <c r="F66">
        <f t="shared" si="3"/>
        <v>45.32399999999992</v>
      </c>
      <c r="G66">
        <f t="shared" si="4"/>
        <v>2182175.7999999998</v>
      </c>
      <c r="H66">
        <f t="shared" si="5"/>
        <v>2182153.6529415986</v>
      </c>
      <c r="I66">
        <f t="shared" si="6"/>
        <v>2182196.8452778272</v>
      </c>
      <c r="J66">
        <f t="shared" si="7"/>
        <v>-43.192336228571861</v>
      </c>
    </row>
    <row r="67" spans="1:10" x14ac:dyDescent="0.25">
      <c r="A67">
        <f>VLOOKUP('2024-03-18_windows_device_0'!P382,'2024-03-18_windows_device_0'!P$2:P$911,1,0)</f>
        <v>45.261333333333333</v>
      </c>
      <c r="B67">
        <f>VLOOKUP('2024-03-18_windows_device_0'!Q420,'2024-03-18_windows_device_0'!Q$2:Q$911,1,0)</f>
        <v>2184441</v>
      </c>
      <c r="C67">
        <f t="shared" ref="C67:C130" si="9">(A67-A66)*K$6</f>
        <v>-0.3143693074320944</v>
      </c>
      <c r="D67">
        <f t="shared" si="8"/>
        <v>44.946964025901238</v>
      </c>
      <c r="E67">
        <f t="shared" ref="E67:E130" si="10">B67-A67*K$2+K$3*A67^2+J67</f>
        <v>2181178.6205569822</v>
      </c>
      <c r="F67">
        <f t="shared" ref="F67:F130" si="11">(A67)*(1-EXP(-3*(D67)/K$7))</f>
        <v>45.261333333333241</v>
      </c>
      <c r="G67">
        <f t="shared" ref="G67:G130" si="12">B67-A67*M$2</f>
        <v>2182177.9333333331</v>
      </c>
      <c r="H67">
        <f t="shared" ref="H67:H130" si="13">I67+J67</f>
        <v>2182134.5038051447</v>
      </c>
      <c r="I67">
        <f t="shared" ref="I67:I130" si="14">B67-K$5*(F67)</f>
        <v>2182198.9495131681</v>
      </c>
      <c r="J67">
        <f t="shared" ref="J67:J130" si="15">C67*K$8</f>
        <v>-64.445708023579357</v>
      </c>
    </row>
    <row r="68" spans="1:10" x14ac:dyDescent="0.25">
      <c r="A68">
        <f>VLOOKUP('2024-03-18_windows_device_0'!P383,'2024-03-18_windows_device_0'!P$2:P$911,1,0)</f>
        <v>45.221333333333334</v>
      </c>
      <c r="B68">
        <f>VLOOKUP('2024-03-18_windows_device_0'!Q421,'2024-03-18_windows_device_0'!Q$2:Q$911,1,0)</f>
        <v>2184439</v>
      </c>
      <c r="C68">
        <f t="shared" si="9"/>
        <v>-0.20066126006303972</v>
      </c>
      <c r="D68">
        <f t="shared" si="8"/>
        <v>45.020672073270298</v>
      </c>
      <c r="E68">
        <f t="shared" si="10"/>
        <v>2181201.6370946402</v>
      </c>
      <c r="F68">
        <f t="shared" si="11"/>
        <v>45.221333333333249</v>
      </c>
      <c r="G68">
        <f t="shared" si="12"/>
        <v>2182177.9333333331</v>
      </c>
      <c r="H68">
        <f t="shared" si="13"/>
        <v>2182157.7953816685</v>
      </c>
      <c r="I68">
        <f t="shared" si="14"/>
        <v>2182198.9309399812</v>
      </c>
      <c r="J68">
        <f t="shared" si="15"/>
        <v>-41.135558312923145</v>
      </c>
    </row>
    <row r="69" spans="1:10" x14ac:dyDescent="0.25">
      <c r="A69">
        <f>VLOOKUP('2024-03-18_windows_device_0'!P384,'2024-03-18_windows_device_0'!P$2:P$911,1,0)</f>
        <v>45.165999999999997</v>
      </c>
      <c r="B69">
        <f>VLOOKUP('2024-03-18_windows_device_0'!Q422,'2024-03-18_windows_device_0'!Q$2:Q$911,1,0)</f>
        <v>2184437</v>
      </c>
      <c r="C69">
        <f t="shared" si="9"/>
        <v>-0.277581409753896</v>
      </c>
      <c r="D69">
        <f t="shared" si="8"/>
        <v>44.888418590246104</v>
      </c>
      <c r="E69">
        <f t="shared" si="10"/>
        <v>2181186.2322329446</v>
      </c>
      <c r="F69">
        <f t="shared" si="11"/>
        <v>45.165999999999904</v>
      </c>
      <c r="G69">
        <f t="shared" si="12"/>
        <v>2182178.7000000002</v>
      </c>
      <c r="H69">
        <f t="shared" si="13"/>
        <v>2182142.7677247403</v>
      </c>
      <c r="I69">
        <f t="shared" si="14"/>
        <v>2182199.6719137398</v>
      </c>
      <c r="J69">
        <f t="shared" si="15"/>
        <v>-56.90418899954868</v>
      </c>
    </row>
    <row r="70" spans="1:10" x14ac:dyDescent="0.25">
      <c r="A70">
        <f>VLOOKUP('2024-03-18_windows_device_0'!P385,'2024-03-18_windows_device_0'!P$2:P$911,1,0)</f>
        <v>45.094000000000001</v>
      </c>
      <c r="B70">
        <f>VLOOKUP('2024-03-18_windows_device_0'!Q423,'2024-03-18_windows_device_0'!Q$2:Q$911,1,0)</f>
        <v>2184429</v>
      </c>
      <c r="C70">
        <f t="shared" si="9"/>
        <v>-0.36119026811345728</v>
      </c>
      <c r="D70">
        <f t="shared" si="8"/>
        <v>44.732809731886547</v>
      </c>
      <c r="E70">
        <f t="shared" si="10"/>
        <v>2181164.1738402178</v>
      </c>
      <c r="F70">
        <f t="shared" si="11"/>
        <v>45.093999999999895</v>
      </c>
      <c r="G70">
        <f t="shared" si="12"/>
        <v>2182174.2999999998</v>
      </c>
      <c r="H70">
        <f t="shared" si="13"/>
        <v>2182121.1944770403</v>
      </c>
      <c r="I70">
        <f t="shared" si="14"/>
        <v>2182195.2384820036</v>
      </c>
      <c r="J70">
        <f t="shared" si="15"/>
        <v>-74.044004963258743</v>
      </c>
    </row>
    <row r="71" spans="1:10" x14ac:dyDescent="0.25">
      <c r="A71">
        <f>VLOOKUP('2024-03-18_windows_device_0'!P386,'2024-03-18_windows_device_0'!P$2:P$911,1,0)</f>
        <v>45.065333333333335</v>
      </c>
      <c r="B71">
        <f>VLOOKUP('2024-03-18_windows_device_0'!Q424,'2024-03-18_windows_device_0'!Q$2:Q$911,1,0)</f>
        <v>2184428</v>
      </c>
      <c r="C71">
        <f t="shared" si="9"/>
        <v>-0.14380723637851239</v>
      </c>
      <c r="D71">
        <f t="shared" si="8"/>
        <v>44.921526096954821</v>
      </c>
      <c r="E71">
        <f t="shared" si="10"/>
        <v>2181208.9660111777</v>
      </c>
      <c r="F71">
        <f t="shared" si="11"/>
        <v>45.065333333333243</v>
      </c>
      <c r="G71">
        <f t="shared" si="12"/>
        <v>2182174.7333333334</v>
      </c>
      <c r="H71">
        <f t="shared" si="13"/>
        <v>2182166.1780210957</v>
      </c>
      <c r="I71">
        <f t="shared" si="14"/>
        <v>2182195.6585045531</v>
      </c>
      <c r="J71">
        <f t="shared" si="15"/>
        <v>-29.480483457595042</v>
      </c>
    </row>
    <row r="72" spans="1:10" x14ac:dyDescent="0.25">
      <c r="A72">
        <f>VLOOKUP('2024-03-18_windows_device_0'!P387,'2024-03-18_windows_device_0'!P$2:P$911,1,0)</f>
        <v>45.011333333333333</v>
      </c>
      <c r="B72">
        <f>VLOOKUP('2024-03-18_windows_device_0'!Q425,'2024-03-18_windows_device_0'!Q$2:Q$911,1,0)</f>
        <v>2184429</v>
      </c>
      <c r="C72">
        <f t="shared" si="9"/>
        <v>-0.2708927010851197</v>
      </c>
      <c r="D72">
        <f t="shared" si="8"/>
        <v>44.740440632248216</v>
      </c>
      <c r="E72">
        <f t="shared" si="10"/>
        <v>2181186.230687134</v>
      </c>
      <c r="F72">
        <f t="shared" si="11"/>
        <v>45.011333333333226</v>
      </c>
      <c r="G72">
        <f t="shared" si="12"/>
        <v>2182178.4333333331</v>
      </c>
      <c r="H72">
        <f t="shared" si="13"/>
        <v>2182143.8004270289</v>
      </c>
      <c r="I72">
        <f t="shared" si="14"/>
        <v>2182199.3334307512</v>
      </c>
      <c r="J72">
        <f t="shared" si="15"/>
        <v>-55.533003722449536</v>
      </c>
    </row>
    <row r="73" spans="1:10" x14ac:dyDescent="0.25">
      <c r="A73">
        <f>VLOOKUP('2024-03-18_windows_device_0'!P388,'2024-03-18_windows_device_0'!P$2:P$911,1,0)</f>
        <v>44.969333333333331</v>
      </c>
      <c r="B73">
        <f>VLOOKUP('2024-03-18_windows_device_0'!Q426,'2024-03-18_windows_device_0'!Q$2:Q$911,1,0)</f>
        <v>2184424</v>
      </c>
      <c r="C73">
        <f t="shared" si="9"/>
        <v>-0.2106943230662042</v>
      </c>
      <c r="D73">
        <f t="shared" si="8"/>
        <v>44.758639010267125</v>
      </c>
      <c r="E73">
        <f t="shared" si="10"/>
        <v>2181195.3761144467</v>
      </c>
      <c r="F73">
        <f t="shared" si="11"/>
        <v>44.969333333333225</v>
      </c>
      <c r="G73">
        <f t="shared" si="12"/>
        <v>2182175.5333333332</v>
      </c>
      <c r="H73">
        <f t="shared" si="13"/>
        <v>2182153.2215926764</v>
      </c>
      <c r="I73">
        <f t="shared" si="14"/>
        <v>2182196.413928905</v>
      </c>
      <c r="J73">
        <f t="shared" si="15"/>
        <v>-43.192336228571861</v>
      </c>
    </row>
    <row r="74" spans="1:10" x14ac:dyDescent="0.25">
      <c r="A74">
        <f>VLOOKUP('2024-03-18_windows_device_0'!P389,'2024-03-18_windows_device_0'!P$2:P$911,1,0)</f>
        <v>44.906666666666666</v>
      </c>
      <c r="B74">
        <f>VLOOKUP('2024-03-18_windows_device_0'!Q427,'2024-03-18_windows_device_0'!Q$2:Q$911,1,0)</f>
        <v>2184421</v>
      </c>
      <c r="C74">
        <f t="shared" si="9"/>
        <v>-0.3143693074320944</v>
      </c>
      <c r="D74">
        <f t="shared" si="8"/>
        <v>44.592297359234571</v>
      </c>
      <c r="E74">
        <f t="shared" si="10"/>
        <v>2181173.8196194377</v>
      </c>
      <c r="F74">
        <f t="shared" si="11"/>
        <v>44.906666666666553</v>
      </c>
      <c r="G74">
        <f t="shared" si="12"/>
        <v>2182175.6666666665</v>
      </c>
      <c r="H74">
        <f t="shared" si="13"/>
        <v>2182132.0724562225</v>
      </c>
      <c r="I74">
        <f t="shared" si="14"/>
        <v>2182196.5181642459</v>
      </c>
      <c r="J74">
        <f t="shared" si="15"/>
        <v>-64.445708023579357</v>
      </c>
    </row>
    <row r="75" spans="1:10" x14ac:dyDescent="0.25">
      <c r="A75">
        <f>VLOOKUP('2024-03-18_windows_device_0'!P390,'2024-03-18_windows_device_0'!P$2:P$911,1,0)</f>
        <v>44.858666666666664</v>
      </c>
      <c r="B75">
        <f>VLOOKUP('2024-03-18_windows_device_0'!Q428,'2024-03-18_windows_device_0'!Q$2:Q$911,1,0)</f>
        <v>2184424</v>
      </c>
      <c r="C75">
        <f t="shared" si="9"/>
        <v>-0.24079351207566194</v>
      </c>
      <c r="D75">
        <f t="shared" si="8"/>
        <v>44.617873154591003</v>
      </c>
      <c r="E75">
        <f t="shared" si="10"/>
        <v>2181193.9716388434</v>
      </c>
      <c r="F75">
        <f t="shared" si="11"/>
        <v>44.858666666666551</v>
      </c>
      <c r="G75">
        <f t="shared" si="12"/>
        <v>2182181.0666666669</v>
      </c>
      <c r="H75">
        <f t="shared" si="13"/>
        <v>2182152.5332064466</v>
      </c>
      <c r="I75">
        <f t="shared" si="14"/>
        <v>2182201.8958764221</v>
      </c>
      <c r="J75">
        <f t="shared" si="15"/>
        <v>-49.362669975510698</v>
      </c>
    </row>
    <row r="76" spans="1:10" x14ac:dyDescent="0.25">
      <c r="A76">
        <f>VLOOKUP('2024-03-18_windows_device_0'!P391,'2024-03-18_windows_device_0'!P$2:P$911,1,0)</f>
        <v>44.797333333333334</v>
      </c>
      <c r="B76">
        <f>VLOOKUP('2024-03-18_windows_device_0'!Q429,'2024-03-18_windows_device_0'!Q$2:Q$911,1,0)</f>
        <v>2184420</v>
      </c>
      <c r="C76">
        <f t="shared" si="9"/>
        <v>-0.3076805987633181</v>
      </c>
      <c r="D76">
        <f t="shared" si="8"/>
        <v>44.489652734570015</v>
      </c>
      <c r="E76">
        <f t="shared" si="10"/>
        <v>2181178.9076358206</v>
      </c>
      <c r="F76">
        <f t="shared" si="11"/>
        <v>44.797333333333214</v>
      </c>
      <c r="G76">
        <f t="shared" si="12"/>
        <v>2182180.1333333333</v>
      </c>
      <c r="H76">
        <f t="shared" si="13"/>
        <v>2182137.8595414562</v>
      </c>
      <c r="I76">
        <f t="shared" si="14"/>
        <v>2182200.9340642025</v>
      </c>
      <c r="J76">
        <f t="shared" si="15"/>
        <v>-63.074522746480213</v>
      </c>
    </row>
    <row r="77" spans="1:10" x14ac:dyDescent="0.25">
      <c r="A77">
        <f>VLOOKUP('2024-03-18_windows_device_0'!P392,'2024-03-18_windows_device_0'!P$2:P$911,1,0)</f>
        <v>44.768666666666668</v>
      </c>
      <c r="B77">
        <f>VLOOKUP('2024-03-18_windows_device_0'!Q430,'2024-03-18_windows_device_0'!Q$2:Q$911,1,0)</f>
        <v>2184418</v>
      </c>
      <c r="C77">
        <f t="shared" si="9"/>
        <v>-0.14380723637851239</v>
      </c>
      <c r="D77">
        <f t="shared" si="8"/>
        <v>44.624859430288154</v>
      </c>
      <c r="E77">
        <f t="shared" si="10"/>
        <v>2181211.7408542573</v>
      </c>
      <c r="F77">
        <f t="shared" si="11"/>
        <v>44.768666666666554</v>
      </c>
      <c r="G77">
        <f t="shared" si="12"/>
        <v>2182179.5666666669</v>
      </c>
      <c r="H77">
        <f t="shared" si="13"/>
        <v>2182170.8736032946</v>
      </c>
      <c r="I77">
        <f t="shared" si="14"/>
        <v>2182200.354086752</v>
      </c>
      <c r="J77">
        <f t="shared" si="15"/>
        <v>-29.480483457595042</v>
      </c>
    </row>
    <row r="78" spans="1:10" x14ac:dyDescent="0.25">
      <c r="A78">
        <f>VLOOKUP('2024-03-18_windows_device_0'!P393,'2024-03-18_windows_device_0'!P$2:P$911,1,0)</f>
        <v>44.719333333333331</v>
      </c>
      <c r="B78">
        <f>VLOOKUP('2024-03-18_windows_device_0'!Q431,'2024-03-18_windows_device_0'!Q$2:Q$911,1,0)</f>
        <v>2184419</v>
      </c>
      <c r="C78">
        <f t="shared" si="9"/>
        <v>-0.24748222074443824</v>
      </c>
      <c r="D78">
        <f t="shared" si="8"/>
        <v>44.471851112588894</v>
      </c>
      <c r="E78">
        <f t="shared" si="10"/>
        <v>2181193.6224055029</v>
      </c>
      <c r="F78">
        <f t="shared" si="11"/>
        <v>44.719333333333203</v>
      </c>
      <c r="G78">
        <f t="shared" si="12"/>
        <v>2182183.0333333332</v>
      </c>
      <c r="H78">
        <f t="shared" si="13"/>
        <v>2182153.0639912356</v>
      </c>
      <c r="I78">
        <f t="shared" si="14"/>
        <v>2182203.7978464882</v>
      </c>
      <c r="J78">
        <f t="shared" si="15"/>
        <v>-50.733855252609835</v>
      </c>
    </row>
    <row r="79" spans="1:10" x14ac:dyDescent="0.25">
      <c r="A79">
        <f>VLOOKUP('2024-03-18_windows_device_0'!P394,'2024-03-18_windows_device_0'!P$2:P$911,1,0)</f>
        <v>44.662666666666667</v>
      </c>
      <c r="B79">
        <f>VLOOKUP('2024-03-18_windows_device_0'!Q432,'2024-03-18_windows_device_0'!Q$2:Q$911,1,0)</f>
        <v>2184418</v>
      </c>
      <c r="C79">
        <f t="shared" si="9"/>
        <v>-0.28427011842263666</v>
      </c>
      <c r="D79">
        <f t="shared" si="8"/>
        <v>44.378396548244027</v>
      </c>
      <c r="E79">
        <f t="shared" si="10"/>
        <v>2181187.5368814929</v>
      </c>
      <c r="F79">
        <f t="shared" si="11"/>
        <v>44.662666666666532</v>
      </c>
      <c r="G79">
        <f t="shared" si="12"/>
        <v>2182184.8666666667</v>
      </c>
      <c r="H79">
        <f t="shared" si="13"/>
        <v>2182147.3294935306</v>
      </c>
      <c r="I79">
        <f t="shared" si="14"/>
        <v>2182205.6048678071</v>
      </c>
      <c r="J79">
        <f t="shared" si="15"/>
        <v>-58.27537427664052</v>
      </c>
    </row>
    <row r="80" spans="1:10" x14ac:dyDescent="0.25">
      <c r="A80">
        <f>VLOOKUP('2024-03-18_windows_device_0'!P395,'2024-03-18_windows_device_0'!P$2:P$911,1,0)</f>
        <v>44.6</v>
      </c>
      <c r="B80">
        <f>VLOOKUP('2024-03-18_windows_device_0'!Q433,'2024-03-18_windows_device_0'!Q$2:Q$911,1,0)</f>
        <v>2184415</v>
      </c>
      <c r="C80">
        <f t="shared" si="9"/>
        <v>-0.3143693074320944</v>
      </c>
      <c r="D80">
        <f t="shared" si="8"/>
        <v>44.285630692567906</v>
      </c>
      <c r="E80">
        <f t="shared" si="10"/>
        <v>2181181.0872188341</v>
      </c>
      <c r="F80">
        <f t="shared" si="11"/>
        <v>44.599999999999859</v>
      </c>
      <c r="G80">
        <f t="shared" si="12"/>
        <v>2182185</v>
      </c>
      <c r="H80">
        <f t="shared" si="13"/>
        <v>2182141.2633951246</v>
      </c>
      <c r="I80">
        <f t="shared" si="14"/>
        <v>2182205.709103148</v>
      </c>
      <c r="J80">
        <f t="shared" si="15"/>
        <v>-64.445708023579357</v>
      </c>
    </row>
    <row r="81" spans="1:10" x14ac:dyDescent="0.25">
      <c r="A81">
        <f>VLOOKUP('2024-03-18_windows_device_0'!P396,'2024-03-18_windows_device_0'!P$2:P$911,1,0)</f>
        <v>44.546666666666667</v>
      </c>
      <c r="B81">
        <f>VLOOKUP('2024-03-18_windows_device_0'!Q434,'2024-03-18_windows_device_0'!Q$2:Q$911,1,0)</f>
        <v>2184410</v>
      </c>
      <c r="C81">
        <f t="shared" si="9"/>
        <v>-0.26754834675073152</v>
      </c>
      <c r="D81">
        <f t="shared" si="8"/>
        <v>44.279118319915938</v>
      </c>
      <c r="E81">
        <f t="shared" si="10"/>
        <v>2181188.0048105097</v>
      </c>
      <c r="F81">
        <f t="shared" si="11"/>
        <v>44.546666666666518</v>
      </c>
      <c r="G81">
        <f t="shared" si="12"/>
        <v>2182182.6666666665</v>
      </c>
      <c r="H81">
        <f t="shared" si="13"/>
        <v>2182148.5035944819</v>
      </c>
      <c r="I81">
        <f t="shared" si="14"/>
        <v>2182203.3510055658</v>
      </c>
      <c r="J81">
        <f t="shared" si="15"/>
        <v>-54.847411083899964</v>
      </c>
    </row>
    <row r="82" spans="1:10" x14ac:dyDescent="0.25">
      <c r="A82">
        <f>VLOOKUP('2024-03-18_windows_device_0'!P397,'2024-03-18_windows_device_0'!P$2:P$911,1,0)</f>
        <v>44.502000000000002</v>
      </c>
      <c r="B82">
        <f>VLOOKUP('2024-03-18_windows_device_0'!Q435,'2024-03-18_windows_device_0'!Q$2:Q$911,1,0)</f>
        <v>2184408</v>
      </c>
      <c r="C82">
        <f t="shared" si="9"/>
        <v>-0.22407174040372116</v>
      </c>
      <c r="D82">
        <f t="shared" si="8"/>
        <v>44.27792825959628</v>
      </c>
      <c r="E82">
        <f t="shared" si="10"/>
        <v>2181196.8626340278</v>
      </c>
      <c r="F82">
        <f t="shared" si="11"/>
        <v>44.501999999999853</v>
      </c>
      <c r="G82">
        <f t="shared" si="12"/>
        <v>2182182.9</v>
      </c>
      <c r="H82">
        <f t="shared" si="13"/>
        <v>2182157.628892058</v>
      </c>
      <c r="I82">
        <f t="shared" si="14"/>
        <v>2182203.563598841</v>
      </c>
      <c r="J82">
        <f t="shared" si="15"/>
        <v>-45.934706782762838</v>
      </c>
    </row>
    <row r="83" spans="1:10" x14ac:dyDescent="0.25">
      <c r="A83">
        <f>VLOOKUP('2024-03-18_windows_device_0'!P398,'2024-03-18_windows_device_0'!P$2:P$911,1,0)</f>
        <v>44.470666666666666</v>
      </c>
      <c r="B83">
        <f>VLOOKUP('2024-03-18_windows_device_0'!Q436,'2024-03-18_windows_device_0'!Q$2:Q$911,1,0)</f>
        <v>2184405</v>
      </c>
      <c r="C83">
        <f t="shared" si="9"/>
        <v>-0.15718465371606502</v>
      </c>
      <c r="D83">
        <f t="shared" si="8"/>
        <v>44.313482012950601</v>
      </c>
      <c r="E83">
        <f t="shared" si="10"/>
        <v>2181208.9404476266</v>
      </c>
      <c r="F83">
        <f t="shared" si="11"/>
        <v>44.470666666666524</v>
      </c>
      <c r="G83">
        <f t="shared" si="12"/>
        <v>2182181.4666666668</v>
      </c>
      <c r="H83">
        <f t="shared" si="13"/>
        <v>2182169.8928624997</v>
      </c>
      <c r="I83">
        <f t="shared" si="14"/>
        <v>2182202.1157165114</v>
      </c>
      <c r="J83">
        <f t="shared" si="15"/>
        <v>-32.222854011793331</v>
      </c>
    </row>
    <row r="84" spans="1:10" x14ac:dyDescent="0.25">
      <c r="A84">
        <f>VLOOKUP('2024-03-18_windows_device_0'!P399,'2024-03-18_windows_device_0'!P$2:P$911,1,0)</f>
        <v>44.405333333333331</v>
      </c>
      <c r="B84">
        <f>VLOOKUP('2024-03-18_windows_device_0'!Q437,'2024-03-18_windows_device_0'!Q$2:Q$911,1,0)</f>
        <v>2184403</v>
      </c>
      <c r="C84">
        <f t="shared" si="9"/>
        <v>-0.327746724769647</v>
      </c>
      <c r="D84">
        <f t="shared" si="8"/>
        <v>44.077586608563685</v>
      </c>
      <c r="E84">
        <f t="shared" si="10"/>
        <v>2181174.8273064722</v>
      </c>
      <c r="F84">
        <f t="shared" si="11"/>
        <v>44.405333333333161</v>
      </c>
      <c r="G84">
        <f t="shared" si="12"/>
        <v>2182182.7333333334</v>
      </c>
      <c r="H84">
        <f t="shared" si="13"/>
        <v>2182136.1639683954</v>
      </c>
      <c r="I84">
        <f t="shared" si="14"/>
        <v>2182203.3520469731</v>
      </c>
      <c r="J84">
        <f t="shared" si="15"/>
        <v>-67.188078577777631</v>
      </c>
    </row>
    <row r="85" spans="1:10" x14ac:dyDescent="0.25">
      <c r="A85">
        <f>VLOOKUP('2024-03-18_windows_device_0'!P400,'2024-03-18_windows_device_0'!P$2:P$911,1,0)</f>
        <v>44.401333333333334</v>
      </c>
      <c r="B85">
        <f>VLOOKUP('2024-03-18_windows_device_0'!Q438,'2024-03-18_windows_device_0'!Q$2:Q$911,1,0)</f>
        <v>2184403</v>
      </c>
      <c r="C85">
        <f t="shared" si="9"/>
        <v>-2.0066126006293278E-2</v>
      </c>
      <c r="D85">
        <f t="shared" si="8"/>
        <v>44.381267207327042</v>
      </c>
      <c r="E85">
        <f t="shared" si="10"/>
        <v>2181238.0766182588</v>
      </c>
      <c r="F85">
        <f t="shared" si="11"/>
        <v>44.401333333333199</v>
      </c>
      <c r="G85">
        <f t="shared" si="12"/>
        <v>2182182.9333333331</v>
      </c>
      <c r="H85">
        <f t="shared" si="13"/>
        <v>2182199.436633823</v>
      </c>
      <c r="I85">
        <f t="shared" si="14"/>
        <v>2182203.5501896543</v>
      </c>
      <c r="J85">
        <f t="shared" si="15"/>
        <v>-4.1135558312901219</v>
      </c>
    </row>
    <row r="86" spans="1:10" x14ac:dyDescent="0.25">
      <c r="A86">
        <f>VLOOKUP('2024-03-18_windows_device_0'!P401,'2024-03-18_windows_device_0'!P$2:P$911,1,0)</f>
        <v>44.314666666666668</v>
      </c>
      <c r="B86">
        <f>VLOOKUP('2024-03-18_windows_device_0'!Q439,'2024-03-18_windows_device_0'!Q$2:Q$911,1,0)</f>
        <v>2184401</v>
      </c>
      <c r="C86">
        <f t="shared" si="9"/>
        <v>-0.43476606346992536</v>
      </c>
      <c r="D86">
        <f t="shared" si="8"/>
        <v>43.879900603196745</v>
      </c>
      <c r="E86">
        <f t="shared" si="10"/>
        <v>2181154.8550914712</v>
      </c>
      <c r="F86">
        <f t="shared" si="11"/>
        <v>44.314666666666469</v>
      </c>
      <c r="G86">
        <f t="shared" si="12"/>
        <v>2182185.2666666666</v>
      </c>
      <c r="H86">
        <f t="shared" si="13"/>
        <v>2182116.7162380721</v>
      </c>
      <c r="I86">
        <f t="shared" si="14"/>
        <v>2182205.8432810833</v>
      </c>
      <c r="J86">
        <f t="shared" si="15"/>
        <v>-89.127043011334692</v>
      </c>
    </row>
    <row r="87" spans="1:10" x14ac:dyDescent="0.25">
      <c r="A87">
        <f>VLOOKUP('2024-03-18_windows_device_0'!P402,'2024-03-18_windows_device_0'!P$2:P$911,1,0)</f>
        <v>44.289333333333332</v>
      </c>
      <c r="B87">
        <f>VLOOKUP('2024-03-18_windows_device_0'!Q440,'2024-03-18_windows_device_0'!Q$2:Q$911,1,0)</f>
        <v>2184397</v>
      </c>
      <c r="C87">
        <f t="shared" si="9"/>
        <v>-0.12708546470660728</v>
      </c>
      <c r="D87">
        <f t="shared" si="8"/>
        <v>44.162247868626721</v>
      </c>
      <c r="E87">
        <f t="shared" si="10"/>
        <v>2181215.0397899174</v>
      </c>
      <c r="F87">
        <f t="shared" si="11"/>
        <v>44.289333333333175</v>
      </c>
      <c r="G87">
        <f t="shared" si="12"/>
        <v>2182182.5333333332</v>
      </c>
      <c r="H87">
        <f t="shared" si="13"/>
        <v>2182177.0456644669</v>
      </c>
      <c r="I87">
        <f t="shared" si="14"/>
        <v>2182203.0981847318</v>
      </c>
      <c r="J87">
        <f t="shared" si="15"/>
        <v>-26.052520264854493</v>
      </c>
    </row>
    <row r="88" spans="1:10" x14ac:dyDescent="0.25">
      <c r="A88">
        <f>VLOOKUP('2024-03-18_windows_device_0'!P403,'2024-03-18_windows_device_0'!P$2:P$911,1,0)</f>
        <v>44.230000000000004</v>
      </c>
      <c r="B88">
        <f>VLOOKUP('2024-03-18_windows_device_0'!Q441,'2024-03-18_windows_device_0'!Q$2:Q$911,1,0)</f>
        <v>2184393</v>
      </c>
      <c r="C88">
        <f t="shared" si="9"/>
        <v>-0.29764753576015363</v>
      </c>
      <c r="D88">
        <f t="shared" si="8"/>
        <v>43.932352464239848</v>
      </c>
      <c r="E88">
        <f t="shared" si="10"/>
        <v>2181178.6778236334</v>
      </c>
      <c r="F88">
        <f t="shared" si="11"/>
        <v>44.229999999999819</v>
      </c>
      <c r="G88">
        <f t="shared" si="12"/>
        <v>2182181.5</v>
      </c>
      <c r="H88">
        <f t="shared" si="13"/>
        <v>2182141.0195563408</v>
      </c>
      <c r="I88">
        <f t="shared" si="14"/>
        <v>2182202.0373011716</v>
      </c>
      <c r="J88">
        <f t="shared" si="15"/>
        <v>-61.017744830831496</v>
      </c>
    </row>
    <row r="89" spans="1:10" x14ac:dyDescent="0.25">
      <c r="A89">
        <f>VLOOKUP('2024-03-18_windows_device_0'!P404,'2024-03-18_windows_device_0'!P$2:P$911,1,0)</f>
        <v>44.194000000000003</v>
      </c>
      <c r="B89">
        <f>VLOOKUP('2024-03-18_windows_device_0'!Q442,'2024-03-18_windows_device_0'!Q$2:Q$911,1,0)</f>
        <v>2184392</v>
      </c>
      <c r="C89">
        <f t="shared" si="9"/>
        <v>-0.18059513405674646</v>
      </c>
      <c r="D89">
        <f t="shared" si="8"/>
        <v>44.013404865943258</v>
      </c>
      <c r="E89">
        <f t="shared" si="10"/>
        <v>2181203.2551956559</v>
      </c>
      <c r="F89">
        <f t="shared" si="11"/>
        <v>44.193999999999825</v>
      </c>
      <c r="G89">
        <f t="shared" si="12"/>
        <v>2182182.2999999998</v>
      </c>
      <c r="H89">
        <f t="shared" si="13"/>
        <v>2182165.7985828216</v>
      </c>
      <c r="I89">
        <f t="shared" si="14"/>
        <v>2182202.8205853035</v>
      </c>
      <c r="J89">
        <f t="shared" si="15"/>
        <v>-37.022002481633024</v>
      </c>
    </row>
    <row r="90" spans="1:10" x14ac:dyDescent="0.25">
      <c r="A90">
        <f>VLOOKUP('2024-03-18_windows_device_0'!P405,'2024-03-18_windows_device_0'!P$2:P$911,1,0)</f>
        <v>44.146666666666668</v>
      </c>
      <c r="B90">
        <f>VLOOKUP('2024-03-18_windows_device_0'!Q443,'2024-03-18_windows_device_0'!Q$2:Q$911,1,0)</f>
        <v>2184391</v>
      </c>
      <c r="C90">
        <f t="shared" si="9"/>
        <v>-0.23744915774127379</v>
      </c>
      <c r="D90">
        <f t="shared" si="8"/>
        <v>43.909217508925394</v>
      </c>
      <c r="E90">
        <f t="shared" si="10"/>
        <v>2181192.6821128149</v>
      </c>
      <c r="F90">
        <f t="shared" si="11"/>
        <v>44.146666666666476</v>
      </c>
      <c r="G90">
        <f t="shared" si="12"/>
        <v>2182183.6666666665</v>
      </c>
      <c r="H90">
        <f t="shared" si="13"/>
        <v>2182155.4881963618</v>
      </c>
      <c r="I90">
        <f t="shared" si="14"/>
        <v>2182204.165273699</v>
      </c>
      <c r="J90">
        <f t="shared" si="15"/>
        <v>-48.677077336961126</v>
      </c>
    </row>
    <row r="91" spans="1:10" x14ac:dyDescent="0.25">
      <c r="A91">
        <f>VLOOKUP('2024-03-18_windows_device_0'!P406,'2024-03-18_windows_device_0'!P$2:P$911,1,0)</f>
        <v>44.088000000000001</v>
      </c>
      <c r="B91">
        <f>VLOOKUP('2024-03-18_windows_device_0'!Q444,'2024-03-18_windows_device_0'!Q$2:Q$911,1,0)</f>
        <v>2184393</v>
      </c>
      <c r="C91">
        <f t="shared" si="9"/>
        <v>-0.29430318142580114</v>
      </c>
      <c r="D91">
        <f t="shared" si="8"/>
        <v>43.793696818574197</v>
      </c>
      <c r="E91">
        <f t="shared" si="10"/>
        <v>2181185.6113848933</v>
      </c>
      <c r="F91">
        <f t="shared" si="11"/>
        <v>44.087999999999788</v>
      </c>
      <c r="G91">
        <f t="shared" si="12"/>
        <v>2182188.6</v>
      </c>
      <c r="H91">
        <f t="shared" si="13"/>
        <v>2182148.7392141661</v>
      </c>
      <c r="I91">
        <f t="shared" si="14"/>
        <v>2182209.0713663585</v>
      </c>
      <c r="J91">
        <f t="shared" si="15"/>
        <v>-60.332152192289236</v>
      </c>
    </row>
    <row r="92" spans="1:10" x14ac:dyDescent="0.25">
      <c r="A92">
        <f>VLOOKUP('2024-03-18_windows_device_0'!P407,'2024-03-18_windows_device_0'!P$2:P$911,1,0)</f>
        <v>44.058666666666667</v>
      </c>
      <c r="B92">
        <f>VLOOKUP('2024-03-18_windows_device_0'!Q445,'2024-03-18_windows_device_0'!Q$2:Q$911,1,0)</f>
        <v>2184394</v>
      </c>
      <c r="C92">
        <f t="shared" si="9"/>
        <v>-0.14715159071290057</v>
      </c>
      <c r="D92">
        <f t="shared" si="8"/>
        <v>43.911515075953766</v>
      </c>
      <c r="E92">
        <f t="shared" si="10"/>
        <v>2181218.0712324833</v>
      </c>
      <c r="F92">
        <f t="shared" si="11"/>
        <v>44.058666666666475</v>
      </c>
      <c r="G92">
        <f t="shared" si="12"/>
        <v>2182191.0666666669</v>
      </c>
      <c r="H92">
        <f t="shared" si="13"/>
        <v>2182181.3583365921</v>
      </c>
      <c r="I92">
        <f t="shared" si="14"/>
        <v>2182211.5244126883</v>
      </c>
      <c r="J92">
        <f t="shared" si="15"/>
        <v>-30.166076096144618</v>
      </c>
    </row>
    <row r="93" spans="1:10" x14ac:dyDescent="0.25">
      <c r="A93">
        <f>VLOOKUP('2024-03-18_windows_device_0'!P408,'2024-03-18_windows_device_0'!P$2:P$911,1,0)</f>
        <v>44.015333333333331</v>
      </c>
      <c r="B93">
        <f>VLOOKUP('2024-03-18_windows_device_0'!Q446,'2024-03-18_windows_device_0'!Q$2:Q$911,1,0)</f>
        <v>2184389</v>
      </c>
      <c r="C93">
        <f t="shared" si="9"/>
        <v>-0.2173830317349805</v>
      </c>
      <c r="D93">
        <f t="shared" si="8"/>
        <v>43.797950301598348</v>
      </c>
      <c r="E93">
        <f t="shared" si="10"/>
        <v>2181200.5869897986</v>
      </c>
      <c r="F93">
        <f t="shared" si="11"/>
        <v>44.015333333333118</v>
      </c>
      <c r="G93">
        <f t="shared" si="12"/>
        <v>2182188.2333333334</v>
      </c>
      <c r="H93">
        <f t="shared" si="13"/>
        <v>2182164.1074368972</v>
      </c>
      <c r="I93">
        <f t="shared" si="14"/>
        <v>2182208.670958403</v>
      </c>
      <c r="J93">
        <f t="shared" si="15"/>
        <v>-44.563521505671005</v>
      </c>
    </row>
    <row r="94" spans="1:10" x14ac:dyDescent="0.25">
      <c r="A94">
        <f>VLOOKUP('2024-03-18_windows_device_0'!P409,'2024-03-18_windows_device_0'!P$2:P$911,1,0)</f>
        <v>43.980666666666664</v>
      </c>
      <c r="B94">
        <f>VLOOKUP('2024-03-18_windows_device_0'!Q447,'2024-03-18_windows_device_0'!Q$2:Q$911,1,0)</f>
        <v>2184389</v>
      </c>
      <c r="C94">
        <f t="shared" si="9"/>
        <v>-0.17390642538797016</v>
      </c>
      <c r="D94">
        <f t="shared" si="8"/>
        <v>43.806760241278695</v>
      </c>
      <c r="E94">
        <f t="shared" si="10"/>
        <v>2181211.0319302455</v>
      </c>
      <c r="F94">
        <f t="shared" si="11"/>
        <v>43.980666666666458</v>
      </c>
      <c r="G94">
        <f t="shared" si="12"/>
        <v>2182189.9666666668</v>
      </c>
      <c r="H94">
        <f t="shared" si="13"/>
        <v>2182174.7373777698</v>
      </c>
      <c r="I94">
        <f t="shared" si="14"/>
        <v>2182210.3881949745</v>
      </c>
      <c r="J94">
        <f t="shared" si="15"/>
        <v>-35.65081720453388</v>
      </c>
    </row>
    <row r="95" spans="1:10" x14ac:dyDescent="0.25">
      <c r="A95">
        <f>VLOOKUP('2024-03-18_windows_device_0'!P410,'2024-03-18_windows_device_0'!P$2:P$911,1,0)</f>
        <v>43.931333333333335</v>
      </c>
      <c r="B95">
        <f>VLOOKUP('2024-03-18_windows_device_0'!Q448,'2024-03-18_windows_device_0'!Q$2:Q$911,1,0)</f>
        <v>2184392</v>
      </c>
      <c r="C95">
        <f t="shared" si="9"/>
        <v>-0.2474822207444026</v>
      </c>
      <c r="D95">
        <f t="shared" si="8"/>
        <v>43.683851112588933</v>
      </c>
      <c r="E95">
        <f t="shared" si="10"/>
        <v>2181201.1319475239</v>
      </c>
      <c r="F95">
        <f t="shared" si="11"/>
        <v>43.931333333333107</v>
      </c>
      <c r="G95">
        <f t="shared" si="12"/>
        <v>2182195.4333333331</v>
      </c>
      <c r="H95">
        <f t="shared" si="13"/>
        <v>2182165.098099458</v>
      </c>
      <c r="I95">
        <f t="shared" si="14"/>
        <v>2182215.8319547107</v>
      </c>
      <c r="J95">
        <f t="shared" si="15"/>
        <v>-50.733855252602531</v>
      </c>
    </row>
    <row r="96" spans="1:10" x14ac:dyDescent="0.25">
      <c r="A96">
        <f>VLOOKUP('2024-03-18_windows_device_0'!P411,'2024-03-18_windows_device_0'!P$2:P$911,1,0)</f>
        <v>43.879333333333335</v>
      </c>
      <c r="B96">
        <f>VLOOKUP('2024-03-18_windows_device_0'!Q449,'2024-03-18_windows_device_0'!Q$2:Q$911,1,0)</f>
        <v>2184386</v>
      </c>
      <c r="C96">
        <f t="shared" si="9"/>
        <v>-0.26085963808195523</v>
      </c>
      <c r="D96">
        <f t="shared" si="8"/>
        <v>43.618473695251382</v>
      </c>
      <c r="E96">
        <f t="shared" si="10"/>
        <v>2181194.6938973726</v>
      </c>
      <c r="F96">
        <f t="shared" si="11"/>
        <v>43.879333333333093</v>
      </c>
      <c r="G96">
        <f t="shared" si="12"/>
        <v>2182192.0333333332</v>
      </c>
      <c r="H96">
        <f t="shared" si="13"/>
        <v>2182158.9315837612</v>
      </c>
      <c r="I96">
        <f t="shared" si="14"/>
        <v>2182212.4078095681</v>
      </c>
      <c r="J96">
        <f t="shared" si="15"/>
        <v>-53.476225806800819</v>
      </c>
    </row>
    <row r="97" spans="1:10" x14ac:dyDescent="0.25">
      <c r="A97">
        <f>VLOOKUP('2024-03-18_windows_device_0'!P412,'2024-03-18_windows_device_0'!P$2:P$911,1,0)</f>
        <v>43.858000000000004</v>
      </c>
      <c r="B97">
        <f>VLOOKUP('2024-03-18_windows_device_0'!Q450,'2024-03-18_windows_device_0'!Q$2:Q$911,1,0)</f>
        <v>2184387</v>
      </c>
      <c r="C97">
        <f t="shared" si="9"/>
        <v>-0.10701933870027835</v>
      </c>
      <c r="D97">
        <f t="shared" si="8"/>
        <v>43.750980661299728</v>
      </c>
      <c r="E97">
        <f t="shared" si="10"/>
        <v>2181228.1774894632</v>
      </c>
      <c r="F97">
        <f t="shared" si="11"/>
        <v>43.857999999999791</v>
      </c>
      <c r="G97">
        <f t="shared" si="12"/>
        <v>2182194.1</v>
      </c>
      <c r="H97">
        <f t="shared" si="13"/>
        <v>2182192.5256061018</v>
      </c>
      <c r="I97">
        <f t="shared" si="14"/>
        <v>2182214.4645705353</v>
      </c>
      <c r="J97">
        <f t="shared" si="15"/>
        <v>-21.938964433557064</v>
      </c>
    </row>
    <row r="98" spans="1:10" x14ac:dyDescent="0.25">
      <c r="A98">
        <f>VLOOKUP('2024-03-18_windows_device_0'!P413,'2024-03-18_windows_device_0'!P$2:P$911,1,0)</f>
        <v>43.814</v>
      </c>
      <c r="B98">
        <f>VLOOKUP('2024-03-18_windows_device_0'!Q451,'2024-03-18_windows_device_0'!Q$2:Q$911,1,0)</f>
        <v>2184381</v>
      </c>
      <c r="C98">
        <f t="shared" si="9"/>
        <v>-0.22072738606936865</v>
      </c>
      <c r="D98">
        <f t="shared" si="8"/>
        <v>43.59327261393063</v>
      </c>
      <c r="E98">
        <f t="shared" si="10"/>
        <v>2181200.8209264777</v>
      </c>
      <c r="F98">
        <f t="shared" si="11"/>
        <v>43.813999999999758</v>
      </c>
      <c r="G98">
        <f t="shared" si="12"/>
        <v>2182190.2999999998</v>
      </c>
      <c r="H98">
        <f t="shared" si="13"/>
        <v>2182165.3950258857</v>
      </c>
      <c r="I98">
        <f t="shared" si="14"/>
        <v>2182210.6441400298</v>
      </c>
      <c r="J98">
        <f t="shared" si="15"/>
        <v>-45.24911414422057</v>
      </c>
    </row>
    <row r="99" spans="1:10" x14ac:dyDescent="0.25">
      <c r="A99">
        <f>VLOOKUP('2024-03-18_windows_device_0'!P414,'2024-03-18_windows_device_0'!P$2:P$911,1,0)</f>
        <v>43.783999999999999</v>
      </c>
      <c r="B99">
        <f>VLOOKUP('2024-03-18_windows_device_0'!Q452,'2024-03-18_windows_device_0'!Q$2:Q$911,1,0)</f>
        <v>2184377</v>
      </c>
      <c r="C99">
        <f t="shared" si="9"/>
        <v>-0.15049594504728872</v>
      </c>
      <c r="D99">
        <f t="shared" si="8"/>
        <v>43.633504054952709</v>
      </c>
      <c r="E99">
        <f t="shared" si="10"/>
        <v>2181212.5517371716</v>
      </c>
      <c r="F99">
        <f t="shared" si="11"/>
        <v>43.783999999999764</v>
      </c>
      <c r="G99">
        <f t="shared" si="12"/>
        <v>2182187.7999999998</v>
      </c>
      <c r="H99">
        <f t="shared" si="13"/>
        <v>2182177.2785414052</v>
      </c>
      <c r="I99">
        <f t="shared" si="14"/>
        <v>2182208.1302101398</v>
      </c>
      <c r="J99">
        <f t="shared" si="15"/>
        <v>-30.851668734694186</v>
      </c>
    </row>
    <row r="100" spans="1:10" x14ac:dyDescent="0.25">
      <c r="A100">
        <f>VLOOKUP('2024-03-18_windows_device_0'!P415,'2024-03-18_windows_device_0'!P$2:P$911,1,0)</f>
        <v>43.74733333333333</v>
      </c>
      <c r="B100">
        <f>VLOOKUP('2024-03-18_windows_device_0'!Q453,'2024-03-18_windows_device_0'!Q$2:Q$911,1,0)</f>
        <v>2184374</v>
      </c>
      <c r="C100">
        <f t="shared" si="9"/>
        <v>-0.18393948839113461</v>
      </c>
      <c r="D100">
        <f t="shared" si="8"/>
        <v>43.563393844942198</v>
      </c>
      <c r="E100">
        <f t="shared" si="10"/>
        <v>2181204.3269927488</v>
      </c>
      <c r="F100">
        <f t="shared" si="11"/>
        <v>43.747333333333081</v>
      </c>
      <c r="G100">
        <f t="shared" si="12"/>
        <v>2182186.6333333333</v>
      </c>
      <c r="H100">
        <f t="shared" si="13"/>
        <v>2182169.2389229317</v>
      </c>
      <c r="I100">
        <f t="shared" si="14"/>
        <v>2182206.9465180519</v>
      </c>
      <c r="J100">
        <f t="shared" si="15"/>
        <v>-37.707595120182596</v>
      </c>
    </row>
    <row r="101" spans="1:10" x14ac:dyDescent="0.25">
      <c r="A101">
        <f>VLOOKUP('2024-03-18_windows_device_0'!P416,'2024-03-18_windows_device_0'!P$2:P$911,1,0)</f>
        <v>43.706666666666663</v>
      </c>
      <c r="B101">
        <f>VLOOKUP('2024-03-18_windows_device_0'!Q454,'2024-03-18_windows_device_0'!Q$2:Q$911,1,0)</f>
        <v>2184375</v>
      </c>
      <c r="C101">
        <f t="shared" si="9"/>
        <v>-0.2040056143974279</v>
      </c>
      <c r="D101">
        <f t="shared" si="8"/>
        <v>43.502661052269232</v>
      </c>
      <c r="E101">
        <f t="shared" si="10"/>
        <v>2181203.0245129103</v>
      </c>
      <c r="F101">
        <f t="shared" si="11"/>
        <v>43.706666666666408</v>
      </c>
      <c r="G101">
        <f t="shared" si="12"/>
        <v>2182189.6666666665</v>
      </c>
      <c r="H101">
        <f t="shared" si="13"/>
        <v>2182168.1398176942</v>
      </c>
      <c r="I101">
        <f t="shared" si="14"/>
        <v>2182209.9609686458</v>
      </c>
      <c r="J101">
        <f t="shared" si="15"/>
        <v>-41.821150951472717</v>
      </c>
    </row>
    <row r="102" spans="1:10" x14ac:dyDescent="0.25">
      <c r="A102">
        <f>VLOOKUP('2024-03-18_windows_device_0'!P417,'2024-03-18_windows_device_0'!P$2:P$911,1,0)</f>
        <v>43.656666666666666</v>
      </c>
      <c r="B102">
        <f>VLOOKUP('2024-03-18_windows_device_0'!Q455,'2024-03-18_windows_device_0'!Q$2:Q$911,1,0)</f>
        <v>2184375</v>
      </c>
      <c r="C102">
        <f t="shared" si="9"/>
        <v>-0.25082657507879075</v>
      </c>
      <c r="D102">
        <f t="shared" si="8"/>
        <v>43.405840091587876</v>
      </c>
      <c r="E102">
        <f t="shared" si="10"/>
        <v>2181195.6557552004</v>
      </c>
      <c r="F102">
        <f t="shared" si="11"/>
        <v>43.656666666666389</v>
      </c>
      <c r="G102">
        <f t="shared" si="12"/>
        <v>2182192.1666666665</v>
      </c>
      <c r="H102">
        <f t="shared" si="13"/>
        <v>2182161.0183042712</v>
      </c>
      <c r="I102">
        <f t="shared" si="14"/>
        <v>2182212.4377521621</v>
      </c>
      <c r="J102">
        <f t="shared" si="15"/>
        <v>-51.419447891152103</v>
      </c>
    </row>
    <row r="103" spans="1:10" x14ac:dyDescent="0.25">
      <c r="A103">
        <f>VLOOKUP('2024-03-18_windows_device_0'!P418,'2024-03-18_windows_device_0'!P$2:P$911,1,0)</f>
        <v>43.623333333333335</v>
      </c>
      <c r="B103">
        <f>VLOOKUP('2024-03-18_windows_device_0'!Q456,'2024-03-18_windows_device_0'!Q$2:Q$911,1,0)</f>
        <v>2184377</v>
      </c>
      <c r="C103">
        <f t="shared" si="9"/>
        <v>-0.16721771671919383</v>
      </c>
      <c r="D103">
        <f t="shared" si="8"/>
        <v>43.456115616614142</v>
      </c>
      <c r="E103">
        <f t="shared" si="10"/>
        <v>2181216.2836502888</v>
      </c>
      <c r="F103">
        <f t="shared" si="11"/>
        <v>43.623333333333072</v>
      </c>
      <c r="G103">
        <f t="shared" si="12"/>
        <v>2182195.8333333335</v>
      </c>
      <c r="H103">
        <f t="shared" si="13"/>
        <v>2182181.8093092456</v>
      </c>
      <c r="I103">
        <f t="shared" si="14"/>
        <v>2182216.0889411732</v>
      </c>
      <c r="J103">
        <f t="shared" si="15"/>
        <v>-34.279631927434735</v>
      </c>
    </row>
    <row r="104" spans="1:10" x14ac:dyDescent="0.25">
      <c r="A104">
        <f>VLOOKUP('2024-03-18_windows_device_0'!P419,'2024-03-18_windows_device_0'!P$2:P$911,1,0)</f>
        <v>43.61333333333333</v>
      </c>
      <c r="B104">
        <f>VLOOKUP('2024-03-18_windows_device_0'!Q457,'2024-03-18_windows_device_0'!Q$2:Q$911,1,0)</f>
        <v>2184378</v>
      </c>
      <c r="C104">
        <f t="shared" si="9"/>
        <v>-5.0165315015786666E-2</v>
      </c>
      <c r="D104">
        <f t="shared" si="8"/>
        <v>43.56316801831754</v>
      </c>
      <c r="E104">
        <f t="shared" si="10"/>
        <v>2181241.7260846389</v>
      </c>
      <c r="F104">
        <f t="shared" si="11"/>
        <v>43.613333333333081</v>
      </c>
      <c r="G104">
        <f t="shared" si="12"/>
        <v>2182197.3333333335</v>
      </c>
      <c r="H104">
        <f t="shared" si="13"/>
        <v>2182207.3004082986</v>
      </c>
      <c r="I104">
        <f t="shared" si="14"/>
        <v>2182217.5842978768</v>
      </c>
      <c r="J104">
        <f t="shared" si="15"/>
        <v>-10.283889578236266</v>
      </c>
    </row>
    <row r="105" spans="1:10" x14ac:dyDescent="0.25">
      <c r="A105">
        <f>VLOOKUP('2024-03-18_windows_device_0'!P420,'2024-03-18_windows_device_0'!P$2:P$911,1,0)</f>
        <v>43.557333333333332</v>
      </c>
      <c r="B105">
        <f>VLOOKUP('2024-03-18_windows_device_0'!Q458,'2024-03-18_windows_device_0'!Q$2:Q$911,1,0)</f>
        <v>2184373</v>
      </c>
      <c r="C105">
        <f t="shared" si="9"/>
        <v>-0.28092576408824849</v>
      </c>
      <c r="D105">
        <f t="shared" si="8"/>
        <v>43.276407569245087</v>
      </c>
      <c r="E105">
        <f t="shared" si="10"/>
        <v>2181191.9239558694</v>
      </c>
      <c r="F105">
        <f t="shared" si="11"/>
        <v>43.557333333333027</v>
      </c>
      <c r="G105">
        <f t="shared" si="12"/>
        <v>2182195.1333333333</v>
      </c>
      <c r="H105">
        <f t="shared" si="13"/>
        <v>2182157.7685137773</v>
      </c>
      <c r="I105">
        <f t="shared" si="14"/>
        <v>2182215.3582954155</v>
      </c>
      <c r="J105">
        <f t="shared" si="15"/>
        <v>-57.58978163809094</v>
      </c>
    </row>
    <row r="106" spans="1:10" x14ac:dyDescent="0.25">
      <c r="A106">
        <f>VLOOKUP('2024-03-18_windows_device_0'!P421,'2024-03-18_windows_device_0'!P$2:P$911,1,0)</f>
        <v>43.527333333333331</v>
      </c>
      <c r="B106">
        <f>VLOOKUP('2024-03-18_windows_device_0'!Q459,'2024-03-18_windows_device_0'!Q$2:Q$911,1,0)</f>
        <v>2184372</v>
      </c>
      <c r="C106">
        <f t="shared" si="9"/>
        <v>-0.15049594504728872</v>
      </c>
      <c r="D106">
        <f t="shared" si="8"/>
        <v>43.376837388286042</v>
      </c>
      <c r="E106">
        <f t="shared" si="10"/>
        <v>2181219.0049677356</v>
      </c>
      <c r="F106">
        <f t="shared" si="11"/>
        <v>43.527333333333054</v>
      </c>
      <c r="G106">
        <f t="shared" si="12"/>
        <v>2182195.6333333333</v>
      </c>
      <c r="H106">
        <f t="shared" si="13"/>
        <v>2182184.992696791</v>
      </c>
      <c r="I106">
        <f t="shared" si="14"/>
        <v>2182215.8443655255</v>
      </c>
      <c r="J106">
        <f t="shared" si="15"/>
        <v>-30.851668734694186</v>
      </c>
    </row>
    <row r="107" spans="1:10" x14ac:dyDescent="0.25">
      <c r="A107">
        <f>VLOOKUP('2024-03-18_windows_device_0'!P422,'2024-03-18_windows_device_0'!P$2:P$911,1,0)</f>
        <v>43.474666666666664</v>
      </c>
      <c r="B107">
        <f>VLOOKUP('2024-03-18_windows_device_0'!Q460,'2024-03-18_windows_device_0'!Q$2:Q$911,1,0)</f>
        <v>2184366</v>
      </c>
      <c r="C107">
        <f t="shared" si="9"/>
        <v>-0.26420399241634335</v>
      </c>
      <c r="D107">
        <f t="shared" si="8"/>
        <v>43.210462674250323</v>
      </c>
      <c r="E107">
        <f t="shared" si="10"/>
        <v>2181192.0550470543</v>
      </c>
      <c r="F107">
        <f t="shared" si="11"/>
        <v>43.474666666666344</v>
      </c>
      <c r="G107">
        <f t="shared" si="12"/>
        <v>2182192.2666666666</v>
      </c>
      <c r="H107">
        <f t="shared" si="13"/>
        <v>2182158.2914257175</v>
      </c>
      <c r="I107">
        <f t="shared" si="14"/>
        <v>2182212.4532441627</v>
      </c>
      <c r="J107">
        <f t="shared" si="15"/>
        <v>-54.161818445350384</v>
      </c>
    </row>
    <row r="108" spans="1:10" x14ac:dyDescent="0.25">
      <c r="A108">
        <f>VLOOKUP('2024-03-18_windows_device_0'!P423,'2024-03-18_windows_device_0'!P$2:P$911,1,0)</f>
        <v>43.431333333333335</v>
      </c>
      <c r="B108">
        <f>VLOOKUP('2024-03-18_windows_device_0'!Q461,'2024-03-18_windows_device_0'!Q$2:Q$911,1,0)</f>
        <v>2184359</v>
      </c>
      <c r="C108">
        <f t="shared" si="9"/>
        <v>-0.21738303173494486</v>
      </c>
      <c r="D108">
        <f t="shared" si="8"/>
        <v>43.213950301598388</v>
      </c>
      <c r="E108">
        <f t="shared" si="10"/>
        <v>2181196.5978799188</v>
      </c>
      <c r="F108">
        <f t="shared" si="11"/>
        <v>43.431333333333015</v>
      </c>
      <c r="G108">
        <f t="shared" si="12"/>
        <v>2182187.4333333331</v>
      </c>
      <c r="H108">
        <f t="shared" si="13"/>
        <v>2182163.0362683716</v>
      </c>
      <c r="I108">
        <f t="shared" si="14"/>
        <v>2182207.5997898774</v>
      </c>
      <c r="J108">
        <f t="shared" si="15"/>
        <v>-44.563521505663694</v>
      </c>
    </row>
    <row r="109" spans="1:10" x14ac:dyDescent="0.25">
      <c r="A109">
        <f>VLOOKUP('2024-03-18_windows_device_0'!P424,'2024-03-18_windows_device_0'!P$2:P$911,1,0)</f>
        <v>43.396000000000001</v>
      </c>
      <c r="B109">
        <f>VLOOKUP('2024-03-18_windows_device_0'!Q462,'2024-03-18_windows_device_0'!Q$2:Q$911,1,0)</f>
        <v>2184358</v>
      </c>
      <c r="C109">
        <f t="shared" si="9"/>
        <v>-0.17725077972235831</v>
      </c>
      <c r="D109">
        <f t="shared" si="8"/>
        <v>43.218749220277644</v>
      </c>
      <c r="E109">
        <f t="shared" si="10"/>
        <v>2181205.412256998</v>
      </c>
      <c r="F109">
        <f t="shared" si="11"/>
        <v>43.395999999999681</v>
      </c>
      <c r="G109">
        <f t="shared" si="12"/>
        <v>2182188.2000000002</v>
      </c>
      <c r="H109">
        <f t="shared" si="13"/>
        <v>2182172.0136403861</v>
      </c>
      <c r="I109">
        <f t="shared" si="14"/>
        <v>2182208.3500502291</v>
      </c>
      <c r="J109">
        <f t="shared" si="15"/>
        <v>-36.336409843083452</v>
      </c>
    </row>
    <row r="110" spans="1:10" x14ac:dyDescent="0.25">
      <c r="A110">
        <f>VLOOKUP('2024-03-18_windows_device_0'!P425,'2024-03-18_windows_device_0'!P$2:P$911,1,0)</f>
        <v>43.366</v>
      </c>
      <c r="B110">
        <f>VLOOKUP('2024-03-18_windows_device_0'!Q463,'2024-03-18_windows_device_0'!Q$2:Q$911,1,0)</f>
        <v>2184356</v>
      </c>
      <c r="C110">
        <f t="shared" si="9"/>
        <v>-0.15049594504728872</v>
      </c>
      <c r="D110">
        <f t="shared" si="8"/>
        <v>43.21550405495271</v>
      </c>
      <c r="E110">
        <f t="shared" si="10"/>
        <v>2181210.2458896684</v>
      </c>
      <c r="F110">
        <f t="shared" si="11"/>
        <v>43.36599999999968</v>
      </c>
      <c r="G110">
        <f t="shared" si="12"/>
        <v>2182187.7000000002</v>
      </c>
      <c r="H110">
        <f t="shared" si="13"/>
        <v>2182176.9844516045</v>
      </c>
      <c r="I110">
        <f t="shared" si="14"/>
        <v>2182207.8361203391</v>
      </c>
      <c r="J110">
        <f t="shared" si="15"/>
        <v>-30.851668734694186</v>
      </c>
    </row>
    <row r="111" spans="1:10" x14ac:dyDescent="0.25">
      <c r="A111">
        <f>VLOOKUP('2024-03-18_windows_device_0'!P426,'2024-03-18_windows_device_0'!P$2:P$911,1,0)</f>
        <v>43.315333333333335</v>
      </c>
      <c r="B111">
        <f>VLOOKUP('2024-03-18_windows_device_0'!Q464,'2024-03-18_windows_device_0'!Q$2:Q$911,1,0)</f>
        <v>2184360</v>
      </c>
      <c r="C111">
        <f t="shared" si="9"/>
        <v>-0.25417092941317893</v>
      </c>
      <c r="D111">
        <f t="shared" si="8"/>
        <v>43.061162403920157</v>
      </c>
      <c r="E111">
        <f t="shared" si="10"/>
        <v>2181195.2731760517</v>
      </c>
      <c r="F111">
        <f t="shared" si="11"/>
        <v>43.31533333333298</v>
      </c>
      <c r="G111">
        <f t="shared" si="12"/>
        <v>2182194.2333333334</v>
      </c>
      <c r="H111">
        <f t="shared" si="13"/>
        <v>2182162.2408871064</v>
      </c>
      <c r="I111">
        <f t="shared" si="14"/>
        <v>2182214.3459276361</v>
      </c>
      <c r="J111">
        <f t="shared" si="15"/>
        <v>-52.105040529701682</v>
      </c>
    </row>
    <row r="112" spans="1:10" x14ac:dyDescent="0.25">
      <c r="A112">
        <f>VLOOKUP('2024-03-18_windows_device_0'!P427,'2024-03-18_windows_device_0'!P$2:P$911,1,0)</f>
        <v>43.286000000000001</v>
      </c>
      <c r="B112">
        <f>VLOOKUP('2024-03-18_windows_device_0'!Q465,'2024-03-18_windows_device_0'!Q$2:Q$911,1,0)</f>
        <v>2184356</v>
      </c>
      <c r="C112">
        <f t="shared" si="9"/>
        <v>-0.14715159071290057</v>
      </c>
      <c r="D112">
        <f t="shared" si="8"/>
        <v>43.1388484092871</v>
      </c>
      <c r="E112">
        <f t="shared" si="10"/>
        <v>2181214.5339742866</v>
      </c>
      <c r="F112">
        <f t="shared" si="11"/>
        <v>43.285999999999667</v>
      </c>
      <c r="G112">
        <f t="shared" si="12"/>
        <v>2182191.7000000002</v>
      </c>
      <c r="H112">
        <f t="shared" si="13"/>
        <v>2182181.6328978697</v>
      </c>
      <c r="I112">
        <f t="shared" si="14"/>
        <v>2182211.7989739659</v>
      </c>
      <c r="J112">
        <f t="shared" si="15"/>
        <v>-30.166076096144618</v>
      </c>
    </row>
    <row r="113" spans="1:10" x14ac:dyDescent="0.25">
      <c r="A113">
        <f>VLOOKUP('2024-03-18_windows_device_0'!P428,'2024-03-18_windows_device_0'!P$2:P$911,1,0)</f>
        <v>43.231333333333332</v>
      </c>
      <c r="B113">
        <f>VLOOKUP('2024-03-18_windows_device_0'!Q466,'2024-03-18_windows_device_0'!Q$2:Q$911,1,0)</f>
        <v>2184355</v>
      </c>
      <c r="C113">
        <f t="shared" si="9"/>
        <v>-0.27423705541950782</v>
      </c>
      <c r="D113">
        <f t="shared" si="8"/>
        <v>42.957096277913827</v>
      </c>
      <c r="E113">
        <f t="shared" si="10"/>
        <v>2181189.9477143316</v>
      </c>
      <c r="F113">
        <f t="shared" si="11"/>
        <v>43.231333333332948</v>
      </c>
      <c r="G113">
        <f t="shared" si="12"/>
        <v>2182193.4333333331</v>
      </c>
      <c r="H113">
        <f t="shared" si="13"/>
        <v>2182157.2883275826</v>
      </c>
      <c r="I113">
        <f t="shared" si="14"/>
        <v>2182213.5069239438</v>
      </c>
      <c r="J113">
        <f t="shared" si="15"/>
        <v>-56.218596360999101</v>
      </c>
    </row>
    <row r="114" spans="1:10" x14ac:dyDescent="0.25">
      <c r="A114">
        <f>VLOOKUP('2024-03-18_windows_device_0'!P429,'2024-03-18_windows_device_0'!P$2:P$911,1,0)</f>
        <v>43.201999999999998</v>
      </c>
      <c r="B114">
        <f>VLOOKUP('2024-03-18_windows_device_0'!Q467,'2024-03-18_windows_device_0'!Q$2:Q$911,1,0)</f>
        <v>2184350</v>
      </c>
      <c r="C114">
        <f t="shared" si="9"/>
        <v>-0.14715159071290057</v>
      </c>
      <c r="D114">
        <f t="shared" si="8"/>
        <v>43.054848409287096</v>
      </c>
      <c r="E114">
        <f t="shared" si="10"/>
        <v>2181212.3251191755</v>
      </c>
      <c r="F114">
        <f t="shared" si="11"/>
        <v>43.201999999999643</v>
      </c>
      <c r="G114">
        <f t="shared" si="12"/>
        <v>2182189.9</v>
      </c>
      <c r="H114">
        <f t="shared" si="13"/>
        <v>2182179.7938941773</v>
      </c>
      <c r="I114">
        <f t="shared" si="14"/>
        <v>2182209.9599702735</v>
      </c>
      <c r="J114">
        <f t="shared" si="15"/>
        <v>-30.166076096144618</v>
      </c>
    </row>
    <row r="115" spans="1:10" x14ac:dyDescent="0.25">
      <c r="A115">
        <f>VLOOKUP('2024-03-18_windows_device_0'!P430,'2024-03-18_windows_device_0'!P$2:P$911,1,0)</f>
        <v>43.155999999999999</v>
      </c>
      <c r="B115">
        <f>VLOOKUP('2024-03-18_windows_device_0'!Q468,'2024-03-18_windows_device_0'!Q$2:Q$911,1,0)</f>
        <v>2184348</v>
      </c>
      <c r="C115">
        <f t="shared" si="9"/>
        <v>-0.23076044907249749</v>
      </c>
      <c r="D115">
        <f t="shared" si="8"/>
        <v>42.9252395509275</v>
      </c>
      <c r="E115">
        <f t="shared" si="10"/>
        <v>2181195.2651084042</v>
      </c>
      <c r="F115">
        <f t="shared" si="11"/>
        <v>43.155999999999608</v>
      </c>
      <c r="G115">
        <f t="shared" si="12"/>
        <v>2182190.2000000002</v>
      </c>
      <c r="H115">
        <f t="shared" si="13"/>
        <v>2182162.932719049</v>
      </c>
      <c r="I115">
        <f t="shared" si="14"/>
        <v>2182210.2386111091</v>
      </c>
      <c r="J115">
        <f t="shared" si="15"/>
        <v>-47.305892059861982</v>
      </c>
    </row>
    <row r="116" spans="1:10" x14ac:dyDescent="0.25">
      <c r="A116">
        <f>VLOOKUP('2024-03-18_windows_device_0'!P431,'2024-03-18_windows_device_0'!P$2:P$911,1,0)</f>
        <v>43.12466666666667</v>
      </c>
      <c r="B116">
        <f>VLOOKUP('2024-03-18_windows_device_0'!Q469,'2024-03-18_windows_device_0'!Q$2:Q$911,1,0)</f>
        <v>2184351</v>
      </c>
      <c r="C116">
        <f t="shared" si="9"/>
        <v>-0.15718465371602938</v>
      </c>
      <c r="D116">
        <f t="shared" si="8"/>
        <v>42.96748201295064</v>
      </c>
      <c r="E116">
        <f t="shared" si="10"/>
        <v>2181214.7663254268</v>
      </c>
      <c r="F116">
        <f t="shared" si="11"/>
        <v>43.124666666666286</v>
      </c>
      <c r="G116">
        <f t="shared" si="12"/>
        <v>2182194.7666666666</v>
      </c>
      <c r="H116">
        <f t="shared" si="13"/>
        <v>2182182.5678747678</v>
      </c>
      <c r="I116">
        <f t="shared" si="14"/>
        <v>2182214.7907287795</v>
      </c>
      <c r="J116">
        <f t="shared" si="15"/>
        <v>-32.222854011786026</v>
      </c>
    </row>
    <row r="117" spans="1:10" x14ac:dyDescent="0.25">
      <c r="A117">
        <f>VLOOKUP('2024-03-18_windows_device_0'!P432,'2024-03-18_windows_device_0'!P$2:P$911,1,0)</f>
        <v>43.088000000000001</v>
      </c>
      <c r="B117">
        <f>VLOOKUP('2024-03-18_windows_device_0'!Q470,'2024-03-18_windows_device_0'!Q$2:Q$911,1,0)</f>
        <v>2184344</v>
      </c>
      <c r="C117">
        <f t="shared" si="9"/>
        <v>-0.18393948839113461</v>
      </c>
      <c r="D117">
        <f t="shared" si="8"/>
        <v>42.904060511608868</v>
      </c>
      <c r="E117">
        <f t="shared" si="10"/>
        <v>2181203.9426990072</v>
      </c>
      <c r="F117">
        <f t="shared" si="11"/>
        <v>43.087999999999603</v>
      </c>
      <c r="G117">
        <f t="shared" si="12"/>
        <v>2182189.6</v>
      </c>
      <c r="H117">
        <f t="shared" si="13"/>
        <v>2182171.8994415714</v>
      </c>
      <c r="I117">
        <f t="shared" si="14"/>
        <v>2182209.6070366916</v>
      </c>
      <c r="J117">
        <f t="shared" si="15"/>
        <v>-37.707595120182596</v>
      </c>
    </row>
    <row r="118" spans="1:10" x14ac:dyDescent="0.25">
      <c r="A118">
        <f>VLOOKUP('2024-03-18_windows_device_0'!P433,'2024-03-18_windows_device_0'!P$2:P$911,1,0)</f>
        <v>43.047333333333334</v>
      </c>
      <c r="B118">
        <f>VLOOKUP('2024-03-18_windows_device_0'!Q471,'2024-03-18_windows_device_0'!Q$2:Q$911,1,0)</f>
        <v>2184347</v>
      </c>
      <c r="C118">
        <f t="shared" si="9"/>
        <v>-0.2040056143974279</v>
      </c>
      <c r="D118">
        <f t="shared" si="8"/>
        <v>42.843327718935903</v>
      </c>
      <c r="E118">
        <f t="shared" si="10"/>
        <v>2181204.6734172828</v>
      </c>
      <c r="F118">
        <f t="shared" si="11"/>
        <v>43.047333333332915</v>
      </c>
      <c r="G118">
        <f t="shared" si="12"/>
        <v>2182194.6333333333</v>
      </c>
      <c r="H118">
        <f t="shared" si="13"/>
        <v>2182172.8003363335</v>
      </c>
      <c r="I118">
        <f t="shared" si="14"/>
        <v>2182214.621487285</v>
      </c>
      <c r="J118">
        <f t="shared" si="15"/>
        <v>-41.821150951472717</v>
      </c>
    </row>
    <row r="119" spans="1:10" x14ac:dyDescent="0.25">
      <c r="A119">
        <f>VLOOKUP('2024-03-18_windows_device_0'!P434,'2024-03-18_windows_device_0'!P$2:P$911,1,0)</f>
        <v>43.003999999999998</v>
      </c>
      <c r="B119">
        <f>VLOOKUP('2024-03-18_windows_device_0'!Q472,'2024-03-18_windows_device_0'!Q$2:Q$911,1,0)</f>
        <v>2184345</v>
      </c>
      <c r="C119">
        <f t="shared" si="9"/>
        <v>-0.2173830317349805</v>
      </c>
      <c r="D119">
        <f t="shared" si="8"/>
        <v>42.786616968265015</v>
      </c>
      <c r="E119">
        <f t="shared" si="10"/>
        <v>2181201.8985102568</v>
      </c>
      <c r="F119">
        <f t="shared" si="11"/>
        <v>43.003999999999564</v>
      </c>
      <c r="G119">
        <f t="shared" si="12"/>
        <v>2182194.7999999998</v>
      </c>
      <c r="H119">
        <f t="shared" si="13"/>
        <v>2182170.2045114939</v>
      </c>
      <c r="I119">
        <f t="shared" si="14"/>
        <v>2182214.7680329997</v>
      </c>
      <c r="J119">
        <f t="shared" si="15"/>
        <v>-44.563521505671005</v>
      </c>
    </row>
    <row r="120" spans="1:10" x14ac:dyDescent="0.25">
      <c r="A120">
        <f>VLOOKUP('2024-03-18_windows_device_0'!P435,'2024-03-18_windows_device_0'!P$2:P$911,1,0)</f>
        <v>42.959333333333333</v>
      </c>
      <c r="B120">
        <f>VLOOKUP('2024-03-18_windows_device_0'!Q473,'2024-03-18_windows_device_0'!Q$2:Q$911,1,0)</f>
        <v>2184346</v>
      </c>
      <c r="C120">
        <f t="shared" si="9"/>
        <v>-0.22407174040372116</v>
      </c>
      <c r="D120">
        <f t="shared" si="8"/>
        <v>42.735261592929611</v>
      </c>
      <c r="E120">
        <f t="shared" si="10"/>
        <v>2181203.5577592063</v>
      </c>
      <c r="F120">
        <f t="shared" si="11"/>
        <v>42.959333333332879</v>
      </c>
      <c r="G120">
        <f t="shared" si="12"/>
        <v>2182198.0333333332</v>
      </c>
      <c r="H120">
        <f t="shared" si="13"/>
        <v>2182172.0459194914</v>
      </c>
      <c r="I120">
        <f t="shared" si="14"/>
        <v>2182217.9806262744</v>
      </c>
      <c r="J120">
        <f t="shared" si="15"/>
        <v>-45.934706782762838</v>
      </c>
    </row>
    <row r="121" spans="1:10" x14ac:dyDescent="0.25">
      <c r="A121">
        <f>VLOOKUP('2024-03-18_windows_device_0'!P436,'2024-03-18_windows_device_0'!P$2:P$911,1,0)</f>
        <v>42.938000000000002</v>
      </c>
      <c r="B121">
        <f>VLOOKUP('2024-03-18_windows_device_0'!Q474,'2024-03-18_windows_device_0'!Q$2:Q$911,1,0)</f>
        <v>2184345</v>
      </c>
      <c r="C121">
        <f t="shared" si="9"/>
        <v>-0.10701933870027835</v>
      </c>
      <c r="D121">
        <f t="shared" si="8"/>
        <v>42.830980661299726</v>
      </c>
      <c r="E121">
        <f t="shared" si="10"/>
        <v>2181227.5241328361</v>
      </c>
      <c r="F121">
        <f t="shared" si="11"/>
        <v>42.937999999999583</v>
      </c>
      <c r="G121">
        <f t="shared" si="12"/>
        <v>2182198.1</v>
      </c>
      <c r="H121">
        <f t="shared" si="13"/>
        <v>2182196.0984228081</v>
      </c>
      <c r="I121">
        <f t="shared" si="14"/>
        <v>2182218.0373872416</v>
      </c>
      <c r="J121">
        <f t="shared" si="15"/>
        <v>-21.938964433557064</v>
      </c>
    </row>
    <row r="122" spans="1:10" x14ac:dyDescent="0.25">
      <c r="A122">
        <f>VLOOKUP('2024-03-18_windows_device_0'!P437,'2024-03-18_windows_device_0'!P$2:P$911,1,0)</f>
        <v>42.912666666666667</v>
      </c>
      <c r="B122">
        <f>VLOOKUP('2024-03-18_windows_device_0'!Q475,'2024-03-18_windows_device_0'!Q$2:Q$911,1,0)</f>
        <v>2184342</v>
      </c>
      <c r="C122">
        <f t="shared" si="9"/>
        <v>-0.12708546470660728</v>
      </c>
      <c r="D122">
        <f t="shared" si="8"/>
        <v>42.785581201960056</v>
      </c>
      <c r="E122">
        <f t="shared" si="10"/>
        <v>2181221.5639335299</v>
      </c>
      <c r="F122">
        <f t="shared" si="11"/>
        <v>42.912666666666233</v>
      </c>
      <c r="G122">
        <f t="shared" si="12"/>
        <v>2182196.3666666667</v>
      </c>
      <c r="H122">
        <f t="shared" si="13"/>
        <v>2182190.2397706253</v>
      </c>
      <c r="I122">
        <f t="shared" si="14"/>
        <v>2182216.2922908901</v>
      </c>
      <c r="J122">
        <f t="shared" si="15"/>
        <v>-26.052520264854493</v>
      </c>
    </row>
    <row r="123" spans="1:10" x14ac:dyDescent="0.25">
      <c r="A123">
        <f>VLOOKUP('2024-03-18_windows_device_0'!P438,'2024-03-18_windows_device_0'!P$2:P$911,1,0)</f>
        <v>42.848666666666666</v>
      </c>
      <c r="B123">
        <f>VLOOKUP('2024-03-18_windows_device_0'!Q476,'2024-03-18_windows_device_0'!Q$2:Q$911,1,0)</f>
        <v>2184342</v>
      </c>
      <c r="C123">
        <f t="shared" si="9"/>
        <v>-0.3210580161008707</v>
      </c>
      <c r="D123">
        <f t="shared" si="8"/>
        <v>42.527608650565796</v>
      </c>
      <c r="E123">
        <f t="shared" si="10"/>
        <v>2181184.7168427231</v>
      </c>
      <c r="F123">
        <f t="shared" si="11"/>
        <v>42.848666666666141</v>
      </c>
      <c r="G123">
        <f t="shared" si="12"/>
        <v>2182199.5666666669</v>
      </c>
      <c r="H123">
        <f t="shared" si="13"/>
        <v>2182153.6456804909</v>
      </c>
      <c r="I123">
        <f t="shared" si="14"/>
        <v>2182219.4625737914</v>
      </c>
      <c r="J123">
        <f t="shared" si="15"/>
        <v>-65.816893300678487</v>
      </c>
    </row>
    <row r="124" spans="1:10" x14ac:dyDescent="0.25">
      <c r="A124">
        <f>VLOOKUP('2024-03-18_windows_device_0'!P439,'2024-03-18_windows_device_0'!P$2:P$911,1,0)</f>
        <v>42.820666666666668</v>
      </c>
      <c r="B124">
        <f>VLOOKUP('2024-03-18_windows_device_0'!Q477,'2024-03-18_windows_device_0'!Q$2:Q$911,1,0)</f>
        <v>2184343</v>
      </c>
      <c r="C124">
        <f t="shared" si="9"/>
        <v>-0.14046288204412424</v>
      </c>
      <c r="D124">
        <f t="shared" ref="D124:D187" si="16">A124+C124</f>
        <v>42.680203784622542</v>
      </c>
      <c r="E124">
        <f t="shared" si="10"/>
        <v>2181224.0167509043</v>
      </c>
      <c r="F124">
        <f t="shared" si="11"/>
        <v>42.820666666666199</v>
      </c>
      <c r="G124">
        <f t="shared" si="12"/>
        <v>2182201.9666666668</v>
      </c>
      <c r="H124">
        <f t="shared" si="13"/>
        <v>2182193.0546817416</v>
      </c>
      <c r="I124">
        <f t="shared" si="14"/>
        <v>2182221.8495725607</v>
      </c>
      <c r="J124">
        <f t="shared" si="15"/>
        <v>-28.79489081904547</v>
      </c>
    </row>
    <row r="125" spans="1:10" x14ac:dyDescent="0.25">
      <c r="A125">
        <f>VLOOKUP('2024-03-18_windows_device_0'!P440,'2024-03-18_windows_device_0'!P$2:P$911,1,0)</f>
        <v>42.780666666666669</v>
      </c>
      <c r="B125">
        <f>VLOOKUP('2024-03-18_windows_device_0'!Q478,'2024-03-18_windows_device_0'!Q$2:Q$911,1,0)</f>
        <v>2184342</v>
      </c>
      <c r="C125">
        <f t="shared" si="9"/>
        <v>-0.20066126006303972</v>
      </c>
      <c r="D125">
        <f t="shared" si="16"/>
        <v>42.580005406603632</v>
      </c>
      <c r="E125">
        <f t="shared" si="10"/>
        <v>2181212.503346852</v>
      </c>
      <c r="F125">
        <f t="shared" si="11"/>
        <v>42.780666666666164</v>
      </c>
      <c r="G125">
        <f t="shared" si="12"/>
        <v>2182202.9666666668</v>
      </c>
      <c r="H125">
        <f t="shared" si="13"/>
        <v>2182181.6954410612</v>
      </c>
      <c r="I125">
        <f t="shared" si="14"/>
        <v>2182222.8309993739</v>
      </c>
      <c r="J125">
        <f t="shared" si="15"/>
        <v>-41.135558312923145</v>
      </c>
    </row>
    <row r="126" spans="1:10" x14ac:dyDescent="0.25">
      <c r="A126">
        <f>VLOOKUP('2024-03-18_windows_device_0'!P441,'2024-03-18_windows_device_0'!P$2:P$911,1,0)</f>
        <v>42.738</v>
      </c>
      <c r="B126">
        <f>VLOOKUP('2024-03-18_windows_device_0'!Q479,'2024-03-18_windows_device_0'!Q$2:Q$911,1,0)</f>
        <v>2184339</v>
      </c>
      <c r="C126">
        <f t="shared" si="9"/>
        <v>-0.21403867740059235</v>
      </c>
      <c r="D126">
        <f t="shared" si="16"/>
        <v>42.523961322599405</v>
      </c>
      <c r="E126">
        <f t="shared" si="10"/>
        <v>2181208.712240831</v>
      </c>
      <c r="F126">
        <f t="shared" si="11"/>
        <v>42.737999999999474</v>
      </c>
      <c r="G126">
        <f t="shared" si="12"/>
        <v>2182202.1</v>
      </c>
      <c r="H126">
        <f t="shared" si="13"/>
        <v>2182178.0665924414</v>
      </c>
      <c r="I126">
        <f t="shared" si="14"/>
        <v>2182221.9445213084</v>
      </c>
      <c r="J126">
        <f t="shared" si="15"/>
        <v>-43.877928867121433</v>
      </c>
    </row>
    <row r="127" spans="1:10" x14ac:dyDescent="0.25">
      <c r="A127">
        <f>VLOOKUP('2024-03-18_windows_device_0'!P442,'2024-03-18_windows_device_0'!P$2:P$911,1,0)</f>
        <v>42.709333333333333</v>
      </c>
      <c r="B127">
        <f>VLOOKUP('2024-03-18_windows_device_0'!Q480,'2024-03-18_windows_device_0'!Q$2:Q$911,1,0)</f>
        <v>2184334</v>
      </c>
      <c r="C127">
        <f t="shared" si="9"/>
        <v>-0.14380723637851239</v>
      </c>
      <c r="D127">
        <f t="shared" si="16"/>
        <v>42.565526096954819</v>
      </c>
      <c r="E127">
        <f t="shared" si="10"/>
        <v>2181219.4219580279</v>
      </c>
      <c r="F127">
        <f t="shared" si="11"/>
        <v>42.709333333332822</v>
      </c>
      <c r="G127">
        <f t="shared" si="12"/>
        <v>2182198.5333333332</v>
      </c>
      <c r="H127">
        <f t="shared" si="13"/>
        <v>2182188.8840604005</v>
      </c>
      <c r="I127">
        <f t="shared" si="14"/>
        <v>2182218.364543858</v>
      </c>
      <c r="J127">
        <f t="shared" si="15"/>
        <v>-29.480483457595042</v>
      </c>
    </row>
    <row r="128" spans="1:10" x14ac:dyDescent="0.25">
      <c r="A128">
        <f>VLOOKUP('2024-03-18_windows_device_0'!P443,'2024-03-18_windows_device_0'!P$2:P$911,1,0)</f>
        <v>42.671333333333337</v>
      </c>
      <c r="B128">
        <f>VLOOKUP('2024-03-18_windows_device_0'!Q481,'2024-03-18_windows_device_0'!Q$2:Q$911,1,0)</f>
        <v>2184333</v>
      </c>
      <c r="C128">
        <f t="shared" si="9"/>
        <v>-0.19062819705987527</v>
      </c>
      <c r="D128">
        <f t="shared" si="16"/>
        <v>42.480705136273464</v>
      </c>
      <c r="E128">
        <f t="shared" si="10"/>
        <v>2181210.564752467</v>
      </c>
      <c r="F128">
        <f t="shared" si="11"/>
        <v>42.67133333333279</v>
      </c>
      <c r="G128">
        <f t="shared" si="12"/>
        <v>2182199.4333333331</v>
      </c>
      <c r="H128">
        <f t="shared" si="13"/>
        <v>2182180.1681189332</v>
      </c>
      <c r="I128">
        <f t="shared" si="14"/>
        <v>2182219.2468993305</v>
      </c>
      <c r="J128">
        <f t="shared" si="15"/>
        <v>-39.078780397274429</v>
      </c>
    </row>
    <row r="129" spans="1:10" x14ac:dyDescent="0.25">
      <c r="A129">
        <f>VLOOKUP('2024-03-18_windows_device_0'!P444,'2024-03-18_windows_device_0'!P$2:P$911,1,0)</f>
        <v>42.63666666666667</v>
      </c>
      <c r="B129">
        <f>VLOOKUP('2024-03-18_windows_device_0'!Q482,'2024-03-18_windows_device_0'!Q$2:Q$911,1,0)</f>
        <v>2184330</v>
      </c>
      <c r="C129">
        <f t="shared" si="9"/>
        <v>-0.17390642538797016</v>
      </c>
      <c r="D129">
        <f t="shared" si="16"/>
        <v>42.462760241278701</v>
      </c>
      <c r="E129">
        <f t="shared" si="10"/>
        <v>2181212.5826392299</v>
      </c>
      <c r="F129">
        <f t="shared" si="11"/>
        <v>42.636666666666123</v>
      </c>
      <c r="G129">
        <f t="shared" si="12"/>
        <v>2182198.1666666665</v>
      </c>
      <c r="H129">
        <f t="shared" si="13"/>
        <v>2182182.3133186973</v>
      </c>
      <c r="I129">
        <f t="shared" si="14"/>
        <v>2182217.964135902</v>
      </c>
      <c r="J129">
        <f t="shared" si="15"/>
        <v>-35.65081720453388</v>
      </c>
    </row>
    <row r="130" spans="1:10" x14ac:dyDescent="0.25">
      <c r="A130">
        <f>VLOOKUP('2024-03-18_windows_device_0'!P445,'2024-03-18_windows_device_0'!P$2:P$911,1,0)</f>
        <v>42.596666666666664</v>
      </c>
      <c r="B130">
        <f>VLOOKUP('2024-03-18_windows_device_0'!Q483,'2024-03-18_windows_device_0'!Q$2:Q$911,1,0)</f>
        <v>2184323</v>
      </c>
      <c r="C130">
        <f t="shared" si="9"/>
        <v>-0.20066126006307539</v>
      </c>
      <c r="D130">
        <f t="shared" si="16"/>
        <v>42.396005406603585</v>
      </c>
      <c r="E130">
        <f t="shared" si="10"/>
        <v>2181201.9342742749</v>
      </c>
      <c r="F130">
        <f t="shared" si="11"/>
        <v>42.596666666666088</v>
      </c>
      <c r="G130">
        <f t="shared" si="12"/>
        <v>2182193.1666666665</v>
      </c>
      <c r="H130">
        <f t="shared" si="13"/>
        <v>2182171.8100044024</v>
      </c>
      <c r="I130">
        <f t="shared" si="14"/>
        <v>2182212.9455627152</v>
      </c>
      <c r="J130">
        <f t="shared" si="15"/>
        <v>-41.135558312930456</v>
      </c>
    </row>
    <row r="131" spans="1:10" x14ac:dyDescent="0.25">
      <c r="A131">
        <f>VLOOKUP('2024-03-18_windows_device_0'!P446,'2024-03-18_windows_device_0'!P$2:P$911,1,0)</f>
        <v>42.553333333333335</v>
      </c>
      <c r="B131">
        <f>VLOOKUP('2024-03-18_windows_device_0'!Q484,'2024-03-18_windows_device_0'!Q$2:Q$911,1,0)</f>
        <v>2184326</v>
      </c>
      <c r="C131">
        <f t="shared" ref="C131:C194" si="17">(A131-A130)*K$6</f>
        <v>-0.21738303173494486</v>
      </c>
      <c r="D131">
        <f t="shared" si="16"/>
        <v>42.335950301598388</v>
      </c>
      <c r="E131">
        <f t="shared" ref="E131:E194" si="18">B131-A131*K$2+K$3*A131^2+J131</f>
        <v>2181203.4979541115</v>
      </c>
      <c r="F131">
        <f t="shared" ref="F131:F194" si="19">(A131)*(1-EXP(-3*(D131)/K$7))</f>
        <v>42.553333333332731</v>
      </c>
      <c r="G131">
        <f t="shared" ref="G131:G194" si="20">B131-A131*M$2</f>
        <v>2182198.3333333335</v>
      </c>
      <c r="H131">
        <f t="shared" ref="H131:H194" si="21">I131+J131</f>
        <v>2182173.5285869241</v>
      </c>
      <c r="I131">
        <f t="shared" ref="I131:I194" si="22">B131-K$5*(F131)</f>
        <v>2182218.0921084299</v>
      </c>
      <c r="J131">
        <f t="shared" ref="J131:J194" si="23">C131*K$8</f>
        <v>-44.563521505663694</v>
      </c>
    </row>
    <row r="132" spans="1:10" x14ac:dyDescent="0.25">
      <c r="A132">
        <f>VLOOKUP('2024-03-18_windows_device_0'!P447,'2024-03-18_windows_device_0'!P$2:P$911,1,0)</f>
        <v>42.533333333333331</v>
      </c>
      <c r="B132">
        <f>VLOOKUP('2024-03-18_windows_device_0'!Q485,'2024-03-18_windows_device_0'!Q$2:Q$911,1,0)</f>
        <v>2184325</v>
      </c>
      <c r="C132">
        <f t="shared" si="17"/>
        <v>-0.10033063003153769</v>
      </c>
      <c r="D132">
        <f t="shared" si="16"/>
        <v>42.433002703301796</v>
      </c>
      <c r="E132">
        <f t="shared" si="18"/>
        <v>2181227.4137004758</v>
      </c>
      <c r="F132">
        <f t="shared" si="19"/>
        <v>42.53333333333277</v>
      </c>
      <c r="G132">
        <f t="shared" si="20"/>
        <v>2182198.3333333335</v>
      </c>
      <c r="H132">
        <f t="shared" si="21"/>
        <v>2182197.5150426799</v>
      </c>
      <c r="I132">
        <f t="shared" si="22"/>
        <v>2182218.0828218362</v>
      </c>
      <c r="J132">
        <f t="shared" si="23"/>
        <v>-20.567779156465228</v>
      </c>
    </row>
    <row r="133" spans="1:10" x14ac:dyDescent="0.25">
      <c r="A133">
        <f>VLOOKUP('2024-03-18_windows_device_0'!P448,'2024-03-18_windows_device_0'!P$2:P$911,1,0)</f>
        <v>42.487333333333332</v>
      </c>
      <c r="B133">
        <f>VLOOKUP('2024-03-18_windows_device_0'!Q486,'2024-03-18_windows_device_0'!Q$2:Q$911,1,0)</f>
        <v>2184324</v>
      </c>
      <c r="C133">
        <f t="shared" si="17"/>
        <v>-0.23076044907249749</v>
      </c>
      <c r="D133">
        <f t="shared" si="16"/>
        <v>42.256572884260834</v>
      </c>
      <c r="E133">
        <f t="shared" si="18"/>
        <v>2181201.7934763045</v>
      </c>
      <c r="F133">
        <f t="shared" si="19"/>
        <v>42.487333333332693</v>
      </c>
      <c r="G133">
        <f t="shared" si="20"/>
        <v>2182199.6333333333</v>
      </c>
      <c r="H133">
        <f t="shared" si="21"/>
        <v>2182172.0555706117</v>
      </c>
      <c r="I133">
        <f t="shared" si="22"/>
        <v>2182219.3614626718</v>
      </c>
      <c r="J133">
        <f t="shared" si="23"/>
        <v>-47.305892059861982</v>
      </c>
    </row>
    <row r="134" spans="1:10" x14ac:dyDescent="0.25">
      <c r="A134">
        <f>VLOOKUP('2024-03-18_windows_device_0'!P449,'2024-03-18_windows_device_0'!P$2:P$911,1,0)</f>
        <v>42.464666666666666</v>
      </c>
      <c r="B134">
        <f>VLOOKUP('2024-03-18_windows_device_0'!Q487,'2024-03-18_windows_device_0'!Q$2:Q$911,1,0)</f>
        <v>2184323</v>
      </c>
      <c r="C134">
        <f t="shared" si="17"/>
        <v>-0.11370804736905465</v>
      </c>
      <c r="D134">
        <f t="shared" si="16"/>
        <v>42.350958619297614</v>
      </c>
      <c r="E134">
        <f t="shared" si="18"/>
        <v>2181225.8337795483</v>
      </c>
      <c r="F134">
        <f t="shared" si="19"/>
        <v>42.464666666666069</v>
      </c>
      <c r="G134">
        <f t="shared" si="20"/>
        <v>2182199.7666666666</v>
      </c>
      <c r="H134">
        <f t="shared" si="21"/>
        <v>2182196.1741214888</v>
      </c>
      <c r="I134">
        <f t="shared" si="22"/>
        <v>2182219.4842711994</v>
      </c>
      <c r="J134">
        <f t="shared" si="23"/>
        <v>-23.310149710656205</v>
      </c>
    </row>
    <row r="135" spans="1:10" x14ac:dyDescent="0.25">
      <c r="A135">
        <f>VLOOKUP('2024-03-18_windows_device_0'!P450,'2024-03-18_windows_device_0'!P$2:P$911,1,0)</f>
        <v>42.415333333333336</v>
      </c>
      <c r="B135">
        <f>VLOOKUP('2024-03-18_windows_device_0'!Q488,'2024-03-18_windows_device_0'!Q$2:Q$911,1,0)</f>
        <v>2184321</v>
      </c>
      <c r="C135">
        <f t="shared" si="17"/>
        <v>-0.2474822207444026</v>
      </c>
      <c r="D135">
        <f t="shared" si="16"/>
        <v>42.167851112588934</v>
      </c>
      <c r="E135">
        <f t="shared" si="18"/>
        <v>2181198.6857290072</v>
      </c>
      <c r="F135">
        <f t="shared" si="19"/>
        <v>42.415333333332654</v>
      </c>
      <c r="G135">
        <f t="shared" si="20"/>
        <v>2182200.2333333334</v>
      </c>
      <c r="H135">
        <f t="shared" si="21"/>
        <v>2182169.194175683</v>
      </c>
      <c r="I135">
        <f t="shared" si="22"/>
        <v>2182219.9280309356</v>
      </c>
      <c r="J135">
        <f t="shared" si="23"/>
        <v>-50.733855252602531</v>
      </c>
    </row>
    <row r="136" spans="1:10" x14ac:dyDescent="0.25">
      <c r="A136">
        <f>VLOOKUP('2024-03-18_windows_device_0'!P451,'2024-03-18_windows_device_0'!P$2:P$911,1,0)</f>
        <v>42.368000000000002</v>
      </c>
      <c r="B136">
        <f>VLOOKUP('2024-03-18_windows_device_0'!Q489,'2024-03-18_windows_device_0'!Q$2:Q$911,1,0)</f>
        <v>2184316</v>
      </c>
      <c r="C136">
        <f t="shared" si="17"/>
        <v>-0.23744915774127379</v>
      </c>
      <c r="D136">
        <f t="shared" si="16"/>
        <v>42.130550842258728</v>
      </c>
      <c r="E136">
        <f t="shared" si="18"/>
        <v>2181197.9287382294</v>
      </c>
      <c r="F136">
        <f t="shared" si="19"/>
        <v>42.367999999999299</v>
      </c>
      <c r="G136">
        <f t="shared" si="20"/>
        <v>2182197.6</v>
      </c>
      <c r="H136">
        <f t="shared" si="21"/>
        <v>2182168.5956419944</v>
      </c>
      <c r="I136">
        <f t="shared" si="22"/>
        <v>2182217.2727193316</v>
      </c>
      <c r="J136">
        <f t="shared" si="23"/>
        <v>-48.677077336961126</v>
      </c>
    </row>
    <row r="137" spans="1:10" x14ac:dyDescent="0.25">
      <c r="A137">
        <f>VLOOKUP('2024-03-18_windows_device_0'!P452,'2024-03-18_windows_device_0'!P$2:P$911,1,0)</f>
        <v>42.344666666666669</v>
      </c>
      <c r="B137">
        <f>VLOOKUP('2024-03-18_windows_device_0'!Q490,'2024-03-18_windows_device_0'!Q$2:Q$911,1,0)</f>
        <v>2184318</v>
      </c>
      <c r="C137">
        <f t="shared" si="17"/>
        <v>-0.11705240170344282</v>
      </c>
      <c r="D137">
        <f t="shared" si="16"/>
        <v>42.227614264963229</v>
      </c>
      <c r="E137">
        <f t="shared" si="18"/>
        <v>2181225.6888136528</v>
      </c>
      <c r="F137">
        <f t="shared" si="19"/>
        <v>42.344666666666015</v>
      </c>
      <c r="G137">
        <f t="shared" si="20"/>
        <v>2182200.7666666666</v>
      </c>
      <c r="H137">
        <f t="shared" si="21"/>
        <v>2182196.43280929</v>
      </c>
      <c r="I137">
        <f t="shared" si="22"/>
        <v>2182220.4285516394</v>
      </c>
      <c r="J137">
        <f t="shared" si="23"/>
        <v>-23.995742349205777</v>
      </c>
    </row>
    <row r="138" spans="1:10" x14ac:dyDescent="0.25">
      <c r="A138">
        <f>VLOOKUP('2024-03-18_windows_device_0'!P453,'2024-03-18_windows_device_0'!P$2:P$911,1,0)</f>
        <v>42.304000000000002</v>
      </c>
      <c r="B138">
        <f>VLOOKUP('2024-03-18_windows_device_0'!Q491,'2024-03-18_windows_device_0'!Q$2:Q$911,1,0)</f>
        <v>2184315</v>
      </c>
      <c r="C138">
        <f t="shared" si="17"/>
        <v>-0.2040056143974279</v>
      </c>
      <c r="D138">
        <f t="shared" si="16"/>
        <v>42.099994385602571</v>
      </c>
      <c r="E138">
        <f t="shared" si="18"/>
        <v>2181206.7451067581</v>
      </c>
      <c r="F138">
        <f t="shared" si="19"/>
        <v>42.303999999999284</v>
      </c>
      <c r="G138">
        <f t="shared" si="20"/>
        <v>2182199.7999999998</v>
      </c>
      <c r="H138">
        <f t="shared" si="21"/>
        <v>2182177.6218512813</v>
      </c>
      <c r="I138">
        <f t="shared" si="22"/>
        <v>2182219.4430022328</v>
      </c>
      <c r="J138">
        <f t="shared" si="23"/>
        <v>-41.821150951472717</v>
      </c>
    </row>
    <row r="139" spans="1:10" x14ac:dyDescent="0.25">
      <c r="A139">
        <f>VLOOKUP('2024-03-18_windows_device_0'!P454,'2024-03-18_windows_device_0'!P$2:P$911,1,0)</f>
        <v>42.252000000000002</v>
      </c>
      <c r="B139">
        <f>VLOOKUP('2024-03-18_windows_device_0'!Q492,'2024-03-18_windows_device_0'!Q$2:Q$911,1,0)</f>
        <v>2184313</v>
      </c>
      <c r="C139">
        <f t="shared" si="17"/>
        <v>-0.26085963808195523</v>
      </c>
      <c r="D139">
        <f t="shared" si="16"/>
        <v>41.991140361918049</v>
      </c>
      <c r="E139">
        <f t="shared" si="18"/>
        <v>2181195.4991253745</v>
      </c>
      <c r="F139">
        <f t="shared" si="19"/>
        <v>42.251999999999221</v>
      </c>
      <c r="G139">
        <f t="shared" si="20"/>
        <v>2182200.4</v>
      </c>
      <c r="H139">
        <f t="shared" si="21"/>
        <v>2182166.5426312834</v>
      </c>
      <c r="I139">
        <f t="shared" si="22"/>
        <v>2182220.0188570903</v>
      </c>
      <c r="J139">
        <f t="shared" si="23"/>
        <v>-53.476225806800819</v>
      </c>
    </row>
    <row r="140" spans="1:10" x14ac:dyDescent="0.25">
      <c r="A140">
        <f>VLOOKUP('2024-03-18_windows_device_0'!P455,'2024-03-18_windows_device_0'!P$2:P$911,1,0)</f>
        <v>42.225333333333332</v>
      </c>
      <c r="B140">
        <f>VLOOKUP('2024-03-18_windows_device_0'!Q493,'2024-03-18_windows_device_0'!Q$2:Q$911,1,0)</f>
        <v>2184308</v>
      </c>
      <c r="C140">
        <f t="shared" si="17"/>
        <v>-0.13377417337538358</v>
      </c>
      <c r="D140">
        <f t="shared" si="16"/>
        <v>42.091559159957946</v>
      </c>
      <c r="E140">
        <f t="shared" si="18"/>
        <v>2181217.7883768608</v>
      </c>
      <c r="F140">
        <f t="shared" si="19"/>
        <v>42.225333333332607</v>
      </c>
      <c r="G140">
        <f t="shared" si="20"/>
        <v>2182196.7333333334</v>
      </c>
      <c r="H140">
        <f t="shared" si="21"/>
        <v>2182188.9161027567</v>
      </c>
      <c r="I140">
        <f t="shared" si="22"/>
        <v>2182216.3398082987</v>
      </c>
      <c r="J140">
        <f t="shared" si="23"/>
        <v>-27.423705541953634</v>
      </c>
    </row>
    <row r="141" spans="1:10" x14ac:dyDescent="0.25">
      <c r="A141">
        <f>VLOOKUP('2024-03-18_windows_device_0'!P456,'2024-03-18_windows_device_0'!P$2:P$911,1,0)</f>
        <v>42.18933333333333</v>
      </c>
      <c r="B141">
        <f>VLOOKUP('2024-03-18_windows_device_0'!Q494,'2024-03-18_windows_device_0'!Q$2:Q$911,1,0)</f>
        <v>2184307</v>
      </c>
      <c r="C141">
        <f t="shared" si="17"/>
        <v>-0.18059513405674646</v>
      </c>
      <c r="D141">
        <f t="shared" si="16"/>
        <v>42.008738199276586</v>
      </c>
      <c r="E141">
        <f t="shared" si="18"/>
        <v>2181208.8610636913</v>
      </c>
      <c r="F141">
        <f t="shared" si="19"/>
        <v>42.189333333332563</v>
      </c>
      <c r="G141">
        <f t="shared" si="20"/>
        <v>2182197.5333333332</v>
      </c>
      <c r="H141">
        <f t="shared" si="21"/>
        <v>2182180.1010899493</v>
      </c>
      <c r="I141">
        <f t="shared" si="22"/>
        <v>2182217.1230924311</v>
      </c>
      <c r="J141">
        <f t="shared" si="23"/>
        <v>-37.022002481633024</v>
      </c>
    </row>
    <row r="142" spans="1:10" x14ac:dyDescent="0.25">
      <c r="A142">
        <f>VLOOKUP('2024-03-18_windows_device_0'!P457,'2024-03-18_windows_device_0'!P$2:P$911,1,0)</f>
        <v>42.143333333333331</v>
      </c>
      <c r="B142">
        <f>VLOOKUP('2024-03-18_windows_device_0'!Q495,'2024-03-18_windows_device_0'!Q$2:Q$911,1,0)</f>
        <v>2184308</v>
      </c>
      <c r="C142">
        <f t="shared" si="17"/>
        <v>-0.23076044907249749</v>
      </c>
      <c r="D142">
        <f t="shared" si="16"/>
        <v>41.912572884260832</v>
      </c>
      <c r="E142">
        <f t="shared" si="18"/>
        <v>2181201.7146551744</v>
      </c>
      <c r="F142">
        <f t="shared" si="19"/>
        <v>42.143333333332507</v>
      </c>
      <c r="G142">
        <f t="shared" si="20"/>
        <v>2182200.8333333335</v>
      </c>
      <c r="H142">
        <f t="shared" si="21"/>
        <v>2182173.0958412061</v>
      </c>
      <c r="I142">
        <f t="shared" si="22"/>
        <v>2182220.4017332662</v>
      </c>
      <c r="J142">
        <f t="shared" si="23"/>
        <v>-47.305892059861982</v>
      </c>
    </row>
    <row r="143" spans="1:10" x14ac:dyDescent="0.25">
      <c r="A143">
        <f>VLOOKUP('2024-03-18_windows_device_0'!P458,'2024-03-18_windows_device_0'!P$2:P$911,1,0)</f>
        <v>42.113999999999997</v>
      </c>
      <c r="B143">
        <f>VLOOKUP('2024-03-18_windows_device_0'!Q496,'2024-03-18_windows_device_0'!Q$2:Q$911,1,0)</f>
        <v>2184308</v>
      </c>
      <c r="C143">
        <f t="shared" si="17"/>
        <v>-0.14715159071290057</v>
      </c>
      <c r="D143">
        <f t="shared" si="16"/>
        <v>41.966848409287095</v>
      </c>
      <c r="E143">
        <f t="shared" si="18"/>
        <v>2181220.2188705467</v>
      </c>
      <c r="F143">
        <f t="shared" si="19"/>
        <v>42.113999999999209</v>
      </c>
      <c r="G143">
        <f t="shared" si="20"/>
        <v>2182202.2999999998</v>
      </c>
      <c r="H143">
        <f t="shared" si="21"/>
        <v>2182191.6887034997</v>
      </c>
      <c r="I143">
        <f t="shared" si="22"/>
        <v>2182221.854779596</v>
      </c>
      <c r="J143">
        <f t="shared" si="23"/>
        <v>-30.166076096144618</v>
      </c>
    </row>
    <row r="144" spans="1:10" x14ac:dyDescent="0.25">
      <c r="A144">
        <f>VLOOKUP('2024-03-18_windows_device_0'!P459,'2024-03-18_windows_device_0'!P$2:P$911,1,0)</f>
        <v>42.068666666666665</v>
      </c>
      <c r="B144">
        <f>VLOOKUP('2024-03-18_windows_device_0'!Q497,'2024-03-18_windows_device_0'!Q$2:Q$911,1,0)</f>
        <v>2184307</v>
      </c>
      <c r="C144">
        <f t="shared" si="17"/>
        <v>-0.22741609473810931</v>
      </c>
      <c r="D144">
        <f t="shared" si="16"/>
        <v>41.841250571928555</v>
      </c>
      <c r="E144">
        <f t="shared" si="18"/>
        <v>2181204.8753599734</v>
      </c>
      <c r="F144">
        <f t="shared" si="19"/>
        <v>42.068666666665798</v>
      </c>
      <c r="G144">
        <f t="shared" si="20"/>
        <v>2182203.5666666669</v>
      </c>
      <c r="H144">
        <f t="shared" si="21"/>
        <v>2182176.4800972301</v>
      </c>
      <c r="I144">
        <f t="shared" si="22"/>
        <v>2182223.1003966513</v>
      </c>
      <c r="J144">
        <f t="shared" si="23"/>
        <v>-46.62029942131241</v>
      </c>
    </row>
    <row r="145" spans="1:10" x14ac:dyDescent="0.25">
      <c r="A145">
        <f>VLOOKUP('2024-03-18_windows_device_0'!P460,'2024-03-18_windows_device_0'!P$2:P$911,1,0)</f>
        <v>42.033333333333331</v>
      </c>
      <c r="B145">
        <f>VLOOKUP('2024-03-18_windows_device_0'!Q498,'2024-03-18_windows_device_0'!Q$2:Q$911,1,0)</f>
        <v>2184301</v>
      </c>
      <c r="C145">
        <f t="shared" si="17"/>
        <v>-0.17725077972235831</v>
      </c>
      <c r="D145">
        <f t="shared" si="16"/>
        <v>41.856082553610975</v>
      </c>
      <c r="E145">
        <f t="shared" si="18"/>
        <v>2181210.8061283892</v>
      </c>
      <c r="F145">
        <f t="shared" si="19"/>
        <v>42.033333333332472</v>
      </c>
      <c r="G145">
        <f t="shared" si="20"/>
        <v>2182199.3333333335</v>
      </c>
      <c r="H145">
        <f t="shared" si="21"/>
        <v>2182182.5142471599</v>
      </c>
      <c r="I145">
        <f t="shared" si="22"/>
        <v>2182218.850657003</v>
      </c>
      <c r="J145">
        <f t="shared" si="23"/>
        <v>-36.336409843083452</v>
      </c>
    </row>
    <row r="146" spans="1:10" x14ac:dyDescent="0.25">
      <c r="A146">
        <f>VLOOKUP('2024-03-18_windows_device_0'!P461,'2024-03-18_windows_device_0'!P$2:P$911,1,0)</f>
        <v>42.025999999999996</v>
      </c>
      <c r="B146">
        <f>VLOOKUP('2024-03-18_windows_device_0'!Q499,'2024-03-18_windows_device_0'!Q$2:Q$911,1,0)</f>
        <v>2184298</v>
      </c>
      <c r="C146">
        <f t="shared" si="17"/>
        <v>-3.6787897678234052E-2</v>
      </c>
      <c r="D146">
        <f t="shared" si="16"/>
        <v>41.989212102321765</v>
      </c>
      <c r="E146">
        <f t="shared" si="18"/>
        <v>2181236.9430179503</v>
      </c>
      <c r="F146">
        <f t="shared" si="19"/>
        <v>42.025999999999222</v>
      </c>
      <c r="G146">
        <f t="shared" si="20"/>
        <v>2182196.7000000002</v>
      </c>
      <c r="H146">
        <f t="shared" si="21"/>
        <v>2182208.6723995614</v>
      </c>
      <c r="I146">
        <f t="shared" si="22"/>
        <v>2182216.2139185853</v>
      </c>
      <c r="J146">
        <f t="shared" si="23"/>
        <v>-7.5415190240379806</v>
      </c>
    </row>
    <row r="147" spans="1:10" x14ac:dyDescent="0.25">
      <c r="A147">
        <f>VLOOKUP('2024-03-18_windows_device_0'!P462,'2024-03-18_windows_device_0'!P$2:P$911,1,0)</f>
        <v>41.968000000000004</v>
      </c>
      <c r="B147">
        <f>VLOOKUP('2024-03-18_windows_device_0'!Q500,'2024-03-18_windows_device_0'!Q$2:Q$911,1,0)</f>
        <v>2184297</v>
      </c>
      <c r="C147">
        <f t="shared" si="17"/>
        <v>-0.29095882709137733</v>
      </c>
      <c r="D147">
        <f t="shared" si="16"/>
        <v>41.677041172908623</v>
      </c>
      <c r="E147">
        <f t="shared" si="18"/>
        <v>2181186.545222424</v>
      </c>
      <c r="F147">
        <f t="shared" si="19"/>
        <v>41.967999999999023</v>
      </c>
      <c r="G147">
        <f t="shared" si="20"/>
        <v>2182198.6</v>
      </c>
      <c r="H147">
        <f t="shared" si="21"/>
        <v>2182158.440427911</v>
      </c>
      <c r="I147">
        <f t="shared" si="22"/>
        <v>2182218.0869874647</v>
      </c>
      <c r="J147">
        <f t="shared" si="23"/>
        <v>-59.646559553732352</v>
      </c>
    </row>
    <row r="148" spans="1:10" x14ac:dyDescent="0.25">
      <c r="A148">
        <f>VLOOKUP('2024-03-18_windows_device_0'!P463,'2024-03-18_windows_device_0'!P$2:P$911,1,0)</f>
        <v>41.931333333333335</v>
      </c>
      <c r="B148">
        <f>VLOOKUP('2024-03-18_windows_device_0'!Q501,'2024-03-18_windows_device_0'!Q$2:Q$911,1,0)</f>
        <v>2184297</v>
      </c>
      <c r="C148">
        <f t="shared" si="17"/>
        <v>-0.18393948839113461</v>
      </c>
      <c r="D148">
        <f t="shared" si="16"/>
        <v>41.747393844942202</v>
      </c>
      <c r="E148">
        <f t="shared" si="18"/>
        <v>2181210.1978124445</v>
      </c>
      <c r="F148">
        <f t="shared" si="19"/>
        <v>41.931333333332411</v>
      </c>
      <c r="G148">
        <f t="shared" si="20"/>
        <v>2182200.4333333331</v>
      </c>
      <c r="H148">
        <f t="shared" si="21"/>
        <v>2182182.1957002566</v>
      </c>
      <c r="I148">
        <f t="shared" si="22"/>
        <v>2182219.9032953768</v>
      </c>
      <c r="J148">
        <f t="shared" si="23"/>
        <v>-37.707595120182596</v>
      </c>
    </row>
    <row r="149" spans="1:10" x14ac:dyDescent="0.25">
      <c r="A149">
        <f>VLOOKUP('2024-03-18_windows_device_0'!P464,'2024-03-18_windows_device_0'!P$2:P$911,1,0)</f>
        <v>41.887999999999998</v>
      </c>
      <c r="B149">
        <f>VLOOKUP('2024-03-18_windows_device_0'!Q502,'2024-03-18_windows_device_0'!Q$2:Q$911,1,0)</f>
        <v>2184294</v>
      </c>
      <c r="C149">
        <f t="shared" si="17"/>
        <v>-0.2173830317349805</v>
      </c>
      <c r="D149">
        <f t="shared" si="16"/>
        <v>41.670616968265016</v>
      </c>
      <c r="E149">
        <f t="shared" si="18"/>
        <v>2181202.3692260445</v>
      </c>
      <c r="F149">
        <f t="shared" si="19"/>
        <v>41.887999999999018</v>
      </c>
      <c r="G149">
        <f t="shared" si="20"/>
        <v>2182199.6</v>
      </c>
      <c r="H149">
        <f t="shared" si="21"/>
        <v>2182174.4863195857</v>
      </c>
      <c r="I149">
        <f t="shared" si="22"/>
        <v>2182219.0498410915</v>
      </c>
      <c r="J149">
        <f t="shared" si="23"/>
        <v>-44.563521505671005</v>
      </c>
    </row>
    <row r="150" spans="1:10" x14ac:dyDescent="0.25">
      <c r="A150">
        <f>VLOOKUP('2024-03-18_windows_device_0'!P465,'2024-03-18_windows_device_0'!P$2:P$911,1,0)</f>
        <v>41.844666666666669</v>
      </c>
      <c r="B150">
        <f>VLOOKUP('2024-03-18_windows_device_0'!Q503,'2024-03-18_windows_device_0'!Q$2:Q$911,1,0)</f>
        <v>2184295</v>
      </c>
      <c r="C150">
        <f t="shared" si="17"/>
        <v>-0.21738303173494486</v>
      </c>
      <c r="D150">
        <f t="shared" si="16"/>
        <v>41.627283634931722</v>
      </c>
      <c r="E150">
        <f t="shared" si="18"/>
        <v>2181205.3988909819</v>
      </c>
      <c r="F150">
        <f t="shared" si="19"/>
        <v>41.844666666665653</v>
      </c>
      <c r="G150">
        <f t="shared" si="20"/>
        <v>2182202.7666666666</v>
      </c>
      <c r="H150">
        <f t="shared" si="21"/>
        <v>2182177.6328652999</v>
      </c>
      <c r="I150">
        <f t="shared" si="22"/>
        <v>2182222.1963868057</v>
      </c>
      <c r="J150">
        <f t="shared" si="23"/>
        <v>-44.563521505663694</v>
      </c>
    </row>
    <row r="151" spans="1:10" x14ac:dyDescent="0.25">
      <c r="A151">
        <f>VLOOKUP('2024-03-18_windows_device_0'!P466,'2024-03-18_windows_device_0'!P$2:P$911,1,0)</f>
        <v>41.787999999999997</v>
      </c>
      <c r="B151">
        <f>VLOOKUP('2024-03-18_windows_device_0'!Q504,'2024-03-18_windows_device_0'!Q$2:Q$911,1,0)</f>
        <v>2184286</v>
      </c>
      <c r="C151">
        <f t="shared" si="17"/>
        <v>-0.2842701184226723</v>
      </c>
      <c r="D151">
        <f t="shared" si="16"/>
        <v>41.503729881577321</v>
      </c>
      <c r="E151">
        <f t="shared" si="18"/>
        <v>2181185.3447235008</v>
      </c>
      <c r="F151">
        <f t="shared" si="19"/>
        <v>41.787999999998881</v>
      </c>
      <c r="G151">
        <f t="shared" si="20"/>
        <v>2182196.6</v>
      </c>
      <c r="H151">
        <f t="shared" si="21"/>
        <v>2182157.7280338481</v>
      </c>
      <c r="I151">
        <f t="shared" si="22"/>
        <v>2182216.0034081247</v>
      </c>
      <c r="J151">
        <f t="shared" si="23"/>
        <v>-58.275374276647824</v>
      </c>
    </row>
    <row r="152" spans="1:10" x14ac:dyDescent="0.25">
      <c r="A152">
        <f>VLOOKUP('2024-03-18_windows_device_0'!P467,'2024-03-18_windows_device_0'!P$2:P$911,1,0)</f>
        <v>41.76</v>
      </c>
      <c r="B152">
        <f>VLOOKUP('2024-03-18_windows_device_0'!Q505,'2024-03-18_windows_device_0'!Q$2:Q$911,1,0)</f>
        <v>2184283</v>
      </c>
      <c r="C152">
        <f t="shared" si="17"/>
        <v>-0.14046288204412424</v>
      </c>
      <c r="D152">
        <f t="shared" si="16"/>
        <v>41.619537117955872</v>
      </c>
      <c r="E152">
        <f t="shared" si="18"/>
        <v>2181213.1398837687</v>
      </c>
      <c r="F152">
        <f t="shared" si="19"/>
        <v>41.759999999998975</v>
      </c>
      <c r="G152">
        <f t="shared" si="20"/>
        <v>2182195</v>
      </c>
      <c r="H152">
        <f t="shared" si="21"/>
        <v>2182185.5955160749</v>
      </c>
      <c r="I152">
        <f t="shared" si="22"/>
        <v>2182214.390406894</v>
      </c>
      <c r="J152">
        <f t="shared" si="23"/>
        <v>-28.79489081904547</v>
      </c>
    </row>
    <row r="153" spans="1:10" x14ac:dyDescent="0.25">
      <c r="A153">
        <f>VLOOKUP('2024-03-18_windows_device_0'!P468,'2024-03-18_windows_device_0'!P$2:P$911,1,0)</f>
        <v>41.74133333333333</v>
      </c>
      <c r="B153">
        <f>VLOOKUP('2024-03-18_windows_device_0'!Q506,'2024-03-18_windows_device_0'!Q$2:Q$911,1,0)</f>
        <v>2184283</v>
      </c>
      <c r="C153">
        <f t="shared" si="17"/>
        <v>-9.3641921362761379E-2</v>
      </c>
      <c r="D153">
        <f t="shared" si="16"/>
        <v>41.64769141197057</v>
      </c>
      <c r="E153">
        <f t="shared" si="18"/>
        <v>2181223.615171195</v>
      </c>
      <c r="F153">
        <f t="shared" si="19"/>
        <v>41.741333333332335</v>
      </c>
      <c r="G153">
        <f t="shared" si="20"/>
        <v>2182195.9333333331</v>
      </c>
      <c r="H153">
        <f t="shared" si="21"/>
        <v>2182196.1184788607</v>
      </c>
      <c r="I153">
        <f t="shared" si="22"/>
        <v>2182215.31507274</v>
      </c>
      <c r="J153">
        <f t="shared" si="23"/>
        <v>-19.196593879366084</v>
      </c>
    </row>
    <row r="154" spans="1:10" x14ac:dyDescent="0.25">
      <c r="A154">
        <f>VLOOKUP('2024-03-18_windows_device_0'!P469,'2024-03-18_windows_device_0'!P$2:P$911,1,0)</f>
        <v>41.692</v>
      </c>
      <c r="B154">
        <f>VLOOKUP('2024-03-18_windows_device_0'!Q507,'2024-03-18_windows_device_0'!Q$2:Q$911,1,0)</f>
        <v>2184285</v>
      </c>
      <c r="C154">
        <f t="shared" si="17"/>
        <v>-0.2474822207444026</v>
      </c>
      <c r="D154">
        <f t="shared" si="16"/>
        <v>41.444517779255598</v>
      </c>
      <c r="E154">
        <f t="shared" si="18"/>
        <v>2181196.3977471651</v>
      </c>
      <c r="F154">
        <f t="shared" si="19"/>
        <v>41.691999999998842</v>
      </c>
      <c r="G154">
        <f t="shared" si="20"/>
        <v>2182200.4</v>
      </c>
      <c r="H154">
        <f t="shared" si="21"/>
        <v>2182169.0249772239</v>
      </c>
      <c r="I154">
        <f t="shared" si="22"/>
        <v>2182219.7588324766</v>
      </c>
      <c r="J154">
        <f t="shared" si="23"/>
        <v>-50.733855252602531</v>
      </c>
    </row>
    <row r="155" spans="1:10" x14ac:dyDescent="0.25">
      <c r="A155">
        <f>VLOOKUP('2024-03-18_windows_device_0'!P470,'2024-03-18_windows_device_0'!P$2:P$911,1,0)</f>
        <v>41.661999999999999</v>
      </c>
      <c r="B155">
        <f>VLOOKUP('2024-03-18_windows_device_0'!Q508,'2024-03-18_windows_device_0'!Q$2:Q$911,1,0)</f>
        <v>2184278</v>
      </c>
      <c r="C155">
        <f t="shared" si="17"/>
        <v>-0.15049594504728872</v>
      </c>
      <c r="D155">
        <f t="shared" si="16"/>
        <v>41.511504054952709</v>
      </c>
      <c r="E155">
        <f t="shared" si="18"/>
        <v>2181210.6921189683</v>
      </c>
      <c r="F155">
        <f t="shared" si="19"/>
        <v>41.661999999998898</v>
      </c>
      <c r="G155">
        <f t="shared" si="20"/>
        <v>2182194.9</v>
      </c>
      <c r="H155">
        <f t="shared" si="21"/>
        <v>2182183.393233852</v>
      </c>
      <c r="I155">
        <f t="shared" si="22"/>
        <v>2182214.2449025866</v>
      </c>
      <c r="J155">
        <f t="shared" si="23"/>
        <v>-30.851668734694186</v>
      </c>
    </row>
    <row r="156" spans="1:10" x14ac:dyDescent="0.25">
      <c r="A156">
        <f>VLOOKUP('2024-03-18_windows_device_0'!P471,'2024-03-18_windows_device_0'!P$2:P$911,1,0)</f>
        <v>41.63066666666667</v>
      </c>
      <c r="B156">
        <f>VLOOKUP('2024-03-18_windows_device_0'!Q509,'2024-03-18_windows_device_0'!Q$2:Q$911,1,0)</f>
        <v>2184278</v>
      </c>
      <c r="C156">
        <f t="shared" si="17"/>
        <v>-0.15718465371602938</v>
      </c>
      <c r="D156">
        <f t="shared" si="16"/>
        <v>41.47348201295064</v>
      </c>
      <c r="E156">
        <f t="shared" si="18"/>
        <v>2181210.7970724814</v>
      </c>
      <c r="F156">
        <f t="shared" si="19"/>
        <v>41.63066666666554</v>
      </c>
      <c r="G156">
        <f t="shared" si="20"/>
        <v>2182196.4666666668</v>
      </c>
      <c r="H156">
        <f t="shared" si="21"/>
        <v>2182183.5741662453</v>
      </c>
      <c r="I156">
        <f t="shared" si="22"/>
        <v>2182215.797020257</v>
      </c>
      <c r="J156">
        <f t="shared" si="23"/>
        <v>-32.222854011786026</v>
      </c>
    </row>
    <row r="157" spans="1:10" x14ac:dyDescent="0.25">
      <c r="A157">
        <f>VLOOKUP('2024-03-18_windows_device_0'!P472,'2024-03-18_windows_device_0'!P$2:P$911,1,0)</f>
        <v>41.593333333333334</v>
      </c>
      <c r="B157">
        <f>VLOOKUP('2024-03-18_windows_device_0'!Q510,'2024-03-18_windows_device_0'!Q$2:Q$911,1,0)</f>
        <v>2184283</v>
      </c>
      <c r="C157">
        <f t="shared" si="17"/>
        <v>-0.18728384272552276</v>
      </c>
      <c r="D157">
        <f t="shared" si="16"/>
        <v>41.406049490607813</v>
      </c>
      <c r="E157">
        <f t="shared" si="18"/>
        <v>2181211.3871294204</v>
      </c>
      <c r="F157">
        <f t="shared" si="19"/>
        <v>41.59333333333214</v>
      </c>
      <c r="G157">
        <f t="shared" si="20"/>
        <v>2182203.3333333335</v>
      </c>
      <c r="H157">
        <f t="shared" si="21"/>
        <v>2182184.2531641908</v>
      </c>
      <c r="I157">
        <f t="shared" si="22"/>
        <v>2182222.6463519493</v>
      </c>
      <c r="J157">
        <f t="shared" si="23"/>
        <v>-38.393187758732168</v>
      </c>
    </row>
    <row r="158" spans="1:10" x14ac:dyDescent="0.25">
      <c r="A158">
        <f>VLOOKUP('2024-03-18_windows_device_0'!P473,'2024-03-18_windows_device_0'!P$2:P$911,1,0)</f>
        <v>41.551333333333332</v>
      </c>
      <c r="B158">
        <f>VLOOKUP('2024-03-18_windows_device_0'!Q511,'2024-03-18_windows_device_0'!Q$2:Q$911,1,0)</f>
        <v>2184285</v>
      </c>
      <c r="C158">
        <f t="shared" si="17"/>
        <v>-0.2106943230662042</v>
      </c>
      <c r="D158">
        <f t="shared" si="16"/>
        <v>41.340639010267125</v>
      </c>
      <c r="E158">
        <f t="shared" si="18"/>
        <v>2181210.5704832133</v>
      </c>
      <c r="F158">
        <f t="shared" si="19"/>
        <v>41.551333333332082</v>
      </c>
      <c r="G158">
        <f t="shared" si="20"/>
        <v>2182207.4333333331</v>
      </c>
      <c r="H158">
        <f t="shared" si="21"/>
        <v>2182183.5345138749</v>
      </c>
      <c r="I158">
        <f t="shared" si="22"/>
        <v>2182226.7268501036</v>
      </c>
      <c r="J158">
        <f t="shared" si="23"/>
        <v>-43.192336228571861</v>
      </c>
    </row>
    <row r="159" spans="1:10" x14ac:dyDescent="0.25">
      <c r="A159">
        <f>VLOOKUP('2024-03-18_windows_device_0'!P474,'2024-03-18_windows_device_0'!P$2:P$911,1,0)</f>
        <v>41.527999999999999</v>
      </c>
      <c r="B159">
        <f>VLOOKUP('2024-03-18_windows_device_0'!Q512,'2024-03-18_windows_device_0'!Q$2:Q$911,1,0)</f>
        <v>2184283</v>
      </c>
      <c r="C159">
        <f t="shared" si="17"/>
        <v>-0.11705240170344282</v>
      </c>
      <c r="D159">
        <f t="shared" si="16"/>
        <v>41.410947598296559</v>
      </c>
      <c r="E159">
        <f t="shared" si="18"/>
        <v>2181228.8694109768</v>
      </c>
      <c r="F159">
        <f t="shared" si="19"/>
        <v>41.527999999998812</v>
      </c>
      <c r="G159">
        <f t="shared" si="20"/>
        <v>2182206.6</v>
      </c>
      <c r="H159">
        <f t="shared" si="21"/>
        <v>2182201.8869400616</v>
      </c>
      <c r="I159">
        <f t="shared" si="22"/>
        <v>2182225.882682411</v>
      </c>
      <c r="J159">
        <f t="shared" si="23"/>
        <v>-23.995742349205777</v>
      </c>
    </row>
    <row r="160" spans="1:10" x14ac:dyDescent="0.25">
      <c r="A160">
        <f>VLOOKUP('2024-03-18_windows_device_0'!P475,'2024-03-18_windows_device_0'!P$2:P$911,1,0)</f>
        <v>41.474666666666664</v>
      </c>
      <c r="B160">
        <f>VLOOKUP('2024-03-18_windows_device_0'!Q513,'2024-03-18_windows_device_0'!Q$2:Q$911,1,0)</f>
        <v>2184279</v>
      </c>
      <c r="C160">
        <f t="shared" si="17"/>
        <v>-0.26754834675073152</v>
      </c>
      <c r="D160">
        <f t="shared" si="16"/>
        <v>41.207118319915935</v>
      </c>
      <c r="E160">
        <f t="shared" si="18"/>
        <v>2181196.5398938567</v>
      </c>
      <c r="F160">
        <f t="shared" si="19"/>
        <v>41.474666666665286</v>
      </c>
      <c r="G160">
        <f t="shared" si="20"/>
        <v>2182205.2666666666</v>
      </c>
      <c r="H160">
        <f t="shared" si="21"/>
        <v>2182169.6771737449</v>
      </c>
      <c r="I160">
        <f t="shared" si="22"/>
        <v>2182224.5245848289</v>
      </c>
      <c r="J160">
        <f t="shared" si="23"/>
        <v>-54.847411083899964</v>
      </c>
    </row>
    <row r="161" spans="1:10" x14ac:dyDescent="0.25">
      <c r="A161">
        <f>VLOOKUP('2024-03-18_windows_device_0'!P476,'2024-03-18_windows_device_0'!P$2:P$911,1,0)</f>
        <v>41.44</v>
      </c>
      <c r="B161">
        <f>VLOOKUP('2024-03-18_windows_device_0'!Q514,'2024-03-18_windows_device_0'!Q$2:Q$911,1,0)</f>
        <v>2184275</v>
      </c>
      <c r="C161">
        <f t="shared" si="17"/>
        <v>-0.17390642538797016</v>
      </c>
      <c r="D161">
        <f t="shared" si="16"/>
        <v>41.266093574612029</v>
      </c>
      <c r="E161">
        <f t="shared" si="18"/>
        <v>2181213.3777748626</v>
      </c>
      <c r="F161">
        <f t="shared" si="19"/>
        <v>41.439999999998683</v>
      </c>
      <c r="G161">
        <f t="shared" si="20"/>
        <v>2182203</v>
      </c>
      <c r="H161">
        <f t="shared" si="21"/>
        <v>2182186.5910041956</v>
      </c>
      <c r="I161">
        <f t="shared" si="22"/>
        <v>2182222.2418214004</v>
      </c>
      <c r="J161">
        <f t="shared" si="23"/>
        <v>-35.65081720453388</v>
      </c>
    </row>
    <row r="162" spans="1:10" x14ac:dyDescent="0.25">
      <c r="A162">
        <f>VLOOKUP('2024-03-18_windows_device_0'!P477,'2024-03-18_windows_device_0'!P$2:P$911,1,0)</f>
        <v>41.413333333333334</v>
      </c>
      <c r="B162">
        <f>VLOOKUP('2024-03-18_windows_device_0'!Q515,'2024-03-18_windows_device_0'!Q$2:Q$911,1,0)</f>
        <v>2184274</v>
      </c>
      <c r="C162">
        <f t="shared" si="17"/>
        <v>-0.13377417337534794</v>
      </c>
      <c r="D162">
        <f t="shared" si="16"/>
        <v>41.279559159957984</v>
      </c>
      <c r="E162">
        <f t="shared" si="18"/>
        <v>2181221.8684276072</v>
      </c>
      <c r="F162">
        <f t="shared" si="19"/>
        <v>41.413333333332027</v>
      </c>
      <c r="G162">
        <f t="shared" si="20"/>
        <v>2182203.3333333335</v>
      </c>
      <c r="H162">
        <f t="shared" si="21"/>
        <v>2182195.1390670673</v>
      </c>
      <c r="I162">
        <f t="shared" si="22"/>
        <v>2182222.5627726093</v>
      </c>
      <c r="J162">
        <f t="shared" si="23"/>
        <v>-27.42370554194633</v>
      </c>
    </row>
    <row r="163" spans="1:10" x14ac:dyDescent="0.25">
      <c r="A163">
        <f>VLOOKUP('2024-03-18_windows_device_0'!P478,'2024-03-18_windows_device_0'!P$2:P$911,1,0)</f>
        <v>41.37533333333333</v>
      </c>
      <c r="B163">
        <f>VLOOKUP('2024-03-18_windows_device_0'!Q516,'2024-03-18_windows_device_0'!Q$2:Q$911,1,0)</f>
        <v>2184274</v>
      </c>
      <c r="C163">
        <f t="shared" si="17"/>
        <v>-0.19062819705991091</v>
      </c>
      <c r="D163">
        <f t="shared" si="16"/>
        <v>41.184705136273422</v>
      </c>
      <c r="E163">
        <f t="shared" si="18"/>
        <v>2181212.0154200555</v>
      </c>
      <c r="F163">
        <f t="shared" si="19"/>
        <v>41.37533333333193</v>
      </c>
      <c r="G163">
        <f t="shared" si="20"/>
        <v>2182205.2333333334</v>
      </c>
      <c r="H163">
        <f t="shared" si="21"/>
        <v>2182185.3663476845</v>
      </c>
      <c r="I163">
        <f t="shared" si="22"/>
        <v>2182224.4451280818</v>
      </c>
      <c r="J163">
        <f t="shared" si="23"/>
        <v>-39.078780397281733</v>
      </c>
    </row>
    <row r="164" spans="1:10" x14ac:dyDescent="0.25">
      <c r="A164">
        <f>VLOOKUP('2024-03-18_windows_device_0'!P479,'2024-03-18_windows_device_0'!P$2:P$911,1,0)</f>
        <v>41.347333333333331</v>
      </c>
      <c r="B164">
        <f>VLOOKUP('2024-03-18_windows_device_0'!Q517,'2024-03-18_windows_device_0'!Q$2:Q$911,1,0)</f>
        <v>2184273</v>
      </c>
      <c r="C164">
        <f t="shared" si="17"/>
        <v>-0.14046288204412424</v>
      </c>
      <c r="D164">
        <f t="shared" si="16"/>
        <v>41.206870451289205</v>
      </c>
      <c r="E164">
        <f t="shared" si="18"/>
        <v>2181222.6282927408</v>
      </c>
      <c r="F164">
        <f t="shared" si="19"/>
        <v>41.347333333331953</v>
      </c>
      <c r="G164">
        <f t="shared" si="20"/>
        <v>2182205.6333333333</v>
      </c>
      <c r="H164">
        <f t="shared" si="21"/>
        <v>2182196.0372360321</v>
      </c>
      <c r="I164">
        <f t="shared" si="22"/>
        <v>2182224.8321268512</v>
      </c>
      <c r="J164">
        <f t="shared" si="23"/>
        <v>-28.79489081904547</v>
      </c>
    </row>
    <row r="165" spans="1:10" x14ac:dyDescent="0.25">
      <c r="A165">
        <f>VLOOKUP('2024-03-18_windows_device_0'!P480,'2024-03-18_windows_device_0'!P$2:P$911,1,0)</f>
        <v>41.287999999999997</v>
      </c>
      <c r="B165">
        <f>VLOOKUP('2024-03-18_windows_device_0'!Q518,'2024-03-18_windows_device_0'!Q$2:Q$911,1,0)</f>
        <v>2184272</v>
      </c>
      <c r="C165">
        <f t="shared" si="17"/>
        <v>-0.29764753576018926</v>
      </c>
      <c r="D165">
        <f t="shared" si="16"/>
        <v>40.990352464239805</v>
      </c>
      <c r="E165">
        <f t="shared" si="18"/>
        <v>2181192.2248251019</v>
      </c>
      <c r="F165">
        <f t="shared" si="19"/>
        <v>41.287999999998377</v>
      </c>
      <c r="G165">
        <f t="shared" si="20"/>
        <v>2182207.6</v>
      </c>
      <c r="H165">
        <f t="shared" si="21"/>
        <v>2182165.7534984602</v>
      </c>
      <c r="I165">
        <f t="shared" si="22"/>
        <v>2182226.771243291</v>
      </c>
      <c r="J165">
        <f t="shared" si="23"/>
        <v>-61.017744830838801</v>
      </c>
    </row>
    <row r="166" spans="1:10" x14ac:dyDescent="0.25">
      <c r="A166">
        <f>VLOOKUP('2024-03-18_windows_device_0'!P481,'2024-03-18_windows_device_0'!P$2:P$911,1,0)</f>
        <v>41.261333333333333</v>
      </c>
      <c r="B166">
        <f>VLOOKUP('2024-03-18_windows_device_0'!Q519,'2024-03-18_windows_device_0'!Q$2:Q$911,1,0)</f>
        <v>2184262</v>
      </c>
      <c r="C166">
        <f t="shared" si="17"/>
        <v>-0.13377417337534794</v>
      </c>
      <c r="D166">
        <f t="shared" si="16"/>
        <v>41.127559159957983</v>
      </c>
      <c r="E166">
        <f t="shared" si="18"/>
        <v>2181217.0874240673</v>
      </c>
      <c r="F166">
        <f t="shared" si="19"/>
        <v>41.261333333331876</v>
      </c>
      <c r="G166">
        <f t="shared" si="20"/>
        <v>2182198.9333333331</v>
      </c>
      <c r="H166">
        <f t="shared" si="21"/>
        <v>2182190.6684889579</v>
      </c>
      <c r="I166">
        <f t="shared" si="22"/>
        <v>2182218.0921944999</v>
      </c>
      <c r="J166">
        <f t="shared" si="23"/>
        <v>-27.42370554194633</v>
      </c>
    </row>
    <row r="167" spans="1:10" x14ac:dyDescent="0.25">
      <c r="A167">
        <f>VLOOKUP('2024-03-18_windows_device_0'!P482,'2024-03-18_windows_device_0'!P$2:P$911,1,0)</f>
        <v>41.24133333333333</v>
      </c>
      <c r="B167">
        <f>VLOOKUP('2024-03-18_windows_device_0'!Q520,'2024-03-18_windows_device_0'!Q$2:Q$911,1,0)</f>
        <v>2184262</v>
      </c>
      <c r="C167">
        <f t="shared" si="17"/>
        <v>-0.10033063003153769</v>
      </c>
      <c r="D167">
        <f t="shared" si="16"/>
        <v>41.141002703301794</v>
      </c>
      <c r="E167">
        <f t="shared" si="18"/>
        <v>2181224.8953480092</v>
      </c>
      <c r="F167">
        <f t="shared" si="19"/>
        <v>41.241333333331887</v>
      </c>
      <c r="G167">
        <f t="shared" si="20"/>
        <v>2182199.9333333331</v>
      </c>
      <c r="H167">
        <f t="shared" si="21"/>
        <v>2182198.5151287504</v>
      </c>
      <c r="I167">
        <f t="shared" si="22"/>
        <v>2182219.0829079067</v>
      </c>
      <c r="J167">
        <f t="shared" si="23"/>
        <v>-20.567779156465228</v>
      </c>
    </row>
    <row r="168" spans="1:10" x14ac:dyDescent="0.25">
      <c r="A168">
        <f>VLOOKUP('2024-03-18_windows_device_0'!P483,'2024-03-18_windows_device_0'!P$2:P$911,1,0)</f>
        <v>41.200666666666663</v>
      </c>
      <c r="B168">
        <f>VLOOKUP('2024-03-18_windows_device_0'!Q521,'2024-03-18_windows_device_0'!Q$2:Q$911,1,0)</f>
        <v>2184268</v>
      </c>
      <c r="C168">
        <f t="shared" si="17"/>
        <v>-0.2040056143974279</v>
      </c>
      <c r="D168">
        <f t="shared" si="16"/>
        <v>40.996661052269232</v>
      </c>
      <c r="E168">
        <f t="shared" si="18"/>
        <v>2181211.5792318932</v>
      </c>
      <c r="F168">
        <f t="shared" si="19"/>
        <v>41.200666666665057</v>
      </c>
      <c r="G168">
        <f t="shared" si="20"/>
        <v>2182207.9666666668</v>
      </c>
      <c r="H168">
        <f t="shared" si="21"/>
        <v>2182185.2762075486</v>
      </c>
      <c r="I168">
        <f t="shared" si="22"/>
        <v>2182227.0973585001</v>
      </c>
      <c r="J168">
        <f t="shared" si="23"/>
        <v>-41.821150951472717</v>
      </c>
    </row>
    <row r="169" spans="1:10" x14ac:dyDescent="0.25">
      <c r="A169">
        <f>VLOOKUP('2024-03-18_windows_device_0'!P484,'2024-03-18_windows_device_0'!P$2:P$911,1,0)</f>
        <v>41.163333333333334</v>
      </c>
      <c r="B169">
        <f>VLOOKUP('2024-03-18_windows_device_0'!Q522,'2024-03-18_windows_device_0'!Q$2:Q$911,1,0)</f>
        <v>2184264</v>
      </c>
      <c r="C169">
        <f t="shared" si="17"/>
        <v>-0.18728384272548712</v>
      </c>
      <c r="D169">
        <f t="shared" si="16"/>
        <v>40.976049490607849</v>
      </c>
      <c r="E169">
        <f t="shared" si="18"/>
        <v>2181212.7874620482</v>
      </c>
      <c r="F169">
        <f t="shared" si="19"/>
        <v>41.163333333331707</v>
      </c>
      <c r="G169">
        <f t="shared" si="20"/>
        <v>2182205.8333333335</v>
      </c>
      <c r="H169">
        <f t="shared" si="21"/>
        <v>2182186.5535024339</v>
      </c>
      <c r="I169">
        <f t="shared" si="22"/>
        <v>2182224.9466901924</v>
      </c>
      <c r="J169">
        <f t="shared" si="23"/>
        <v>-38.393187758724856</v>
      </c>
    </row>
    <row r="170" spans="1:10" x14ac:dyDescent="0.25">
      <c r="A170">
        <f>VLOOKUP('2024-03-18_windows_device_0'!P485,'2024-03-18_windows_device_0'!P$2:P$911,1,0)</f>
        <v>41.145333333333333</v>
      </c>
      <c r="B170">
        <f>VLOOKUP('2024-03-18_windows_device_0'!Q523,'2024-03-18_windows_device_0'!Q$2:Q$911,1,0)</f>
        <v>2184256</v>
      </c>
      <c r="C170">
        <f t="shared" si="17"/>
        <v>-9.029756702837323E-2</v>
      </c>
      <c r="D170">
        <f t="shared" si="16"/>
        <v>41.055035766304961</v>
      </c>
      <c r="E170">
        <f t="shared" si="18"/>
        <v>2181225.5286081592</v>
      </c>
      <c r="F170">
        <f t="shared" si="19"/>
        <v>41.145333333331799</v>
      </c>
      <c r="G170">
        <f t="shared" si="20"/>
        <v>2182198.7333333334</v>
      </c>
      <c r="H170">
        <f t="shared" si="21"/>
        <v>2182199.3273310177</v>
      </c>
      <c r="I170">
        <f t="shared" si="22"/>
        <v>2182217.8383322586</v>
      </c>
      <c r="J170">
        <f t="shared" si="23"/>
        <v>-18.511001240816512</v>
      </c>
    </row>
    <row r="171" spans="1:10" x14ac:dyDescent="0.25">
      <c r="A171">
        <f>VLOOKUP('2024-03-18_windows_device_0'!P486,'2024-03-18_windows_device_0'!P$2:P$911,1,0)</f>
        <v>41.091333333333331</v>
      </c>
      <c r="B171">
        <f>VLOOKUP('2024-03-18_windows_device_0'!Q524,'2024-03-18_windows_device_0'!Q$2:Q$911,1,0)</f>
        <v>2184256</v>
      </c>
      <c r="C171">
        <f t="shared" si="17"/>
        <v>-0.2708927010851197</v>
      </c>
      <c r="D171">
        <f t="shared" si="16"/>
        <v>40.820440632248214</v>
      </c>
      <c r="E171">
        <f t="shared" si="18"/>
        <v>2181191.0858914019</v>
      </c>
      <c r="F171">
        <f t="shared" si="19"/>
        <v>41.091333333331505</v>
      </c>
      <c r="G171">
        <f t="shared" si="20"/>
        <v>2182201.4333333331</v>
      </c>
      <c r="H171">
        <f t="shared" si="21"/>
        <v>2182164.9802547344</v>
      </c>
      <c r="I171">
        <f t="shared" si="22"/>
        <v>2182220.5132584567</v>
      </c>
      <c r="J171">
        <f t="shared" si="23"/>
        <v>-55.533003722449536</v>
      </c>
    </row>
    <row r="172" spans="1:10" x14ac:dyDescent="0.25">
      <c r="A172">
        <f>VLOOKUP('2024-03-18_windows_device_0'!P487,'2024-03-18_windows_device_0'!P$2:P$911,1,0)</f>
        <v>41.065333333333335</v>
      </c>
      <c r="B172">
        <f>VLOOKUP('2024-03-18_windows_device_0'!Q525,'2024-03-18_windows_device_0'!Q$2:Q$911,1,0)</f>
        <v>2184258</v>
      </c>
      <c r="C172">
        <f t="shared" si="17"/>
        <v>-0.13042981904095979</v>
      </c>
      <c r="D172">
        <f t="shared" si="16"/>
        <v>40.934903514292373</v>
      </c>
      <c r="E172">
        <f t="shared" si="18"/>
        <v>2181223.1239481983</v>
      </c>
      <c r="F172">
        <f t="shared" si="19"/>
        <v>41.065333333331658</v>
      </c>
      <c r="G172">
        <f t="shared" si="20"/>
        <v>2182204.7333333334</v>
      </c>
      <c r="H172">
        <f t="shared" si="21"/>
        <v>2182197.0630729822</v>
      </c>
      <c r="I172">
        <f t="shared" si="22"/>
        <v>2182223.8011858854</v>
      </c>
      <c r="J172">
        <f t="shared" si="23"/>
        <v>-26.738112903396758</v>
      </c>
    </row>
    <row r="173" spans="1:10" x14ac:dyDescent="0.25">
      <c r="A173">
        <f>VLOOKUP('2024-03-18_windows_device_0'!P488,'2024-03-18_windows_device_0'!P$2:P$911,1,0)</f>
        <v>41.016666666666666</v>
      </c>
      <c r="B173">
        <f>VLOOKUP('2024-03-18_windows_device_0'!Q526,'2024-03-18_windows_device_0'!Q$2:Q$911,1,0)</f>
        <v>2184249</v>
      </c>
      <c r="C173">
        <f t="shared" si="17"/>
        <v>-0.24413786641005009</v>
      </c>
      <c r="D173">
        <f t="shared" si="16"/>
        <v>40.772528800256616</v>
      </c>
      <c r="E173">
        <f t="shared" si="18"/>
        <v>2181193.142999752</v>
      </c>
      <c r="F173">
        <f t="shared" si="19"/>
        <v>41.016666666664776</v>
      </c>
      <c r="G173">
        <f t="shared" si="20"/>
        <v>2182198.1666666665</v>
      </c>
      <c r="H173">
        <f t="shared" si="21"/>
        <v>2182167.1636592271</v>
      </c>
      <c r="I173">
        <f t="shared" si="22"/>
        <v>2182217.2119218414</v>
      </c>
      <c r="J173">
        <f t="shared" si="23"/>
        <v>-50.04826261406027</v>
      </c>
    </row>
    <row r="174" spans="1:10" x14ac:dyDescent="0.25">
      <c r="A174">
        <f>VLOOKUP('2024-03-18_windows_device_0'!P489,'2024-03-18_windows_device_0'!P$2:P$911,1,0)</f>
        <v>41.007333333333335</v>
      </c>
      <c r="B174">
        <f>VLOOKUP('2024-03-18_windows_device_0'!Q527,'2024-03-18_windows_device_0'!Q$2:Q$911,1,0)</f>
        <v>2184243</v>
      </c>
      <c r="C174">
        <f t="shared" si="17"/>
        <v>-4.6820960681362871E-2</v>
      </c>
      <c r="D174">
        <f t="shared" si="16"/>
        <v>40.960512372651969</v>
      </c>
      <c r="E174">
        <f t="shared" si="18"/>
        <v>2181228.0399966822</v>
      </c>
      <c r="F174">
        <f t="shared" si="19"/>
        <v>41.007333333331694</v>
      </c>
      <c r="G174">
        <f t="shared" si="20"/>
        <v>2182192.6333333333</v>
      </c>
      <c r="H174">
        <f t="shared" si="21"/>
        <v>2182202.0759578249</v>
      </c>
      <c r="I174">
        <f t="shared" si="22"/>
        <v>2182211.6742547648</v>
      </c>
      <c r="J174">
        <f t="shared" si="23"/>
        <v>-9.598296939679388</v>
      </c>
    </row>
    <row r="175" spans="1:10" x14ac:dyDescent="0.25">
      <c r="A175">
        <f>VLOOKUP('2024-03-18_windows_device_0'!P490,'2024-03-18_windows_device_0'!P$2:P$911,1,0)</f>
        <v>40.957333333333331</v>
      </c>
      <c r="B175">
        <f>VLOOKUP('2024-03-18_windows_device_0'!Q528,'2024-03-18_windows_device_0'!Q$2:Q$911,1,0)</f>
        <v>2184247</v>
      </c>
      <c r="C175">
        <f t="shared" si="17"/>
        <v>-0.25082657507882639</v>
      </c>
      <c r="D175">
        <f t="shared" si="16"/>
        <v>40.706506758254505</v>
      </c>
      <c r="E175">
        <f t="shared" si="18"/>
        <v>2181192.615492607</v>
      </c>
      <c r="F175">
        <f t="shared" si="19"/>
        <v>40.957333333331341</v>
      </c>
      <c r="G175">
        <f t="shared" si="20"/>
        <v>2182199.1333333333</v>
      </c>
      <c r="H175">
        <f t="shared" si="21"/>
        <v>2182166.7315903902</v>
      </c>
      <c r="I175">
        <f t="shared" si="22"/>
        <v>2182218.1510382812</v>
      </c>
      <c r="J175">
        <f t="shared" si="23"/>
        <v>-51.419447891159408</v>
      </c>
    </row>
    <row r="176" spans="1:10" x14ac:dyDescent="0.25">
      <c r="A176">
        <f>VLOOKUP('2024-03-18_windows_device_0'!P491,'2024-03-18_windows_device_0'!P$2:P$911,1,0)</f>
        <v>40.934666666666665</v>
      </c>
      <c r="B176">
        <f>VLOOKUP('2024-03-18_windows_device_0'!Q529,'2024-03-18_windows_device_0'!Q$2:Q$911,1,0)</f>
        <v>2184245</v>
      </c>
      <c r="C176">
        <f t="shared" si="17"/>
        <v>-0.11370804736905465</v>
      </c>
      <c r="D176">
        <f t="shared" si="16"/>
        <v>40.820958619297613</v>
      </c>
      <c r="E176">
        <f t="shared" si="18"/>
        <v>2181219.8122903816</v>
      </c>
      <c r="F176">
        <f t="shared" si="19"/>
        <v>40.934666666664846</v>
      </c>
      <c r="G176">
        <f t="shared" si="20"/>
        <v>2182198.2666666666</v>
      </c>
      <c r="H176">
        <f t="shared" si="21"/>
        <v>2182193.9636970982</v>
      </c>
      <c r="I176">
        <f t="shared" si="22"/>
        <v>2182217.2738468088</v>
      </c>
      <c r="J176">
        <f t="shared" si="23"/>
        <v>-23.310149710656205</v>
      </c>
    </row>
    <row r="177" spans="1:10" x14ac:dyDescent="0.25">
      <c r="A177">
        <f>VLOOKUP('2024-03-18_windows_device_0'!P492,'2024-03-18_windows_device_0'!P$2:P$911,1,0)</f>
        <v>40.866666666666667</v>
      </c>
      <c r="B177">
        <f>VLOOKUP('2024-03-18_windows_device_0'!Q530,'2024-03-18_windows_device_0'!Q$2:Q$911,1,0)</f>
        <v>2184242</v>
      </c>
      <c r="C177">
        <f t="shared" si="17"/>
        <v>-0.34112414210716396</v>
      </c>
      <c r="D177">
        <f t="shared" si="16"/>
        <v>40.525542524559505</v>
      </c>
      <c r="E177">
        <f t="shared" si="18"/>
        <v>2181173.4583065156</v>
      </c>
      <c r="F177">
        <f t="shared" si="19"/>
        <v>40.866666666664401</v>
      </c>
      <c r="G177">
        <f t="shared" si="20"/>
        <v>2182198.6666666665</v>
      </c>
      <c r="H177">
        <f t="shared" si="21"/>
        <v>2182147.7118232595</v>
      </c>
      <c r="I177">
        <f t="shared" si="22"/>
        <v>2182217.6422723914</v>
      </c>
      <c r="J177">
        <f t="shared" si="23"/>
        <v>-69.930449131968615</v>
      </c>
    </row>
    <row r="178" spans="1:10" x14ac:dyDescent="0.25">
      <c r="A178">
        <f>VLOOKUP('2024-03-18_windows_device_0'!P493,'2024-03-18_windows_device_0'!P$2:P$911,1,0)</f>
        <v>40.816666666666663</v>
      </c>
      <c r="B178">
        <f>VLOOKUP('2024-03-18_windows_device_0'!Q531,'2024-03-18_windows_device_0'!Q$2:Q$911,1,0)</f>
        <v>2184242</v>
      </c>
      <c r="C178">
        <f t="shared" si="17"/>
        <v>-0.25082657507882639</v>
      </c>
      <c r="D178">
        <f t="shared" si="16"/>
        <v>40.565840091587837</v>
      </c>
      <c r="E178">
        <f t="shared" si="18"/>
        <v>2181194.374662884</v>
      </c>
      <c r="F178">
        <f t="shared" si="19"/>
        <v>40.816666666664467</v>
      </c>
      <c r="G178">
        <f t="shared" si="20"/>
        <v>2182201.1666666665</v>
      </c>
      <c r="H178">
        <f t="shared" si="21"/>
        <v>2182168.6996080172</v>
      </c>
      <c r="I178">
        <f t="shared" si="22"/>
        <v>2182220.1190559082</v>
      </c>
      <c r="J178">
        <f t="shared" si="23"/>
        <v>-51.419447891159408</v>
      </c>
    </row>
    <row r="179" spans="1:10" x14ac:dyDescent="0.25">
      <c r="A179">
        <f>VLOOKUP('2024-03-18_windows_device_0'!P494,'2024-03-18_windows_device_0'!P$2:P$911,1,0)</f>
        <v>40.790666666666667</v>
      </c>
      <c r="B179">
        <f>VLOOKUP('2024-03-18_windows_device_0'!Q532,'2024-03-18_windows_device_0'!Q$2:Q$911,1,0)</f>
        <v>2184244</v>
      </c>
      <c r="C179">
        <f t="shared" si="17"/>
        <v>-0.13042981904095979</v>
      </c>
      <c r="D179">
        <f t="shared" si="16"/>
        <v>40.660236847625704</v>
      </c>
      <c r="E179">
        <f t="shared" si="18"/>
        <v>2181222.308005821</v>
      </c>
      <c r="F179">
        <f t="shared" si="19"/>
        <v>40.79066666666462</v>
      </c>
      <c r="G179">
        <f t="shared" si="20"/>
        <v>2182204.4666666668</v>
      </c>
      <c r="H179">
        <f t="shared" si="21"/>
        <v>2182196.6688704337</v>
      </c>
      <c r="I179">
        <f t="shared" si="22"/>
        <v>2182223.4069833369</v>
      </c>
      <c r="J179">
        <f t="shared" si="23"/>
        <v>-26.738112903396758</v>
      </c>
    </row>
    <row r="180" spans="1:10" x14ac:dyDescent="0.25">
      <c r="A180">
        <f>VLOOKUP('2024-03-18_windows_device_0'!P495,'2024-03-18_windows_device_0'!P$2:P$911,1,0)</f>
        <v>40.762666666666668</v>
      </c>
      <c r="B180">
        <f>VLOOKUP('2024-03-18_windows_device_0'!Q533,'2024-03-18_windows_device_0'!Q$2:Q$911,1,0)</f>
        <v>2184244</v>
      </c>
      <c r="C180">
        <f t="shared" si="17"/>
        <v>-0.14046288204412424</v>
      </c>
      <c r="D180">
        <f t="shared" si="16"/>
        <v>40.622203784622542</v>
      </c>
      <c r="E180">
        <f t="shared" si="18"/>
        <v>2181221.6004801919</v>
      </c>
      <c r="F180">
        <f t="shared" si="19"/>
        <v>40.762666666664565</v>
      </c>
      <c r="G180">
        <f t="shared" si="20"/>
        <v>2182205.8666666667</v>
      </c>
      <c r="H180">
        <f t="shared" si="21"/>
        <v>2182195.9990912871</v>
      </c>
      <c r="I180">
        <f t="shared" si="22"/>
        <v>2182224.7939821063</v>
      </c>
      <c r="J180">
        <f t="shared" si="23"/>
        <v>-28.79489081904547</v>
      </c>
    </row>
    <row r="181" spans="1:10" x14ac:dyDescent="0.25">
      <c r="A181">
        <f>VLOOKUP('2024-03-18_windows_device_0'!P496,'2024-03-18_windows_device_0'!P$2:P$911,1,0)</f>
        <v>40.702666666666666</v>
      </c>
      <c r="B181">
        <f>VLOOKUP('2024-03-18_windows_device_0'!Q534,'2024-03-18_windows_device_0'!Q$2:Q$911,1,0)</f>
        <v>2184239</v>
      </c>
      <c r="C181">
        <f t="shared" si="17"/>
        <v>-0.30099189009457744</v>
      </c>
      <c r="D181">
        <f t="shared" si="16"/>
        <v>40.401674776572087</v>
      </c>
      <c r="E181">
        <f t="shared" si="18"/>
        <v>2181186.5865571308</v>
      </c>
      <c r="F181">
        <f t="shared" si="19"/>
        <v>40.702666666664186</v>
      </c>
      <c r="G181">
        <f t="shared" si="20"/>
        <v>2182203.8666666667</v>
      </c>
      <c r="H181">
        <f t="shared" si="21"/>
        <v>2182161.0627848567</v>
      </c>
      <c r="I181">
        <f t="shared" si="22"/>
        <v>2182222.7661223263</v>
      </c>
      <c r="J181">
        <f t="shared" si="23"/>
        <v>-61.703337469388373</v>
      </c>
    </row>
    <row r="182" spans="1:10" x14ac:dyDescent="0.25">
      <c r="A182">
        <f>VLOOKUP('2024-03-18_windows_device_0'!P497,'2024-03-18_windows_device_0'!P$2:P$911,1,0)</f>
        <v>40.690666666666665</v>
      </c>
      <c r="B182">
        <f>VLOOKUP('2024-03-18_windows_device_0'!Q535,'2024-03-18_windows_device_0'!Q$2:Q$911,1,0)</f>
        <v>2184237</v>
      </c>
      <c r="C182">
        <f t="shared" si="17"/>
        <v>-6.0198378018915484E-2</v>
      </c>
      <c r="D182">
        <f t="shared" si="16"/>
        <v>40.630468288647748</v>
      </c>
      <c r="E182">
        <f t="shared" si="18"/>
        <v>2181234.5286667007</v>
      </c>
      <c r="F182">
        <f t="shared" si="19"/>
        <v>40.690666666664576</v>
      </c>
      <c r="G182">
        <f t="shared" si="20"/>
        <v>2182202.4666666668</v>
      </c>
      <c r="H182">
        <f t="shared" si="21"/>
        <v>2182209.019882876</v>
      </c>
      <c r="I182">
        <f t="shared" si="22"/>
        <v>2182221.3605503701</v>
      </c>
      <c r="J182">
        <f t="shared" si="23"/>
        <v>-12.340667493877675</v>
      </c>
    </row>
    <row r="183" spans="1:10" x14ac:dyDescent="0.25">
      <c r="A183">
        <f>VLOOKUP('2024-03-18_windows_device_0'!P498,'2024-03-18_windows_device_0'!P$2:P$911,1,0)</f>
        <v>40.648666666666664</v>
      </c>
      <c r="B183">
        <f>VLOOKUP('2024-03-18_windows_device_0'!Q536,'2024-03-18_windows_device_0'!Q$2:Q$911,1,0)</f>
        <v>2184228</v>
      </c>
      <c r="C183">
        <f t="shared" si="17"/>
        <v>-0.2106943230662042</v>
      </c>
      <c r="D183">
        <f t="shared" si="16"/>
        <v>40.437972343600457</v>
      </c>
      <c r="E183">
        <f t="shared" si="18"/>
        <v>2181196.7064405978</v>
      </c>
      <c r="F183">
        <f t="shared" si="19"/>
        <v>40.648666666664255</v>
      </c>
      <c r="G183">
        <f t="shared" si="20"/>
        <v>2182195.5666666669</v>
      </c>
      <c r="H183">
        <f t="shared" si="21"/>
        <v>2182171.2487122952</v>
      </c>
      <c r="I183">
        <f t="shared" si="22"/>
        <v>2182214.4410485239</v>
      </c>
      <c r="J183">
        <f t="shared" si="23"/>
        <v>-43.192336228571861</v>
      </c>
    </row>
    <row r="184" spans="1:10" x14ac:dyDescent="0.25">
      <c r="A184">
        <f>VLOOKUP('2024-03-18_windows_device_0'!P499,'2024-03-18_windows_device_0'!P$2:P$911,1,0)</f>
        <v>40.600666666666669</v>
      </c>
      <c r="B184">
        <f>VLOOKUP('2024-03-18_windows_device_0'!Q537,'2024-03-18_windows_device_0'!Q$2:Q$911,1,0)</f>
        <v>2184223</v>
      </c>
      <c r="C184">
        <f t="shared" si="17"/>
        <v>-0.2407935120756263</v>
      </c>
      <c r="D184">
        <f t="shared" si="16"/>
        <v>40.359873154591043</v>
      </c>
      <c r="E184">
        <f t="shared" si="18"/>
        <v>2181187.8581442409</v>
      </c>
      <c r="F184">
        <f t="shared" si="19"/>
        <v>40.600666666664111</v>
      </c>
      <c r="G184">
        <f t="shared" si="20"/>
        <v>2182192.9666666668</v>
      </c>
      <c r="H184">
        <f t="shared" si="21"/>
        <v>2182162.4560907246</v>
      </c>
      <c r="I184">
        <f t="shared" si="22"/>
        <v>2182211.8187607001</v>
      </c>
      <c r="J184">
        <f t="shared" si="23"/>
        <v>-49.362669975503394</v>
      </c>
    </row>
    <row r="185" spans="1:10" x14ac:dyDescent="0.25">
      <c r="A185">
        <f>VLOOKUP('2024-03-18_windows_device_0'!P500,'2024-03-18_windows_device_0'!P$2:P$911,1,0)</f>
        <v>40.588000000000001</v>
      </c>
      <c r="B185">
        <f>VLOOKUP('2024-03-18_windows_device_0'!Q538,'2024-03-18_windows_device_0'!Q$2:Q$911,1,0)</f>
        <v>2184227</v>
      </c>
      <c r="C185">
        <f t="shared" si="17"/>
        <v>-6.3542732353303641E-2</v>
      </c>
      <c r="D185">
        <f t="shared" si="16"/>
        <v>40.524457267646696</v>
      </c>
      <c r="E185">
        <f t="shared" si="18"/>
        <v>2181228.8077896722</v>
      </c>
      <c r="F185">
        <f t="shared" si="19"/>
        <v>40.587999999997741</v>
      </c>
      <c r="G185">
        <f t="shared" si="20"/>
        <v>2182197.6</v>
      </c>
      <c r="H185">
        <f t="shared" si="21"/>
        <v>2182203.4199523916</v>
      </c>
      <c r="I185">
        <f t="shared" si="22"/>
        <v>2182216.4462125241</v>
      </c>
      <c r="J185">
        <f t="shared" si="23"/>
        <v>-13.026260132427247</v>
      </c>
    </row>
    <row r="186" spans="1:10" x14ac:dyDescent="0.25">
      <c r="A186">
        <f>VLOOKUP('2024-03-18_windows_device_0'!P501,'2024-03-18_windows_device_0'!P$2:P$911,1,0)</f>
        <v>40.558666666666667</v>
      </c>
      <c r="B186">
        <f>VLOOKUP('2024-03-18_windows_device_0'!Q539,'2024-03-18_windows_device_0'!Q$2:Q$911,1,0)</f>
        <v>2184232</v>
      </c>
      <c r="C186">
        <f t="shared" si="17"/>
        <v>-0.14715159071290057</v>
      </c>
      <c r="D186">
        <f t="shared" si="16"/>
        <v>40.411515075953766</v>
      </c>
      <c r="E186">
        <f t="shared" si="18"/>
        <v>2181218.088860922</v>
      </c>
      <c r="F186">
        <f t="shared" si="19"/>
        <v>40.558666666664216</v>
      </c>
      <c r="G186">
        <f t="shared" si="20"/>
        <v>2182204.0666666669</v>
      </c>
      <c r="H186">
        <f t="shared" si="21"/>
        <v>2182192.7331827576</v>
      </c>
      <c r="I186">
        <f t="shared" si="22"/>
        <v>2182222.8992588539</v>
      </c>
      <c r="J186">
        <f t="shared" si="23"/>
        <v>-30.166076096144618</v>
      </c>
    </row>
    <row r="187" spans="1:10" x14ac:dyDescent="0.25">
      <c r="A187">
        <f>VLOOKUP('2024-03-18_windows_device_0'!P502,'2024-03-18_windows_device_0'!P$2:P$911,1,0)</f>
        <v>40.504666666666665</v>
      </c>
      <c r="B187">
        <f>VLOOKUP('2024-03-18_windows_device_0'!Q540,'2024-03-18_windows_device_0'!Q$2:Q$911,1,0)</f>
        <v>2184228</v>
      </c>
      <c r="C187">
        <f t="shared" si="17"/>
        <v>-0.2708927010851197</v>
      </c>
      <c r="D187">
        <f t="shared" si="16"/>
        <v>40.233773965581548</v>
      </c>
      <c r="E187">
        <f t="shared" si="18"/>
        <v>2181191.3404432996</v>
      </c>
      <c r="F187">
        <f t="shared" si="19"/>
        <v>40.504666666663866</v>
      </c>
      <c r="G187">
        <f t="shared" si="20"/>
        <v>2182202.7666666666</v>
      </c>
      <c r="H187">
        <f t="shared" si="21"/>
        <v>2182166.0411813296</v>
      </c>
      <c r="I187">
        <f t="shared" si="22"/>
        <v>2182221.574185052</v>
      </c>
      <c r="J187">
        <f t="shared" si="23"/>
        <v>-55.533003722449536</v>
      </c>
    </row>
    <row r="188" spans="1:10" x14ac:dyDescent="0.25">
      <c r="A188">
        <f>VLOOKUP('2024-03-18_windows_device_0'!P503,'2024-03-18_windows_device_0'!P$2:P$911,1,0)</f>
        <v>40.468000000000004</v>
      </c>
      <c r="B188">
        <f>VLOOKUP('2024-03-18_windows_device_0'!Q541,'2024-03-18_windows_device_0'!Q$2:Q$911,1,0)</f>
        <v>2184228</v>
      </c>
      <c r="C188">
        <f t="shared" si="17"/>
        <v>-0.18393948839109897</v>
      </c>
      <c r="D188">
        <f t="shared" ref="D188:D251" si="24">A188+C188</f>
        <v>40.284060511608907</v>
      </c>
      <c r="E188">
        <f t="shared" si="18"/>
        <v>2181210.9459105856</v>
      </c>
      <c r="F188">
        <f t="shared" si="19"/>
        <v>40.467999999997311</v>
      </c>
      <c r="G188">
        <f t="shared" si="20"/>
        <v>2182204.6</v>
      </c>
      <c r="H188">
        <f t="shared" si="21"/>
        <v>2182185.6828978439</v>
      </c>
      <c r="I188">
        <f t="shared" si="22"/>
        <v>2182223.3904929641</v>
      </c>
      <c r="J188">
        <f t="shared" si="23"/>
        <v>-37.707595120175291</v>
      </c>
    </row>
    <row r="189" spans="1:10" x14ac:dyDescent="0.25">
      <c r="A189">
        <f>VLOOKUP('2024-03-18_windows_device_0'!P504,'2024-03-18_windows_device_0'!P$2:P$911,1,0)</f>
        <v>40.42</v>
      </c>
      <c r="B189">
        <f>VLOOKUP('2024-03-18_windows_device_0'!Q542,'2024-03-18_windows_device_0'!Q$2:Q$911,1,0)</f>
        <v>2184229</v>
      </c>
      <c r="C189">
        <f t="shared" si="17"/>
        <v>-0.24079351207566194</v>
      </c>
      <c r="D189">
        <f t="shared" si="24"/>
        <v>40.17920648792434</v>
      </c>
      <c r="E189">
        <f t="shared" si="18"/>
        <v>2181202.6236102716</v>
      </c>
      <c r="F189">
        <f t="shared" si="19"/>
        <v>40.419999999997088</v>
      </c>
      <c r="G189">
        <f t="shared" si="20"/>
        <v>2182208</v>
      </c>
      <c r="H189">
        <f t="shared" si="21"/>
        <v>2182177.4055351648</v>
      </c>
      <c r="I189">
        <f t="shared" si="22"/>
        <v>2182226.7682051403</v>
      </c>
      <c r="J189">
        <f t="shared" si="23"/>
        <v>-49.362669975510698</v>
      </c>
    </row>
    <row r="190" spans="1:10" x14ac:dyDescent="0.25">
      <c r="A190">
        <f>VLOOKUP('2024-03-18_windows_device_0'!P505,'2024-03-18_windows_device_0'!P$2:P$911,1,0)</f>
        <v>40.408666666666669</v>
      </c>
      <c r="B190">
        <f>VLOOKUP('2024-03-18_windows_device_0'!Q543,'2024-03-18_windows_device_0'!Q$2:Q$911,1,0)</f>
        <v>2184224</v>
      </c>
      <c r="C190">
        <f t="shared" si="17"/>
        <v>-5.6854023684527327E-2</v>
      </c>
      <c r="D190">
        <f t="shared" si="24"/>
        <v>40.351812642982139</v>
      </c>
      <c r="E190">
        <f t="shared" si="18"/>
        <v>2181235.8824156709</v>
      </c>
      <c r="F190">
        <f t="shared" si="19"/>
        <v>40.408666666664111</v>
      </c>
      <c r="G190">
        <f t="shared" si="20"/>
        <v>2182203.5666666669</v>
      </c>
      <c r="H190">
        <f t="shared" si="21"/>
        <v>2182210.6745345485</v>
      </c>
      <c r="I190">
        <f t="shared" si="22"/>
        <v>2182222.3296094039</v>
      </c>
      <c r="J190">
        <f t="shared" si="23"/>
        <v>-11.655074855328103</v>
      </c>
    </row>
    <row r="191" spans="1:10" x14ac:dyDescent="0.25">
      <c r="A191">
        <f>VLOOKUP('2024-03-18_windows_device_0'!P506,'2024-03-18_windows_device_0'!P$2:P$911,1,0)</f>
        <v>40.345333333333336</v>
      </c>
      <c r="B191">
        <f>VLOOKUP('2024-03-18_windows_device_0'!Q544,'2024-03-18_windows_device_0'!Q$2:Q$911,1,0)</f>
        <v>2184219</v>
      </c>
      <c r="C191">
        <f t="shared" si="17"/>
        <v>-0.31771366176648252</v>
      </c>
      <c r="D191">
        <f t="shared" si="24"/>
        <v>40.027619671566853</v>
      </c>
      <c r="E191">
        <f t="shared" si="18"/>
        <v>2181180.4894101145</v>
      </c>
      <c r="F191">
        <f t="shared" si="19"/>
        <v>40.345333333330075</v>
      </c>
      <c r="G191">
        <f t="shared" si="20"/>
        <v>2182201.7333333334</v>
      </c>
      <c r="H191">
        <f t="shared" si="21"/>
        <v>2182155.3355678627</v>
      </c>
      <c r="I191">
        <f t="shared" si="22"/>
        <v>2182220.4668685249</v>
      </c>
      <c r="J191">
        <f t="shared" si="23"/>
        <v>-65.131300662128922</v>
      </c>
    </row>
    <row r="192" spans="1:10" x14ac:dyDescent="0.25">
      <c r="A192">
        <f>VLOOKUP('2024-03-18_windows_device_0'!P507,'2024-03-18_windows_device_0'!P$2:P$911,1,0)</f>
        <v>40.31733333333333</v>
      </c>
      <c r="B192">
        <f>VLOOKUP('2024-03-18_windows_device_0'!Q545,'2024-03-18_windows_device_0'!Q$2:Q$911,1,0)</f>
        <v>2184215</v>
      </c>
      <c r="C192">
        <f t="shared" si="17"/>
        <v>-0.14046288204415988</v>
      </c>
      <c r="D192">
        <f t="shared" si="24"/>
        <v>40.176870451289169</v>
      </c>
      <c r="E192">
        <f t="shared" si="18"/>
        <v>2181214.190511026</v>
      </c>
      <c r="F192">
        <f t="shared" si="19"/>
        <v>40.317333333330417</v>
      </c>
      <c r="G192">
        <f t="shared" si="20"/>
        <v>2182199.1333333333</v>
      </c>
      <c r="H192">
        <f t="shared" si="21"/>
        <v>2182189.0589764751</v>
      </c>
      <c r="I192">
        <f t="shared" si="22"/>
        <v>2182217.8538672943</v>
      </c>
      <c r="J192">
        <f t="shared" si="23"/>
        <v>-28.794890819052775</v>
      </c>
    </row>
    <row r="193" spans="1:10" x14ac:dyDescent="0.25">
      <c r="A193">
        <f>VLOOKUP('2024-03-18_windows_device_0'!P508,'2024-03-18_windows_device_0'!P$2:P$911,1,0)</f>
        <v>40.28</v>
      </c>
      <c r="B193">
        <f>VLOOKUP('2024-03-18_windows_device_0'!Q546,'2024-03-18_windows_device_0'!Q$2:Q$911,1,0)</f>
        <v>2184215</v>
      </c>
      <c r="C193">
        <f t="shared" si="17"/>
        <v>-0.18728384272548712</v>
      </c>
      <c r="D193">
        <f t="shared" si="24"/>
        <v>40.092716157274516</v>
      </c>
      <c r="E193">
        <f t="shared" si="18"/>
        <v>2181206.4133121585</v>
      </c>
      <c r="F193">
        <f t="shared" si="19"/>
        <v>40.279999999996903</v>
      </c>
      <c r="G193">
        <f t="shared" si="20"/>
        <v>2182201</v>
      </c>
      <c r="H193">
        <f t="shared" si="21"/>
        <v>2182181.3100112285</v>
      </c>
      <c r="I193">
        <f t="shared" si="22"/>
        <v>2182219.7031989871</v>
      </c>
      <c r="J193">
        <f t="shared" si="23"/>
        <v>-38.393187758724856</v>
      </c>
    </row>
    <row r="194" spans="1:10" x14ac:dyDescent="0.25">
      <c r="A194">
        <f>VLOOKUP('2024-03-18_windows_device_0'!P509,'2024-03-18_windows_device_0'!P$2:P$911,1,0)</f>
        <v>40.236666666666665</v>
      </c>
      <c r="B194">
        <f>VLOOKUP('2024-03-18_windows_device_0'!Q547,'2024-03-18_windows_device_0'!Q$2:Q$911,1,0)</f>
        <v>2184215</v>
      </c>
      <c r="C194">
        <f t="shared" si="17"/>
        <v>-0.2173830317349805</v>
      </c>
      <c r="D194">
        <f t="shared" si="24"/>
        <v>40.019283634931682</v>
      </c>
      <c r="E194">
        <f t="shared" si="18"/>
        <v>2181202.3589169532</v>
      </c>
      <c r="F194">
        <f t="shared" si="19"/>
        <v>40.236666666663389</v>
      </c>
      <c r="G194">
        <f t="shared" si="20"/>
        <v>2182203.1666666665</v>
      </c>
      <c r="H194">
        <f t="shared" si="21"/>
        <v>2182177.2862231955</v>
      </c>
      <c r="I194">
        <f t="shared" si="22"/>
        <v>2182221.8497447013</v>
      </c>
      <c r="J194">
        <f t="shared" si="23"/>
        <v>-44.563521505671005</v>
      </c>
    </row>
    <row r="195" spans="1:10" x14ac:dyDescent="0.25">
      <c r="A195">
        <f>VLOOKUP('2024-03-18_windows_device_0'!P510,'2024-03-18_windows_device_0'!P$2:P$911,1,0)</f>
        <v>40.213333333333331</v>
      </c>
      <c r="B195">
        <f>VLOOKUP('2024-03-18_windows_device_0'!Q548,'2024-03-18_windows_device_0'!Q$2:Q$911,1,0)</f>
        <v>2184215</v>
      </c>
      <c r="C195">
        <f t="shared" ref="C195:C258" si="25">(A195-A194)*K$6</f>
        <v>-0.11705240170344282</v>
      </c>
      <c r="D195">
        <f t="shared" si="24"/>
        <v>40.096280931629892</v>
      </c>
      <c r="E195">
        <f t="shared" ref="E195:E258" si="26">B195-A195*K$2+K$3*A195^2+J195</f>
        <v>2181224.0670106299</v>
      </c>
      <c r="F195">
        <f t="shared" ref="F195:F258" si="27">(A195)*(1-EXP(-3*(D195)/K$7))</f>
        <v>40.213333333330247</v>
      </c>
      <c r="G195">
        <f t="shared" ref="G195:G258" si="28">B195-A195*M$2</f>
        <v>2182204.3333333335</v>
      </c>
      <c r="H195">
        <f t="shared" ref="H195:H258" si="29">I195+J195</f>
        <v>2182199.0098346598</v>
      </c>
      <c r="I195">
        <f t="shared" ref="I195:I258" si="30">B195-K$5*(F195)</f>
        <v>2182223.0055770092</v>
      </c>
      <c r="J195">
        <f t="shared" ref="J195:J258" si="31">C195*K$8</f>
        <v>-23.995742349205777</v>
      </c>
    </row>
    <row r="196" spans="1:10" x14ac:dyDescent="0.25">
      <c r="A196">
        <f>VLOOKUP('2024-03-18_windows_device_0'!P511,'2024-03-18_windows_device_0'!P$2:P$911,1,0)</f>
        <v>40.173999999999999</v>
      </c>
      <c r="B196">
        <f>VLOOKUP('2024-03-18_windows_device_0'!Q549,'2024-03-18_windows_device_0'!Q$2:Q$911,1,0)</f>
        <v>2184215</v>
      </c>
      <c r="C196">
        <f t="shared" si="25"/>
        <v>-0.19731690572865157</v>
      </c>
      <c r="D196">
        <f t="shared" si="24"/>
        <v>39.976683094271351</v>
      </c>
      <c r="E196">
        <f t="shared" si="26"/>
        <v>2181209.536557721</v>
      </c>
      <c r="F196">
        <f t="shared" si="27"/>
        <v>40.173999999996624</v>
      </c>
      <c r="G196">
        <f t="shared" si="28"/>
        <v>2182206.2999999998</v>
      </c>
      <c r="H196">
        <f t="shared" si="29"/>
        <v>2182184.5040143677</v>
      </c>
      <c r="I196">
        <f t="shared" si="30"/>
        <v>2182224.9539800421</v>
      </c>
      <c r="J196">
        <f t="shared" si="31"/>
        <v>-40.449965674373573</v>
      </c>
    </row>
    <row r="197" spans="1:10" x14ac:dyDescent="0.25">
      <c r="A197">
        <f>VLOOKUP('2024-03-18_windows_device_0'!P512,'2024-03-18_windows_device_0'!P$2:P$911,1,0)</f>
        <v>40.122</v>
      </c>
      <c r="B197">
        <f>VLOOKUP('2024-03-18_windows_device_0'!Q550,'2024-03-18_windows_device_0'!Q$2:Q$911,1,0)</f>
        <v>2184212</v>
      </c>
      <c r="C197">
        <f t="shared" si="25"/>
        <v>-0.26085963808195523</v>
      </c>
      <c r="D197">
        <f t="shared" si="24"/>
        <v>39.861140361918046</v>
      </c>
      <c r="E197">
        <f t="shared" si="26"/>
        <v>2181196.0565274614</v>
      </c>
      <c r="F197">
        <f t="shared" si="27"/>
        <v>40.121999999996326</v>
      </c>
      <c r="G197">
        <f t="shared" si="28"/>
        <v>2182205.9</v>
      </c>
      <c r="H197">
        <f t="shared" si="29"/>
        <v>2182171.0536090927</v>
      </c>
      <c r="I197">
        <f t="shared" si="30"/>
        <v>2182224.5298348996</v>
      </c>
      <c r="J197">
        <f t="shared" si="31"/>
        <v>-53.476225806800819</v>
      </c>
    </row>
    <row r="198" spans="1:10" x14ac:dyDescent="0.25">
      <c r="A198">
        <f>VLOOKUP('2024-03-18_windows_device_0'!P513,'2024-03-18_windows_device_0'!P$2:P$911,1,0)</f>
        <v>40.080666666666666</v>
      </c>
      <c r="B198">
        <f>VLOOKUP('2024-03-18_windows_device_0'!Q551,'2024-03-18_windows_device_0'!Q$2:Q$911,1,0)</f>
        <v>2184211</v>
      </c>
      <c r="C198">
        <f t="shared" si="25"/>
        <v>-0.20734996873181605</v>
      </c>
      <c r="D198">
        <f t="shared" si="24"/>
        <v>39.873316697934847</v>
      </c>
      <c r="E198">
        <f t="shared" si="26"/>
        <v>2181208.0523242224</v>
      </c>
      <c r="F198">
        <f t="shared" si="27"/>
        <v>40.080666666663028</v>
      </c>
      <c r="G198">
        <f t="shared" si="28"/>
        <v>2182206.9666666668</v>
      </c>
      <c r="H198">
        <f t="shared" si="29"/>
        <v>2182183.0705656833</v>
      </c>
      <c r="I198">
        <f t="shared" si="30"/>
        <v>2182225.5773092732</v>
      </c>
      <c r="J198">
        <f t="shared" si="31"/>
        <v>-42.506743590022289</v>
      </c>
    </row>
    <row r="199" spans="1:10" x14ac:dyDescent="0.25">
      <c r="A199">
        <f>VLOOKUP('2024-03-18_windows_device_0'!P514,'2024-03-18_windows_device_0'!P$2:P$911,1,0)</f>
        <v>40.055333333333337</v>
      </c>
      <c r="B199">
        <f>VLOOKUP('2024-03-18_windows_device_0'!Q552,'2024-03-18_windows_device_0'!Q$2:Q$911,1,0)</f>
        <v>2184202</v>
      </c>
      <c r="C199">
        <f t="shared" si="25"/>
        <v>-0.12708546470657164</v>
      </c>
      <c r="D199">
        <f t="shared" si="24"/>
        <v>39.928247868626762</v>
      </c>
      <c r="E199">
        <f t="shared" si="26"/>
        <v>2181216.7495278078</v>
      </c>
      <c r="F199">
        <f t="shared" si="27"/>
        <v>40.055333333329848</v>
      </c>
      <c r="G199">
        <f t="shared" si="28"/>
        <v>2182199.2333333334</v>
      </c>
      <c r="H199">
        <f t="shared" si="29"/>
        <v>2182191.7796926568</v>
      </c>
      <c r="I199">
        <f t="shared" si="30"/>
        <v>2182217.8322129217</v>
      </c>
      <c r="J199">
        <f t="shared" si="31"/>
        <v>-26.052520264847185</v>
      </c>
    </row>
    <row r="200" spans="1:10" x14ac:dyDescent="0.25">
      <c r="A200">
        <f>VLOOKUP('2024-03-18_windows_device_0'!P515,'2024-03-18_windows_device_0'!P$2:P$911,1,0)</f>
        <v>40.00866666666667</v>
      </c>
      <c r="B200">
        <f>VLOOKUP('2024-03-18_windows_device_0'!Q553,'2024-03-18_windows_device_0'!Q$2:Q$911,1,0)</f>
        <v>2184199</v>
      </c>
      <c r="C200">
        <f t="shared" si="25"/>
        <v>-0.23410480340688564</v>
      </c>
      <c r="D200">
        <f t="shared" si="24"/>
        <v>39.774561863259784</v>
      </c>
      <c r="E200">
        <f t="shared" si="26"/>
        <v>2181194.1023439313</v>
      </c>
      <c r="F200">
        <f t="shared" si="27"/>
        <v>40.008666666662755</v>
      </c>
      <c r="G200">
        <f t="shared" si="28"/>
        <v>2182198.5666666669</v>
      </c>
      <c r="H200">
        <f t="shared" si="29"/>
        <v>2182169.1523928391</v>
      </c>
      <c r="I200">
        <f t="shared" si="30"/>
        <v>2182217.1438775375</v>
      </c>
      <c r="J200">
        <f t="shared" si="31"/>
        <v>-47.991484698411554</v>
      </c>
    </row>
    <row r="201" spans="1:10" x14ac:dyDescent="0.25">
      <c r="A201">
        <f>VLOOKUP('2024-03-18_windows_device_0'!P516,'2024-03-18_windows_device_0'!P$2:P$911,1,0)</f>
        <v>39.988</v>
      </c>
      <c r="B201">
        <f>VLOOKUP('2024-03-18_windows_device_0'!Q554,'2024-03-18_windows_device_0'!Q$2:Q$911,1,0)</f>
        <v>2184200</v>
      </c>
      <c r="C201">
        <f t="shared" si="25"/>
        <v>-0.10367498436592584</v>
      </c>
      <c r="D201">
        <f t="shared" si="24"/>
        <v>39.884325015634076</v>
      </c>
      <c r="E201">
        <f t="shared" si="26"/>
        <v>2181222.8562496938</v>
      </c>
      <c r="F201">
        <f t="shared" si="27"/>
        <v>39.987999999996397</v>
      </c>
      <c r="G201">
        <f t="shared" si="28"/>
        <v>2182200.6</v>
      </c>
      <c r="H201">
        <f t="shared" si="29"/>
        <v>2182197.9142429288</v>
      </c>
      <c r="I201">
        <f t="shared" si="30"/>
        <v>2182219.167614724</v>
      </c>
      <c r="J201">
        <f t="shared" si="31"/>
        <v>-21.253371795014797</v>
      </c>
    </row>
    <row r="202" spans="1:10" x14ac:dyDescent="0.25">
      <c r="A202">
        <f>VLOOKUP('2024-03-18_windows_device_0'!P517,'2024-03-18_windows_device_0'!P$2:P$911,1,0)</f>
        <v>39.934666666666665</v>
      </c>
      <c r="B202">
        <f>VLOOKUP('2024-03-18_windows_device_0'!Q555,'2024-03-18_windows_device_0'!Q$2:Q$911,1,0)</f>
        <v>2184200</v>
      </c>
      <c r="C202">
        <f t="shared" si="25"/>
        <v>-0.26754834675073152</v>
      </c>
      <c r="D202">
        <f t="shared" si="24"/>
        <v>39.667118319915936</v>
      </c>
      <c r="E202">
        <f t="shared" si="26"/>
        <v>2181191.8860545959</v>
      </c>
      <c r="F202">
        <f t="shared" si="27"/>
        <v>39.93466666666243</v>
      </c>
      <c r="G202">
        <f t="shared" si="28"/>
        <v>2182203.2666666666</v>
      </c>
      <c r="H202">
        <f t="shared" si="29"/>
        <v>2182166.9621060579</v>
      </c>
      <c r="I202">
        <f t="shared" si="30"/>
        <v>2182221.8095171419</v>
      </c>
      <c r="J202">
        <f t="shared" si="31"/>
        <v>-54.847411083899964</v>
      </c>
    </row>
    <row r="203" spans="1:10" x14ac:dyDescent="0.25">
      <c r="A203">
        <f>VLOOKUP('2024-03-18_windows_device_0'!P518,'2024-03-18_windows_device_0'!P$2:P$911,1,0)</f>
        <v>39.920666666666669</v>
      </c>
      <c r="B203">
        <f>VLOOKUP('2024-03-18_windows_device_0'!Q556,'2024-03-18_windows_device_0'!Q$2:Q$911,1,0)</f>
        <v>2184195</v>
      </c>
      <c r="C203">
        <f t="shared" si="25"/>
        <v>-7.0231441022044303E-2</v>
      </c>
      <c r="D203">
        <f t="shared" si="24"/>
        <v>39.850435225644624</v>
      </c>
      <c r="E203">
        <f t="shared" si="26"/>
        <v>2181228.0253629475</v>
      </c>
      <c r="F203">
        <f t="shared" si="27"/>
        <v>39.920666666662981</v>
      </c>
      <c r="G203">
        <f t="shared" si="28"/>
        <v>2182198.9666666668</v>
      </c>
      <c r="H203">
        <f t="shared" si="29"/>
        <v>2182203.1055711168</v>
      </c>
      <c r="I203">
        <f t="shared" si="30"/>
        <v>2182217.5030165263</v>
      </c>
      <c r="J203">
        <f t="shared" si="31"/>
        <v>-14.397445409519081</v>
      </c>
    </row>
    <row r="204" spans="1:10" x14ac:dyDescent="0.25">
      <c r="A204">
        <f>VLOOKUP('2024-03-18_windows_device_0'!P519,'2024-03-18_windows_device_0'!P$2:P$911,1,0)</f>
        <v>39.868000000000002</v>
      </c>
      <c r="B204">
        <f>VLOOKUP('2024-03-18_windows_device_0'!Q557,'2024-03-18_windows_device_0'!Q$2:Q$911,1,0)</f>
        <v>2184193</v>
      </c>
      <c r="C204">
        <f t="shared" si="25"/>
        <v>-0.26420399241634335</v>
      </c>
      <c r="D204">
        <f t="shared" si="24"/>
        <v>39.603796007583661</v>
      </c>
      <c r="E204">
        <f t="shared" si="26"/>
        <v>2181188.8564050342</v>
      </c>
      <c r="F204">
        <f t="shared" si="27"/>
        <v>39.867999999995568</v>
      </c>
      <c r="G204">
        <f t="shared" si="28"/>
        <v>2182199.6</v>
      </c>
      <c r="H204">
        <f t="shared" si="29"/>
        <v>2182163.9500767188</v>
      </c>
      <c r="I204">
        <f t="shared" si="30"/>
        <v>2182218.111895164</v>
      </c>
      <c r="J204">
        <f t="shared" si="31"/>
        <v>-54.161818445350384</v>
      </c>
    </row>
    <row r="205" spans="1:10" x14ac:dyDescent="0.25">
      <c r="A205">
        <f>VLOOKUP('2024-03-18_windows_device_0'!P520,'2024-03-18_windows_device_0'!P$2:P$911,1,0)</f>
        <v>39.840000000000003</v>
      </c>
      <c r="B205">
        <f>VLOOKUP('2024-03-18_windows_device_0'!Q558,'2024-03-18_windows_device_0'!Q$2:Q$911,1,0)</f>
        <v>2184197</v>
      </c>
      <c r="C205">
        <f t="shared" si="25"/>
        <v>-0.14046288204412424</v>
      </c>
      <c r="D205">
        <f t="shared" si="24"/>
        <v>39.699537117955877</v>
      </c>
      <c r="E205">
        <f t="shared" si="26"/>
        <v>2181219.6045718845</v>
      </c>
      <c r="F205">
        <f t="shared" si="27"/>
        <v>39.839999999995882</v>
      </c>
      <c r="G205">
        <f t="shared" si="28"/>
        <v>2182205</v>
      </c>
      <c r="H205">
        <f t="shared" si="29"/>
        <v>2182194.7040031143</v>
      </c>
      <c r="I205">
        <f t="shared" si="30"/>
        <v>2182223.4988939334</v>
      </c>
      <c r="J205">
        <f t="shared" si="31"/>
        <v>-28.79489081904547</v>
      </c>
    </row>
    <row r="206" spans="1:10" x14ac:dyDescent="0.25">
      <c r="A206">
        <f>VLOOKUP('2024-03-18_windows_device_0'!P521,'2024-03-18_windows_device_0'!P$2:P$911,1,0)</f>
        <v>39.800666666666665</v>
      </c>
      <c r="B206">
        <f>VLOOKUP('2024-03-18_windows_device_0'!Q559,'2024-03-18_windows_device_0'!Q$2:Q$911,1,0)</f>
        <v>2184196</v>
      </c>
      <c r="C206">
        <f t="shared" si="25"/>
        <v>-0.19731690572868724</v>
      </c>
      <c r="D206">
        <f t="shared" si="24"/>
        <v>39.603349760937981</v>
      </c>
      <c r="E206">
        <f t="shared" si="26"/>
        <v>2181208.8914488452</v>
      </c>
      <c r="F206">
        <f t="shared" si="27"/>
        <v>39.800666666662238</v>
      </c>
      <c r="G206">
        <f t="shared" si="28"/>
        <v>2182205.9666666668</v>
      </c>
      <c r="H206">
        <f t="shared" si="29"/>
        <v>2182183.9973312919</v>
      </c>
      <c r="I206">
        <f t="shared" si="30"/>
        <v>2182224.4472969663</v>
      </c>
      <c r="J206">
        <f t="shared" si="31"/>
        <v>-40.449965674380884</v>
      </c>
    </row>
    <row r="207" spans="1:10" x14ac:dyDescent="0.25">
      <c r="A207">
        <f>VLOOKUP('2024-03-18_windows_device_0'!P522,'2024-03-18_windows_device_0'!P$2:P$911,1,0)</f>
        <v>39.785333333333334</v>
      </c>
      <c r="B207">
        <f>VLOOKUP('2024-03-18_windows_device_0'!Q560,'2024-03-18_windows_device_0'!Q$2:Q$911,1,0)</f>
        <v>2184195</v>
      </c>
      <c r="C207">
        <f t="shared" si="25"/>
        <v>-7.6920149690820616E-2</v>
      </c>
      <c r="D207">
        <f t="shared" si="24"/>
        <v>39.708413183642513</v>
      </c>
      <c r="E207">
        <f t="shared" si="26"/>
        <v>2181233.3303348152</v>
      </c>
      <c r="F207">
        <f t="shared" si="27"/>
        <v>39.785333333329241</v>
      </c>
      <c r="G207">
        <f t="shared" si="28"/>
        <v>2182205.7333333334</v>
      </c>
      <c r="H207">
        <f t="shared" si="29"/>
        <v>2182208.438213225</v>
      </c>
      <c r="I207">
        <f t="shared" si="30"/>
        <v>2182224.2068439117</v>
      </c>
      <c r="J207">
        <f t="shared" si="31"/>
        <v>-15.768630686618227</v>
      </c>
    </row>
    <row r="208" spans="1:10" x14ac:dyDescent="0.25">
      <c r="A208">
        <f>VLOOKUP('2024-03-18_windows_device_0'!P523,'2024-03-18_windows_device_0'!P$2:P$911,1,0)</f>
        <v>39.743333333333332</v>
      </c>
      <c r="B208">
        <f>VLOOKUP('2024-03-18_windows_device_0'!Q561,'2024-03-18_windows_device_0'!Q$2:Q$911,1,0)</f>
        <v>2184194</v>
      </c>
      <c r="C208">
        <f t="shared" si="25"/>
        <v>-0.2106943230662042</v>
      </c>
      <c r="D208">
        <f t="shared" si="24"/>
        <v>39.532639010267125</v>
      </c>
      <c r="E208">
        <f t="shared" si="26"/>
        <v>2181206.983150945</v>
      </c>
      <c r="F208">
        <f t="shared" si="27"/>
        <v>39.743333333328671</v>
      </c>
      <c r="G208">
        <f t="shared" si="28"/>
        <v>2182206.8333333335</v>
      </c>
      <c r="H208">
        <f t="shared" si="29"/>
        <v>2182182.0950058368</v>
      </c>
      <c r="I208">
        <f t="shared" si="30"/>
        <v>2182225.2873420655</v>
      </c>
      <c r="J208">
        <f t="shared" si="31"/>
        <v>-43.192336228571861</v>
      </c>
    </row>
    <row r="209" spans="1:10" x14ac:dyDescent="0.25">
      <c r="A209">
        <f>VLOOKUP('2024-03-18_windows_device_0'!P524,'2024-03-18_windows_device_0'!P$2:P$911,1,0)</f>
        <v>39.707999999999998</v>
      </c>
      <c r="B209">
        <f>VLOOKUP('2024-03-18_windows_device_0'!Q562,'2024-03-18_windows_device_0'!Q$2:Q$911,1,0)</f>
        <v>2184193</v>
      </c>
      <c r="C209">
        <f t="shared" si="25"/>
        <v>-0.17725077972235831</v>
      </c>
      <c r="D209">
        <f t="shared" si="24"/>
        <v>39.530749220277642</v>
      </c>
      <c r="E209">
        <f t="shared" si="26"/>
        <v>2181214.5876839627</v>
      </c>
      <c r="F209">
        <f t="shared" si="27"/>
        <v>39.707999999995337</v>
      </c>
      <c r="G209">
        <f t="shared" si="28"/>
        <v>2182207.6</v>
      </c>
      <c r="H209">
        <f t="shared" si="29"/>
        <v>2182189.7011925746</v>
      </c>
      <c r="I209">
        <f t="shared" si="30"/>
        <v>2182226.0376024176</v>
      </c>
      <c r="J209">
        <f t="shared" si="31"/>
        <v>-36.336409843083452</v>
      </c>
    </row>
    <row r="210" spans="1:10" x14ac:dyDescent="0.25">
      <c r="A210">
        <f>VLOOKUP('2024-03-18_windows_device_0'!P525,'2024-03-18_windows_device_0'!P$2:P$911,1,0)</f>
        <v>39.668666666666667</v>
      </c>
      <c r="B210">
        <f>VLOOKUP('2024-03-18_windows_device_0'!Q563,'2024-03-18_windows_device_0'!Q$2:Q$911,1,0)</f>
        <v>2184193</v>
      </c>
      <c r="C210">
        <f t="shared" si="25"/>
        <v>-0.19731690572865157</v>
      </c>
      <c r="D210">
        <f t="shared" si="24"/>
        <v>39.471349760938018</v>
      </c>
      <c r="E210">
        <f t="shared" si="26"/>
        <v>2181212.4225083711</v>
      </c>
      <c r="F210">
        <f t="shared" si="27"/>
        <v>39.668666666661792</v>
      </c>
      <c r="G210">
        <f t="shared" si="28"/>
        <v>2182209.5666666669</v>
      </c>
      <c r="H210">
        <f t="shared" si="29"/>
        <v>2182187.5360397762</v>
      </c>
      <c r="I210">
        <f t="shared" si="30"/>
        <v>2182227.9860054506</v>
      </c>
      <c r="J210">
        <f t="shared" si="31"/>
        <v>-40.449965674373573</v>
      </c>
    </row>
    <row r="211" spans="1:10" x14ac:dyDescent="0.25">
      <c r="A211">
        <f>VLOOKUP('2024-03-18_windows_device_0'!P526,'2024-03-18_windows_device_0'!P$2:P$911,1,0)</f>
        <v>39.640666666666668</v>
      </c>
      <c r="B211">
        <f>VLOOKUP('2024-03-18_windows_device_0'!Q564,'2024-03-18_windows_device_0'!Q$2:Q$911,1,0)</f>
        <v>2184187</v>
      </c>
      <c r="C211">
        <f t="shared" si="25"/>
        <v>-0.14046288204412424</v>
      </c>
      <c r="D211">
        <f t="shared" si="24"/>
        <v>39.500203784622542</v>
      </c>
      <c r="E211">
        <f t="shared" si="26"/>
        <v>2181219.4657329232</v>
      </c>
      <c r="F211">
        <f t="shared" si="27"/>
        <v>39.6406666666619</v>
      </c>
      <c r="G211">
        <f t="shared" si="28"/>
        <v>2182204.9666666668</v>
      </c>
      <c r="H211">
        <f t="shared" si="29"/>
        <v>2182194.5781134008</v>
      </c>
      <c r="I211">
        <f t="shared" si="30"/>
        <v>2182223.37300422</v>
      </c>
      <c r="J211">
        <f t="shared" si="31"/>
        <v>-28.79489081904547</v>
      </c>
    </row>
    <row r="212" spans="1:10" x14ac:dyDescent="0.25">
      <c r="A212">
        <f>VLOOKUP('2024-03-18_windows_device_0'!P527,'2024-03-18_windows_device_0'!P$2:P$911,1,0)</f>
        <v>39.61933333333333</v>
      </c>
      <c r="B212">
        <f>VLOOKUP('2024-03-18_windows_device_0'!Q565,'2024-03-18_windows_device_0'!Q$2:Q$911,1,0)</f>
        <v>2184186</v>
      </c>
      <c r="C212">
        <f t="shared" si="25"/>
        <v>-0.10701933870031399</v>
      </c>
      <c r="D212">
        <f t="shared" si="24"/>
        <v>39.512313994633018</v>
      </c>
      <c r="E212">
        <f t="shared" si="26"/>
        <v>2181226.3799487101</v>
      </c>
      <c r="F212">
        <f t="shared" si="27"/>
        <v>39.619333333328612</v>
      </c>
      <c r="G212">
        <f t="shared" si="28"/>
        <v>2182205.0333333332</v>
      </c>
      <c r="H212">
        <f t="shared" si="29"/>
        <v>2182201.4908007532</v>
      </c>
      <c r="I212">
        <f t="shared" si="30"/>
        <v>2182223.4297651867</v>
      </c>
      <c r="J212">
        <f t="shared" si="31"/>
        <v>-21.938964433564369</v>
      </c>
    </row>
    <row r="213" spans="1:10" x14ac:dyDescent="0.25">
      <c r="A213">
        <f>VLOOKUP('2024-03-18_windows_device_0'!P528,'2024-03-18_windows_device_0'!P$2:P$911,1,0)</f>
        <v>39.555999999999997</v>
      </c>
      <c r="B213">
        <f>VLOOKUP('2024-03-18_windows_device_0'!Q566,'2024-03-18_windows_device_0'!Q$2:Q$911,1,0)</f>
        <v>2184183</v>
      </c>
      <c r="C213">
        <f t="shared" si="25"/>
        <v>-0.31771366176648252</v>
      </c>
      <c r="D213">
        <f t="shared" si="24"/>
        <v>39.238286338233515</v>
      </c>
      <c r="E213">
        <f t="shared" si="26"/>
        <v>2181183.3327287324</v>
      </c>
      <c r="F213">
        <f t="shared" si="27"/>
        <v>39.555999999994206</v>
      </c>
      <c r="G213">
        <f t="shared" si="28"/>
        <v>2182205.2000000002</v>
      </c>
      <c r="H213">
        <f t="shared" si="29"/>
        <v>2182158.4357236461</v>
      </c>
      <c r="I213">
        <f t="shared" si="30"/>
        <v>2182223.5670243083</v>
      </c>
      <c r="J213">
        <f t="shared" si="31"/>
        <v>-65.131300662128922</v>
      </c>
    </row>
    <row r="214" spans="1:10" x14ac:dyDescent="0.25">
      <c r="A214">
        <f>VLOOKUP('2024-03-18_windows_device_0'!P529,'2024-03-18_windows_device_0'!P$2:P$911,1,0)</f>
        <v>39.535333333333334</v>
      </c>
      <c r="B214">
        <f>VLOOKUP('2024-03-18_windows_device_0'!Q567,'2024-03-18_windows_device_0'!Q$2:Q$911,1,0)</f>
        <v>2184176</v>
      </c>
      <c r="C214">
        <f t="shared" si="25"/>
        <v>-0.1036749843658902</v>
      </c>
      <c r="D214">
        <f t="shared" si="24"/>
        <v>39.431658348967446</v>
      </c>
      <c r="E214">
        <f t="shared" si="26"/>
        <v>2181221.2380333976</v>
      </c>
      <c r="F214">
        <f t="shared" si="27"/>
        <v>39.535333333328332</v>
      </c>
      <c r="G214">
        <f t="shared" si="28"/>
        <v>2182199.2333333334</v>
      </c>
      <c r="H214">
        <f t="shared" si="29"/>
        <v>2182196.3373896996</v>
      </c>
      <c r="I214">
        <f t="shared" si="30"/>
        <v>2182217.5907614948</v>
      </c>
      <c r="J214">
        <f t="shared" si="31"/>
        <v>-21.253371795007492</v>
      </c>
    </row>
    <row r="215" spans="1:10" x14ac:dyDescent="0.25">
      <c r="A215">
        <f>VLOOKUP('2024-03-18_windows_device_0'!P530,'2024-03-18_windows_device_0'!P$2:P$911,1,0)</f>
        <v>39.49666666666667</v>
      </c>
      <c r="B215">
        <f>VLOOKUP('2024-03-18_windows_device_0'!Q568,'2024-03-18_windows_device_0'!Q$2:Q$911,1,0)</f>
        <v>2184173</v>
      </c>
      <c r="C215">
        <f t="shared" si="25"/>
        <v>-0.19397255139426342</v>
      </c>
      <c r="D215">
        <f t="shared" si="24"/>
        <v>39.302694115272409</v>
      </c>
      <c r="E215">
        <f t="shared" si="26"/>
        <v>2181201.6506394185</v>
      </c>
      <c r="F215">
        <f t="shared" si="27"/>
        <v>39.496666666661156</v>
      </c>
      <c r="G215">
        <f t="shared" si="28"/>
        <v>2182198.1666666665</v>
      </c>
      <c r="H215">
        <f t="shared" si="29"/>
        <v>2182176.7417677124</v>
      </c>
      <c r="I215">
        <f t="shared" si="30"/>
        <v>2182216.506140748</v>
      </c>
      <c r="J215">
        <f t="shared" si="31"/>
        <v>-39.764373035824001</v>
      </c>
    </row>
    <row r="216" spans="1:10" x14ac:dyDescent="0.25">
      <c r="A216">
        <f>VLOOKUP('2024-03-18_windows_device_0'!P531,'2024-03-18_windows_device_0'!P$2:P$911,1,0)</f>
        <v>39.480666666666664</v>
      </c>
      <c r="B216">
        <f>VLOOKUP('2024-03-18_windows_device_0'!Q569,'2024-03-18_windows_device_0'!Q$2:Q$911,1,0)</f>
        <v>2184175</v>
      </c>
      <c r="C216">
        <f t="shared" si="25"/>
        <v>-8.0264504025244404E-2</v>
      </c>
      <c r="D216">
        <f t="shared" si="24"/>
        <v>39.40040216264142</v>
      </c>
      <c r="E216">
        <f t="shared" si="26"/>
        <v>2181227.7573060272</v>
      </c>
      <c r="F216">
        <f t="shared" si="27"/>
        <v>39.480666666661541</v>
      </c>
      <c r="G216">
        <f t="shared" si="28"/>
        <v>2182200.9666666668</v>
      </c>
      <c r="H216">
        <f t="shared" si="29"/>
        <v>2182202.8444881481</v>
      </c>
      <c r="I216">
        <f t="shared" si="30"/>
        <v>2182219.2987114731</v>
      </c>
      <c r="J216">
        <f t="shared" si="31"/>
        <v>-16.454223325175104</v>
      </c>
    </row>
    <row r="217" spans="1:10" x14ac:dyDescent="0.25">
      <c r="A217">
        <f>VLOOKUP('2024-03-18_windows_device_0'!P532,'2024-03-18_windows_device_0'!P$2:P$911,1,0)</f>
        <v>39.417333333333332</v>
      </c>
      <c r="B217">
        <f>VLOOKUP('2024-03-18_windows_device_0'!Q570,'2024-03-18_windows_device_0'!Q$2:Q$911,1,0)</f>
        <v>2184175</v>
      </c>
      <c r="C217">
        <f t="shared" si="25"/>
        <v>-0.31771366176648252</v>
      </c>
      <c r="D217">
        <f t="shared" si="24"/>
        <v>39.099619671566849</v>
      </c>
      <c r="E217">
        <f t="shared" si="26"/>
        <v>2181182.2362185633</v>
      </c>
      <c r="F217">
        <f t="shared" si="27"/>
        <v>39.417333333326923</v>
      </c>
      <c r="G217">
        <f t="shared" si="28"/>
        <v>2182204.1333333333</v>
      </c>
      <c r="H217">
        <f t="shared" si="29"/>
        <v>2182157.304669932</v>
      </c>
      <c r="I217">
        <f t="shared" si="30"/>
        <v>2182222.4359705942</v>
      </c>
      <c r="J217">
        <f t="shared" si="31"/>
        <v>-65.131300662128922</v>
      </c>
    </row>
    <row r="218" spans="1:10" x14ac:dyDescent="0.25">
      <c r="A218">
        <f>VLOOKUP('2024-03-18_windows_device_0'!P533,'2024-03-18_windows_device_0'!P$2:P$911,1,0)</f>
        <v>39.404666666666664</v>
      </c>
      <c r="B218">
        <f>VLOOKUP('2024-03-18_windows_device_0'!Q571,'2024-03-18_windows_device_0'!Q$2:Q$911,1,0)</f>
        <v>2184175</v>
      </c>
      <c r="C218">
        <f t="shared" si="25"/>
        <v>-6.3542732353303641E-2</v>
      </c>
      <c r="D218">
        <f t="shared" si="24"/>
        <v>39.341123934313359</v>
      </c>
      <c r="E218">
        <f t="shared" si="26"/>
        <v>2181234.9730530251</v>
      </c>
      <c r="F218">
        <f t="shared" si="27"/>
        <v>39.404666666661321</v>
      </c>
      <c r="G218">
        <f t="shared" si="28"/>
        <v>2182204.7666666666</v>
      </c>
      <c r="H218">
        <f t="shared" si="29"/>
        <v>2182210.0371622862</v>
      </c>
      <c r="I218">
        <f t="shared" si="30"/>
        <v>2182223.0634224187</v>
      </c>
      <c r="J218">
        <f t="shared" si="31"/>
        <v>-13.026260132427247</v>
      </c>
    </row>
    <row r="219" spans="1:10" x14ac:dyDescent="0.25">
      <c r="A219">
        <f>VLOOKUP('2024-03-18_windows_device_0'!P534,'2024-03-18_windows_device_0'!P$2:P$911,1,0)</f>
        <v>39.372</v>
      </c>
      <c r="B219">
        <f>VLOOKUP('2024-03-18_windows_device_0'!Q572,'2024-03-18_windows_device_0'!Q$2:Q$911,1,0)</f>
        <v>2184176</v>
      </c>
      <c r="C219">
        <f t="shared" si="25"/>
        <v>-0.16387336238480568</v>
      </c>
      <c r="D219">
        <f t="shared" si="24"/>
        <v>39.208126637615194</v>
      </c>
      <c r="E219">
        <f t="shared" si="26"/>
        <v>2181217.0355539429</v>
      </c>
      <c r="F219">
        <f t="shared" si="27"/>
        <v>39.371999999994095</v>
      </c>
      <c r="G219">
        <f t="shared" si="28"/>
        <v>2182207.4</v>
      </c>
      <c r="H219">
        <f t="shared" si="29"/>
        <v>2182192.0875483607</v>
      </c>
      <c r="I219">
        <f t="shared" si="30"/>
        <v>2182225.6815876495</v>
      </c>
      <c r="J219">
        <f t="shared" si="31"/>
        <v>-33.594039288885163</v>
      </c>
    </row>
    <row r="220" spans="1:10" x14ac:dyDescent="0.25">
      <c r="A220">
        <f>VLOOKUP('2024-03-18_windows_device_0'!P535,'2024-03-18_windows_device_0'!P$2:P$911,1,0)</f>
        <v>39.323333333333331</v>
      </c>
      <c r="B220">
        <f>VLOOKUP('2024-03-18_windows_device_0'!Q573,'2024-03-18_windows_device_0'!Q$2:Q$911,1,0)</f>
        <v>2184174</v>
      </c>
      <c r="C220">
        <f t="shared" si="25"/>
        <v>-0.24413786641005009</v>
      </c>
      <c r="D220">
        <f t="shared" si="24"/>
        <v>39.079195466923281</v>
      </c>
      <c r="E220">
        <f t="shared" si="26"/>
        <v>2181201.0125656342</v>
      </c>
      <c r="F220">
        <f t="shared" si="27"/>
        <v>39.323333333326836</v>
      </c>
      <c r="G220">
        <f t="shared" si="28"/>
        <v>2182207.8333333335</v>
      </c>
      <c r="H220">
        <f t="shared" si="29"/>
        <v>2182176.0440609911</v>
      </c>
      <c r="I220">
        <f t="shared" si="30"/>
        <v>2182226.0923236054</v>
      </c>
      <c r="J220">
        <f t="shared" si="31"/>
        <v>-50.04826261406027</v>
      </c>
    </row>
    <row r="221" spans="1:10" x14ac:dyDescent="0.25">
      <c r="A221">
        <f>VLOOKUP('2024-03-18_windows_device_0'!P536,'2024-03-18_windows_device_0'!P$2:P$911,1,0)</f>
        <v>39.301333333333332</v>
      </c>
      <c r="B221">
        <f>VLOOKUP('2024-03-18_windows_device_0'!Q574,'2024-03-18_windows_device_0'!Q$2:Q$911,1,0)</f>
        <v>2184172</v>
      </c>
      <c r="C221">
        <f t="shared" si="25"/>
        <v>-0.1103636930346665</v>
      </c>
      <c r="D221">
        <f t="shared" si="24"/>
        <v>39.190969640298668</v>
      </c>
      <c r="E221">
        <f t="shared" si="26"/>
        <v>2181227.5362850698</v>
      </c>
      <c r="F221">
        <f t="shared" si="27"/>
        <v>39.301333333327371</v>
      </c>
      <c r="G221">
        <f t="shared" si="28"/>
        <v>2182206.9333333331</v>
      </c>
      <c r="H221">
        <f t="shared" si="29"/>
        <v>2182202.5575512806</v>
      </c>
      <c r="I221">
        <f t="shared" si="30"/>
        <v>2182225.1821083529</v>
      </c>
      <c r="J221">
        <f t="shared" si="31"/>
        <v>-22.624557072106633</v>
      </c>
    </row>
    <row r="222" spans="1:10" x14ac:dyDescent="0.25">
      <c r="A222">
        <f>VLOOKUP('2024-03-18_windows_device_0'!P537,'2024-03-18_windows_device_0'!P$2:P$911,1,0)</f>
        <v>39.260666666666665</v>
      </c>
      <c r="B222">
        <f>VLOOKUP('2024-03-18_windows_device_0'!Q575,'2024-03-18_windows_device_0'!Q$2:Q$911,1,0)</f>
        <v>2184170</v>
      </c>
      <c r="C222">
        <f t="shared" si="25"/>
        <v>-0.2040056143974279</v>
      </c>
      <c r="D222">
        <f t="shared" si="24"/>
        <v>39.056661052269234</v>
      </c>
      <c r="E222">
        <f t="shared" si="26"/>
        <v>2181208.3746278719</v>
      </c>
      <c r="F222">
        <f t="shared" si="27"/>
        <v>39.260666666660072</v>
      </c>
      <c r="G222">
        <f t="shared" si="28"/>
        <v>2182206.9666666668</v>
      </c>
      <c r="H222">
        <f t="shared" si="29"/>
        <v>2182183.3754079947</v>
      </c>
      <c r="I222">
        <f t="shared" si="30"/>
        <v>2182225.1965589463</v>
      </c>
      <c r="J222">
        <f t="shared" si="31"/>
        <v>-41.821150951472717</v>
      </c>
    </row>
    <row r="223" spans="1:10" x14ac:dyDescent="0.25">
      <c r="A223">
        <f>VLOOKUP('2024-03-18_windows_device_0'!P538,'2024-03-18_windows_device_0'!P$2:P$911,1,0)</f>
        <v>39.239333333333335</v>
      </c>
      <c r="B223">
        <f>VLOOKUP('2024-03-18_windows_device_0'!Q576,'2024-03-18_windows_device_0'!Q$2:Q$911,1,0)</f>
        <v>2184171</v>
      </c>
      <c r="C223">
        <f t="shared" si="25"/>
        <v>-0.10701933870027835</v>
      </c>
      <c r="D223">
        <f t="shared" si="24"/>
        <v>39.132313994633058</v>
      </c>
      <c r="E223">
        <f t="shared" si="26"/>
        <v>2181230.325140981</v>
      </c>
      <c r="F223">
        <f t="shared" si="27"/>
        <v>39.23933333332711</v>
      </c>
      <c r="G223">
        <f t="shared" si="28"/>
        <v>2182209.0333333332</v>
      </c>
      <c r="H223">
        <f t="shared" si="29"/>
        <v>2182205.31435548</v>
      </c>
      <c r="I223">
        <f t="shared" si="30"/>
        <v>2182227.2533199135</v>
      </c>
      <c r="J223">
        <f t="shared" si="31"/>
        <v>-21.938964433557064</v>
      </c>
    </row>
    <row r="224" spans="1:10" x14ac:dyDescent="0.25">
      <c r="A224">
        <f>VLOOKUP('2024-03-18_windows_device_0'!P539,'2024-03-18_windows_device_0'!P$2:P$911,1,0)</f>
        <v>39.211333333333336</v>
      </c>
      <c r="B224">
        <f>VLOOKUP('2024-03-18_windows_device_0'!Q577,'2024-03-18_windows_device_0'!Q$2:Q$911,1,0)</f>
        <v>2184169</v>
      </c>
      <c r="C224">
        <f t="shared" si="25"/>
        <v>-0.14046288204412424</v>
      </c>
      <c r="D224">
        <f t="shared" si="24"/>
        <v>39.07087045128921</v>
      </c>
      <c r="E224">
        <f t="shared" si="26"/>
        <v>2181222.872248387</v>
      </c>
      <c r="F224">
        <f t="shared" si="27"/>
        <v>39.21133333332682</v>
      </c>
      <c r="G224">
        <f t="shared" si="28"/>
        <v>2182208.4333333331</v>
      </c>
      <c r="H224">
        <f t="shared" si="29"/>
        <v>2182197.8454278638</v>
      </c>
      <c r="I224">
        <f t="shared" si="30"/>
        <v>2182226.6403186829</v>
      </c>
      <c r="J224">
        <f t="shared" si="31"/>
        <v>-28.79489081904547</v>
      </c>
    </row>
    <row r="225" spans="1:10" x14ac:dyDescent="0.25">
      <c r="A225">
        <f>VLOOKUP('2024-03-18_windows_device_0'!P540,'2024-03-18_windows_device_0'!P$2:P$911,1,0)</f>
        <v>39.171999999999997</v>
      </c>
      <c r="B225">
        <f>VLOOKUP('2024-03-18_windows_device_0'!Q578,'2024-03-18_windows_device_0'!Q$2:Q$911,1,0)</f>
        <v>2184166</v>
      </c>
      <c r="C225">
        <f t="shared" si="25"/>
        <v>-0.19731690572868724</v>
      </c>
      <c r="D225">
        <f t="shared" si="24"/>
        <v>38.974683094271313</v>
      </c>
      <c r="E225">
        <f t="shared" si="26"/>
        <v>2181210.1897415267</v>
      </c>
      <c r="F225">
        <f t="shared" si="27"/>
        <v>39.171999999992998</v>
      </c>
      <c r="G225">
        <f t="shared" si="28"/>
        <v>2182207.4</v>
      </c>
      <c r="H225">
        <f t="shared" si="29"/>
        <v>2182185.1387560414</v>
      </c>
      <c r="I225">
        <f t="shared" si="30"/>
        <v>2182225.5887217158</v>
      </c>
      <c r="J225">
        <f t="shared" si="31"/>
        <v>-40.449965674380884</v>
      </c>
    </row>
    <row r="226" spans="1:10" x14ac:dyDescent="0.25">
      <c r="A226">
        <f>VLOOKUP('2024-03-18_windows_device_0'!P541,'2024-03-18_windows_device_0'!P$2:P$911,1,0)</f>
        <v>39.13066666666667</v>
      </c>
      <c r="B226">
        <f>VLOOKUP('2024-03-18_windows_device_0'!Q579,'2024-03-18_windows_device_0'!Q$2:Q$911,1,0)</f>
        <v>2184164</v>
      </c>
      <c r="C226">
        <f t="shared" si="25"/>
        <v>-0.20734996873178041</v>
      </c>
      <c r="D226">
        <f t="shared" si="24"/>
        <v>38.923316697934887</v>
      </c>
      <c r="E226">
        <f t="shared" si="26"/>
        <v>2181208.2078957912</v>
      </c>
      <c r="F226">
        <f t="shared" si="27"/>
        <v>39.130666666659408</v>
      </c>
      <c r="G226">
        <f t="shared" si="28"/>
        <v>2182207.4666666668</v>
      </c>
      <c r="H226">
        <f t="shared" si="29"/>
        <v>2182183.1294525</v>
      </c>
      <c r="I226">
        <f t="shared" si="30"/>
        <v>2182225.6361960899</v>
      </c>
      <c r="J226">
        <f t="shared" si="31"/>
        <v>-42.506743590014985</v>
      </c>
    </row>
    <row r="227" spans="1:10" x14ac:dyDescent="0.25">
      <c r="A227">
        <f>VLOOKUP('2024-03-18_windows_device_0'!P542,'2024-03-18_windows_device_0'!P$2:P$911,1,0)</f>
        <v>39.116</v>
      </c>
      <c r="B227">
        <f>VLOOKUP('2024-03-18_windows_device_0'!Q580,'2024-03-18_windows_device_0'!Q$2:Q$911,1,0)</f>
        <v>2184158</v>
      </c>
      <c r="C227">
        <f t="shared" si="25"/>
        <v>-7.3575795356468104E-2</v>
      </c>
      <c r="D227">
        <f t="shared" si="24"/>
        <v>39.042424204643531</v>
      </c>
      <c r="E227">
        <f t="shared" si="26"/>
        <v>2181230.3683760534</v>
      </c>
      <c r="F227">
        <f t="shared" si="27"/>
        <v>39.115999999993356</v>
      </c>
      <c r="G227">
        <f t="shared" si="28"/>
        <v>2182202.2000000002</v>
      </c>
      <c r="H227">
        <f t="shared" si="29"/>
        <v>2182205.2796812067</v>
      </c>
      <c r="I227">
        <f t="shared" si="30"/>
        <v>2182220.3627192546</v>
      </c>
      <c r="J227">
        <f t="shared" si="31"/>
        <v>-15.083038048075961</v>
      </c>
    </row>
    <row r="228" spans="1:10" x14ac:dyDescent="0.25">
      <c r="A228">
        <f>VLOOKUP('2024-03-18_windows_device_0'!P543,'2024-03-18_windows_device_0'!P$2:P$911,1,0)</f>
        <v>39.076666666666668</v>
      </c>
      <c r="B228">
        <f>VLOOKUP('2024-03-18_windows_device_0'!Q581,'2024-03-18_windows_device_0'!Q$2:Q$911,1,0)</f>
        <v>2184157</v>
      </c>
      <c r="C228">
        <f t="shared" si="25"/>
        <v>-0.19731690572865157</v>
      </c>
      <c r="D228">
        <f t="shared" si="24"/>
        <v>38.87934976093802</v>
      </c>
      <c r="E228">
        <f t="shared" si="26"/>
        <v>2181205.9786591721</v>
      </c>
      <c r="F228">
        <f t="shared" si="27"/>
        <v>39.076666666659165</v>
      </c>
      <c r="G228">
        <f t="shared" si="28"/>
        <v>2182203.1666666665</v>
      </c>
      <c r="H228">
        <f t="shared" si="29"/>
        <v>2182180.8611566136</v>
      </c>
      <c r="I228">
        <f t="shared" si="30"/>
        <v>2182221.311122288</v>
      </c>
      <c r="J228">
        <f t="shared" si="31"/>
        <v>-40.449965674373573</v>
      </c>
    </row>
    <row r="229" spans="1:10" x14ac:dyDescent="0.25">
      <c r="A229">
        <f>VLOOKUP('2024-03-18_windows_device_0'!P544,'2024-03-18_windows_device_0'!P$2:P$911,1,0)</f>
        <v>39.042666666666669</v>
      </c>
      <c r="B229">
        <f>VLOOKUP('2024-03-18_windows_device_0'!Q582,'2024-03-18_windows_device_0'!Q$2:Q$911,1,0)</f>
        <v>2184157</v>
      </c>
      <c r="C229">
        <f t="shared" si="25"/>
        <v>-0.17056207105358198</v>
      </c>
      <c r="D229">
        <f t="shared" si="24"/>
        <v>38.872104595613088</v>
      </c>
      <c r="E229">
        <f t="shared" si="26"/>
        <v>2181213.1740582017</v>
      </c>
      <c r="F229">
        <f t="shared" si="27"/>
        <v>39.042666666659137</v>
      </c>
      <c r="G229">
        <f t="shared" si="28"/>
        <v>2182204.8666666667</v>
      </c>
      <c r="H229">
        <f t="shared" si="29"/>
        <v>2182188.0301105133</v>
      </c>
      <c r="I229">
        <f t="shared" si="30"/>
        <v>2182222.9953350793</v>
      </c>
      <c r="J229">
        <f t="shared" si="31"/>
        <v>-34.965224565984308</v>
      </c>
    </row>
    <row r="230" spans="1:10" x14ac:dyDescent="0.25">
      <c r="A230">
        <f>VLOOKUP('2024-03-18_windows_device_0'!P545,'2024-03-18_windows_device_0'!P$2:P$911,1,0)</f>
        <v>39.017333333333333</v>
      </c>
      <c r="B230">
        <f>VLOOKUP('2024-03-18_windows_device_0'!Q583,'2024-03-18_windows_device_0'!Q$2:Q$911,1,0)</f>
        <v>2184158</v>
      </c>
      <c r="C230">
        <f t="shared" si="25"/>
        <v>-0.12708546470660728</v>
      </c>
      <c r="D230">
        <f t="shared" si="24"/>
        <v>38.890247868626723</v>
      </c>
      <c r="E230">
        <f t="shared" si="26"/>
        <v>2181224.362300897</v>
      </c>
      <c r="F230">
        <f t="shared" si="27"/>
        <v>39.017333333325901</v>
      </c>
      <c r="G230">
        <f t="shared" si="28"/>
        <v>2182207.1333333333</v>
      </c>
      <c r="H230">
        <f t="shared" si="29"/>
        <v>2182199.1977184624</v>
      </c>
      <c r="I230">
        <f t="shared" si="30"/>
        <v>2182225.2502387273</v>
      </c>
      <c r="J230">
        <f t="shared" si="31"/>
        <v>-26.052520264854493</v>
      </c>
    </row>
    <row r="231" spans="1:10" x14ac:dyDescent="0.25">
      <c r="A231">
        <f>VLOOKUP('2024-03-18_windows_device_0'!P546,'2024-03-18_windows_device_0'!P$2:P$911,1,0)</f>
        <v>38.99</v>
      </c>
      <c r="B231">
        <f>VLOOKUP('2024-03-18_windows_device_0'!Q584,'2024-03-18_windows_device_0'!Q$2:Q$911,1,0)</f>
        <v>2184151</v>
      </c>
      <c r="C231">
        <f t="shared" si="25"/>
        <v>-0.13711852770973609</v>
      </c>
      <c r="D231">
        <f t="shared" si="24"/>
        <v>38.852881472290264</v>
      </c>
      <c r="E231">
        <f t="shared" si="26"/>
        <v>2181216.6826529605</v>
      </c>
      <c r="F231">
        <f t="shared" si="27"/>
        <v>38.989999999992364</v>
      </c>
      <c r="G231">
        <f t="shared" si="28"/>
        <v>2182201.5</v>
      </c>
      <c r="H231">
        <f t="shared" si="29"/>
        <v>2182191.4949155361</v>
      </c>
      <c r="I231">
        <f t="shared" si="30"/>
        <v>2182219.6042137165</v>
      </c>
      <c r="J231">
        <f t="shared" si="31"/>
        <v>-28.109298180495898</v>
      </c>
    </row>
    <row r="232" spans="1:10" x14ac:dyDescent="0.25">
      <c r="A232">
        <f>VLOOKUP('2024-03-18_windows_device_0'!P547,'2024-03-18_windows_device_0'!P$2:P$911,1,0)</f>
        <v>38.952666666666666</v>
      </c>
      <c r="B232">
        <f>VLOOKUP('2024-03-18_windows_device_0'!Q585,'2024-03-18_windows_device_0'!Q$2:Q$911,1,0)</f>
        <v>2184141</v>
      </c>
      <c r="C232">
        <f t="shared" si="25"/>
        <v>-0.18728384272552276</v>
      </c>
      <c r="D232">
        <f t="shared" si="24"/>
        <v>38.765382823941145</v>
      </c>
      <c r="E232">
        <f t="shared" si="26"/>
        <v>2181198.2812159751</v>
      </c>
      <c r="F232">
        <f t="shared" si="27"/>
        <v>38.952666666658516</v>
      </c>
      <c r="G232">
        <f t="shared" si="28"/>
        <v>2182193.3666666667</v>
      </c>
      <c r="H232">
        <f t="shared" si="29"/>
        <v>2182173.0603576507</v>
      </c>
      <c r="I232">
        <f t="shared" si="30"/>
        <v>2182211.4535454093</v>
      </c>
      <c r="J232">
        <f t="shared" si="31"/>
        <v>-38.393187758732168</v>
      </c>
    </row>
    <row r="233" spans="1:10" x14ac:dyDescent="0.25">
      <c r="A233">
        <f>VLOOKUP('2024-03-18_windows_device_0'!P548,'2024-03-18_windows_device_0'!P$2:P$911,1,0)</f>
        <v>38.944000000000003</v>
      </c>
      <c r="B233">
        <f>VLOOKUP('2024-03-18_windows_device_0'!Q586,'2024-03-18_windows_device_0'!Q$2:Q$911,1,0)</f>
        <v>2184137</v>
      </c>
      <c r="C233">
        <f t="shared" si="25"/>
        <v>-4.3476606346974714E-2</v>
      </c>
      <c r="D233">
        <f t="shared" si="24"/>
        <v>38.900523393653025</v>
      </c>
      <c r="E233">
        <f t="shared" si="26"/>
        <v>2181224.1989441589</v>
      </c>
      <c r="F233">
        <f t="shared" si="27"/>
        <v>38.943999999992648</v>
      </c>
      <c r="G233">
        <f t="shared" si="28"/>
        <v>2182189.7999999998</v>
      </c>
      <c r="H233">
        <f t="shared" si="29"/>
        <v>2182198.9701502509</v>
      </c>
      <c r="I233">
        <f t="shared" si="30"/>
        <v>2182207.882854552</v>
      </c>
      <c r="J233">
        <f t="shared" si="31"/>
        <v>-8.9127043011298159</v>
      </c>
    </row>
    <row r="234" spans="1:10" x14ac:dyDescent="0.25">
      <c r="A234">
        <f>VLOOKUP('2024-03-18_windows_device_0'!P549,'2024-03-18_windows_device_0'!P$2:P$911,1,0)</f>
        <v>38.883333333333333</v>
      </c>
      <c r="B234">
        <f>VLOOKUP('2024-03-18_windows_device_0'!Q587,'2024-03-18_windows_device_0'!Q$2:Q$911,1,0)</f>
        <v>2184140</v>
      </c>
      <c r="C234">
        <f t="shared" si="25"/>
        <v>-0.30433624442896556</v>
      </c>
      <c r="D234">
        <f t="shared" si="24"/>
        <v>38.578997088904366</v>
      </c>
      <c r="E234">
        <f t="shared" si="26"/>
        <v>2181176.7860353799</v>
      </c>
      <c r="F234">
        <f t="shared" si="27"/>
        <v>38.883333333323975</v>
      </c>
      <c r="G234">
        <f t="shared" si="28"/>
        <v>2182195.8333333335</v>
      </c>
      <c r="H234">
        <f t="shared" si="29"/>
        <v>2182151.4990884443</v>
      </c>
      <c r="I234">
        <f t="shared" si="30"/>
        <v>2182213.8880185522</v>
      </c>
      <c r="J234">
        <f t="shared" si="31"/>
        <v>-62.388930107937938</v>
      </c>
    </row>
    <row r="235" spans="1:10" x14ac:dyDescent="0.25">
      <c r="A235">
        <f>VLOOKUP('2024-03-18_windows_device_0'!P550,'2024-03-18_windows_device_0'!P$2:P$911,1,0)</f>
        <v>38.856000000000002</v>
      </c>
      <c r="B235">
        <f>VLOOKUP('2024-03-18_windows_device_0'!Q588,'2024-03-18_windows_device_0'!Q$2:Q$911,1,0)</f>
        <v>2184150</v>
      </c>
      <c r="C235">
        <f t="shared" si="25"/>
        <v>-0.13711852770973609</v>
      </c>
      <c r="D235">
        <f t="shared" si="24"/>
        <v>38.718881472290263</v>
      </c>
      <c r="E235">
        <f t="shared" si="26"/>
        <v>2181222.447332181</v>
      </c>
      <c r="F235">
        <f t="shared" si="27"/>
        <v>38.855999999991582</v>
      </c>
      <c r="G235">
        <f t="shared" si="28"/>
        <v>2182207.2000000002</v>
      </c>
      <c r="H235">
        <f t="shared" si="29"/>
        <v>2182197.132695361</v>
      </c>
      <c r="I235">
        <f t="shared" si="30"/>
        <v>2182225.2419935414</v>
      </c>
      <c r="J235">
        <f t="shared" si="31"/>
        <v>-28.109298180495898</v>
      </c>
    </row>
    <row r="236" spans="1:10" x14ac:dyDescent="0.25">
      <c r="A236">
        <f>VLOOKUP('2024-03-18_windows_device_0'!P551,'2024-03-18_windows_device_0'!P$2:P$911,1,0)</f>
        <v>38.839333333333336</v>
      </c>
      <c r="B236">
        <f>VLOOKUP('2024-03-18_windows_device_0'!Q589,'2024-03-18_windows_device_0'!Q$2:Q$911,1,0)</f>
        <v>2184151</v>
      </c>
      <c r="C236">
        <f t="shared" si="25"/>
        <v>-8.3608858359596916E-2</v>
      </c>
      <c r="D236">
        <f t="shared" si="24"/>
        <v>38.755724474973739</v>
      </c>
      <c r="E236">
        <f t="shared" si="26"/>
        <v>2181235.2597469636</v>
      </c>
      <c r="F236">
        <f t="shared" si="27"/>
        <v>38.839333333325158</v>
      </c>
      <c r="G236">
        <f t="shared" si="28"/>
        <v>2182209.0333333332</v>
      </c>
      <c r="H236">
        <f t="shared" si="29"/>
        <v>2182209.9277720829</v>
      </c>
      <c r="I236">
        <f t="shared" si="30"/>
        <v>2182227.0675880467</v>
      </c>
      <c r="J236">
        <f t="shared" si="31"/>
        <v>-17.139815963717368</v>
      </c>
    </row>
    <row r="237" spans="1:10" x14ac:dyDescent="0.25">
      <c r="A237">
        <f>VLOOKUP('2024-03-18_windows_device_0'!P552,'2024-03-18_windows_device_0'!P$2:P$911,1,0)</f>
        <v>38.798666666666669</v>
      </c>
      <c r="B237">
        <f>VLOOKUP('2024-03-18_windows_device_0'!Q590,'2024-03-18_windows_device_0'!Q$2:Q$911,1,0)</f>
        <v>2184146</v>
      </c>
      <c r="C237">
        <f t="shared" si="25"/>
        <v>-0.2040056143974279</v>
      </c>
      <c r="D237">
        <f t="shared" si="24"/>
        <v>38.594661052269238</v>
      </c>
      <c r="E237">
        <f t="shared" si="26"/>
        <v>2181207.6366108344</v>
      </c>
      <c r="F237">
        <f t="shared" si="27"/>
        <v>38.798666666657439</v>
      </c>
      <c r="G237">
        <f t="shared" si="28"/>
        <v>2182206.0666666669</v>
      </c>
      <c r="H237">
        <f t="shared" si="29"/>
        <v>2182182.260887689</v>
      </c>
      <c r="I237">
        <f t="shared" si="30"/>
        <v>2182224.0820386405</v>
      </c>
      <c r="J237">
        <f t="shared" si="31"/>
        <v>-41.821150951472717</v>
      </c>
    </row>
    <row r="238" spans="1:10" x14ac:dyDescent="0.25">
      <c r="A238">
        <f>VLOOKUP('2024-03-18_windows_device_0'!P553,'2024-03-18_windows_device_0'!P$2:P$911,1,0)</f>
        <v>38.774000000000001</v>
      </c>
      <c r="B238">
        <f>VLOOKUP('2024-03-18_windows_device_0'!Q591,'2024-03-18_windows_device_0'!Q$2:Q$911,1,0)</f>
        <v>2184143</v>
      </c>
      <c r="C238">
        <f t="shared" si="25"/>
        <v>-0.12374111037221912</v>
      </c>
      <c r="D238">
        <f t="shared" si="24"/>
        <v>38.650258889627779</v>
      </c>
      <c r="E238">
        <f t="shared" si="26"/>
        <v>2181222.3402475263</v>
      </c>
      <c r="F238">
        <f t="shared" si="27"/>
        <v>38.773999999991162</v>
      </c>
      <c r="G238">
        <f t="shared" si="28"/>
        <v>2182204.2999999998</v>
      </c>
      <c r="H238">
        <f t="shared" si="29"/>
        <v>2182196.9369908827</v>
      </c>
      <c r="I238">
        <f t="shared" si="30"/>
        <v>2182222.3039185088</v>
      </c>
      <c r="J238">
        <f t="shared" si="31"/>
        <v>-25.366927626304918</v>
      </c>
    </row>
    <row r="239" spans="1:10" x14ac:dyDescent="0.25">
      <c r="A239">
        <f>VLOOKUP('2024-03-18_windows_device_0'!P554,'2024-03-18_windows_device_0'!P$2:P$911,1,0)</f>
        <v>38.761333333333333</v>
      </c>
      <c r="B239">
        <f>VLOOKUP('2024-03-18_windows_device_0'!Q592,'2024-03-18_windows_device_0'!Q$2:Q$911,1,0)</f>
        <v>2184146</v>
      </c>
      <c r="C239">
        <f t="shared" si="25"/>
        <v>-6.3542732353303641E-2</v>
      </c>
      <c r="D239">
        <f t="shared" si="24"/>
        <v>38.697790600980028</v>
      </c>
      <c r="E239">
        <f t="shared" si="26"/>
        <v>2181238.3227984188</v>
      </c>
      <c r="F239">
        <f t="shared" si="27"/>
        <v>38.761333333324806</v>
      </c>
      <c r="G239">
        <f t="shared" si="28"/>
        <v>2182207.9333333331</v>
      </c>
      <c r="H239">
        <f t="shared" si="29"/>
        <v>2182212.9051102004</v>
      </c>
      <c r="I239">
        <f t="shared" si="30"/>
        <v>2182225.9313703328</v>
      </c>
      <c r="J239">
        <f t="shared" si="31"/>
        <v>-13.026260132427247</v>
      </c>
    </row>
    <row r="240" spans="1:10" x14ac:dyDescent="0.25">
      <c r="A240">
        <f>VLOOKUP('2024-03-18_windows_device_0'!P555,'2024-03-18_windows_device_0'!P$2:P$911,1,0)</f>
        <v>38.716666666666669</v>
      </c>
      <c r="B240">
        <f>VLOOKUP('2024-03-18_windows_device_0'!Q593,'2024-03-18_windows_device_0'!Q$2:Q$911,1,0)</f>
        <v>2184141</v>
      </c>
      <c r="C240">
        <f t="shared" si="25"/>
        <v>-0.22407174040372116</v>
      </c>
      <c r="D240">
        <f t="shared" si="24"/>
        <v>38.492594926262946</v>
      </c>
      <c r="E240">
        <f t="shared" si="26"/>
        <v>2181202.6794207031</v>
      </c>
      <c r="F240">
        <f t="shared" si="27"/>
        <v>38.716666666656728</v>
      </c>
      <c r="G240">
        <f t="shared" si="28"/>
        <v>2182205.1666666665</v>
      </c>
      <c r="H240">
        <f t="shared" si="29"/>
        <v>2182177.209256825</v>
      </c>
      <c r="I240">
        <f t="shared" si="30"/>
        <v>2182223.143963608</v>
      </c>
      <c r="J240">
        <f t="shared" si="31"/>
        <v>-45.934706782762838</v>
      </c>
    </row>
    <row r="241" spans="1:10" x14ac:dyDescent="0.25">
      <c r="A241">
        <f>VLOOKUP('2024-03-18_windows_device_0'!P556,'2024-03-18_windows_device_0'!P$2:P$911,1,0)</f>
        <v>38.694000000000003</v>
      </c>
      <c r="B241">
        <f>VLOOKUP('2024-03-18_windows_device_0'!Q594,'2024-03-18_windows_device_0'!Q$2:Q$911,1,0)</f>
        <v>2184141</v>
      </c>
      <c r="C241">
        <f t="shared" si="25"/>
        <v>-0.11370804736905465</v>
      </c>
      <c r="D241">
        <f t="shared" si="24"/>
        <v>38.580291952630951</v>
      </c>
      <c r="E241">
        <f t="shared" si="26"/>
        <v>2181226.454360581</v>
      </c>
      <c r="F241">
        <f t="shared" si="27"/>
        <v>38.693999999990702</v>
      </c>
      <c r="G241">
        <f t="shared" si="28"/>
        <v>2182206.2999999998</v>
      </c>
      <c r="H241">
        <f t="shared" si="29"/>
        <v>2182200.9566224245</v>
      </c>
      <c r="I241">
        <f t="shared" si="30"/>
        <v>2182224.2667721352</v>
      </c>
      <c r="J241">
        <f t="shared" si="31"/>
        <v>-23.310149710656205</v>
      </c>
    </row>
    <row r="242" spans="1:10" x14ac:dyDescent="0.25">
      <c r="A242">
        <f>VLOOKUP('2024-03-18_windows_device_0'!P557,'2024-03-18_windows_device_0'!P$2:P$911,1,0)</f>
        <v>38.659333333333336</v>
      </c>
      <c r="B242">
        <f>VLOOKUP('2024-03-18_windows_device_0'!Q595,'2024-03-18_windows_device_0'!Q$2:Q$911,1,0)</f>
        <v>2184144</v>
      </c>
      <c r="C242">
        <f t="shared" si="25"/>
        <v>-0.17390642538797016</v>
      </c>
      <c r="D242">
        <f t="shared" si="24"/>
        <v>38.485426907945367</v>
      </c>
      <c r="E242">
        <f t="shared" si="26"/>
        <v>2181218.8743325188</v>
      </c>
      <c r="F242">
        <f t="shared" si="27"/>
        <v>38.659333333323353</v>
      </c>
      <c r="G242">
        <f t="shared" si="28"/>
        <v>2182211.0333333332</v>
      </c>
      <c r="H242">
        <f t="shared" si="29"/>
        <v>2182193.3331915024</v>
      </c>
      <c r="I242">
        <f t="shared" si="30"/>
        <v>2182228.9840087071</v>
      </c>
      <c r="J242">
        <f t="shared" si="31"/>
        <v>-35.65081720453388</v>
      </c>
    </row>
    <row r="243" spans="1:10" x14ac:dyDescent="0.25">
      <c r="A243">
        <f>VLOOKUP('2024-03-18_windows_device_0'!P558,'2024-03-18_windows_device_0'!P$2:P$911,1,0)</f>
        <v>38.626666666666665</v>
      </c>
      <c r="B243">
        <f>VLOOKUP('2024-03-18_windows_device_0'!Q596,'2024-03-18_windows_device_0'!Q$2:Q$911,1,0)</f>
        <v>2184140</v>
      </c>
      <c r="C243">
        <f t="shared" si="25"/>
        <v>-0.16387336238484132</v>
      </c>
      <c r="D243">
        <f t="shared" si="24"/>
        <v>38.462793304281824</v>
      </c>
      <c r="E243">
        <f t="shared" si="26"/>
        <v>2181218.5915361946</v>
      </c>
      <c r="F243">
        <f t="shared" si="27"/>
        <v>38.626666666656519</v>
      </c>
      <c r="G243">
        <f t="shared" si="28"/>
        <v>2182208.6666666665</v>
      </c>
      <c r="H243">
        <f t="shared" si="29"/>
        <v>2182193.0081346491</v>
      </c>
      <c r="I243">
        <f t="shared" si="30"/>
        <v>2182226.602173938</v>
      </c>
      <c r="J243">
        <f t="shared" si="31"/>
        <v>-33.594039288892468</v>
      </c>
    </row>
    <row r="244" spans="1:10" x14ac:dyDescent="0.25">
      <c r="A244">
        <f>VLOOKUP('2024-03-18_windows_device_0'!P559,'2024-03-18_windows_device_0'!P$2:P$911,1,0)</f>
        <v>38.615333333333332</v>
      </c>
      <c r="B244">
        <f>VLOOKUP('2024-03-18_windows_device_0'!Q597,'2024-03-18_windows_device_0'!Q$2:Q$911,1,0)</f>
        <v>2184145</v>
      </c>
      <c r="C244">
        <f t="shared" si="25"/>
        <v>-5.6854023684527327E-2</v>
      </c>
      <c r="D244">
        <f t="shared" si="24"/>
        <v>38.558479309648803</v>
      </c>
      <c r="E244">
        <f t="shared" si="26"/>
        <v>2181246.1068754173</v>
      </c>
      <c r="F244">
        <f t="shared" si="27"/>
        <v>38.615333333323896</v>
      </c>
      <c r="G244">
        <f t="shared" si="28"/>
        <v>2182214.2333333334</v>
      </c>
      <c r="H244">
        <f t="shared" si="29"/>
        <v>2182220.5085033462</v>
      </c>
      <c r="I244">
        <f t="shared" si="30"/>
        <v>2182232.1635782016</v>
      </c>
      <c r="J244">
        <f t="shared" si="31"/>
        <v>-11.655074855328103</v>
      </c>
    </row>
    <row r="245" spans="1:10" x14ac:dyDescent="0.25">
      <c r="A245">
        <f>VLOOKUP('2024-03-18_windows_device_0'!P560,'2024-03-18_windows_device_0'!P$2:P$911,1,0)</f>
        <v>38.559333333333335</v>
      </c>
      <c r="B245">
        <f>VLOOKUP('2024-03-18_windows_device_0'!Q598,'2024-03-18_windows_device_0'!Q$2:Q$911,1,0)</f>
        <v>2184143</v>
      </c>
      <c r="C245">
        <f t="shared" si="25"/>
        <v>-0.28092576408824849</v>
      </c>
      <c r="D245">
        <f t="shared" si="24"/>
        <v>38.27840756924509</v>
      </c>
      <c r="E245">
        <f t="shared" si="26"/>
        <v>2181201.0224724896</v>
      </c>
      <c r="F245">
        <f t="shared" si="27"/>
        <v>38.559333333321696</v>
      </c>
      <c r="G245">
        <f t="shared" si="28"/>
        <v>2182215.0333333332</v>
      </c>
      <c r="H245">
        <f t="shared" si="29"/>
        <v>2182175.347794102</v>
      </c>
      <c r="I245">
        <f t="shared" si="30"/>
        <v>2182232.9375757403</v>
      </c>
      <c r="J245">
        <f t="shared" si="31"/>
        <v>-57.58978163809094</v>
      </c>
    </row>
    <row r="246" spans="1:10" x14ac:dyDescent="0.25">
      <c r="A246">
        <f>VLOOKUP('2024-03-18_windows_device_0'!P561,'2024-03-18_windows_device_0'!P$2:P$911,1,0)</f>
        <v>38.549333333333337</v>
      </c>
      <c r="B246">
        <f>VLOOKUP('2024-03-18_windows_device_0'!Q599,'2024-03-18_windows_device_0'!Q$2:Q$911,1,0)</f>
        <v>2184138</v>
      </c>
      <c r="C246">
        <f t="shared" si="25"/>
        <v>-5.0165315015751021E-2</v>
      </c>
      <c r="D246">
        <f t="shared" si="24"/>
        <v>38.499168018317583</v>
      </c>
      <c r="E246">
        <f t="shared" si="26"/>
        <v>2181243.8377559669</v>
      </c>
      <c r="F246">
        <f t="shared" si="27"/>
        <v>38.549333333323482</v>
      </c>
      <c r="G246">
        <f t="shared" si="28"/>
        <v>2182210.5333333332</v>
      </c>
      <c r="H246">
        <f t="shared" si="29"/>
        <v>2182218.1490428653</v>
      </c>
      <c r="I246">
        <f t="shared" si="30"/>
        <v>2182228.4329324435</v>
      </c>
      <c r="J246">
        <f t="shared" si="31"/>
        <v>-10.283889578228958</v>
      </c>
    </row>
    <row r="247" spans="1:10" x14ac:dyDescent="0.25">
      <c r="A247">
        <f>VLOOKUP('2024-03-18_windows_device_0'!P562,'2024-03-18_windows_device_0'!P$2:P$911,1,0)</f>
        <v>38.516666666666666</v>
      </c>
      <c r="B247">
        <f>VLOOKUP('2024-03-18_windows_device_0'!Q600,'2024-03-18_windows_device_0'!Q$2:Q$911,1,0)</f>
        <v>2184134</v>
      </c>
      <c r="C247">
        <f t="shared" si="25"/>
        <v>-0.16387336238484132</v>
      </c>
      <c r="D247">
        <f t="shared" si="24"/>
        <v>38.352793304281825</v>
      </c>
      <c r="E247">
        <f t="shared" si="26"/>
        <v>2181218.1924810661</v>
      </c>
      <c r="F247">
        <f t="shared" si="27"/>
        <v>38.516666666655674</v>
      </c>
      <c r="G247">
        <f t="shared" si="28"/>
        <v>2182208.1666666665</v>
      </c>
      <c r="H247">
        <f t="shared" si="29"/>
        <v>2182192.4570583855</v>
      </c>
      <c r="I247">
        <f t="shared" si="30"/>
        <v>2182226.0510976743</v>
      </c>
      <c r="J247">
        <f t="shared" si="31"/>
        <v>-33.594039288892468</v>
      </c>
    </row>
    <row r="248" spans="1:10" x14ac:dyDescent="0.25">
      <c r="A248">
        <f>VLOOKUP('2024-03-18_windows_device_0'!P563,'2024-03-18_windows_device_0'!P$2:P$911,1,0)</f>
        <v>38.488</v>
      </c>
      <c r="B248">
        <f>VLOOKUP('2024-03-18_windows_device_0'!Q601,'2024-03-18_windows_device_0'!Q$2:Q$911,1,0)</f>
        <v>2184121</v>
      </c>
      <c r="C248">
        <f t="shared" si="25"/>
        <v>-0.14380723637851239</v>
      </c>
      <c r="D248">
        <f t="shared" si="24"/>
        <v>38.344192763621486</v>
      </c>
      <c r="E248">
        <f t="shared" si="26"/>
        <v>2181210.7681379486</v>
      </c>
      <c r="F248">
        <f t="shared" si="27"/>
        <v>38.487999999988944</v>
      </c>
      <c r="G248">
        <f t="shared" si="28"/>
        <v>2182196.6</v>
      </c>
      <c r="H248">
        <f t="shared" si="29"/>
        <v>2182184.9906367664</v>
      </c>
      <c r="I248">
        <f t="shared" si="30"/>
        <v>2182214.4711202239</v>
      </c>
      <c r="J248">
        <f t="shared" si="31"/>
        <v>-29.480483457595042</v>
      </c>
    </row>
    <row r="249" spans="1:10" x14ac:dyDescent="0.25">
      <c r="A249">
        <f>VLOOKUP('2024-03-18_windows_device_0'!P564,'2024-03-18_windows_device_0'!P$2:P$911,1,0)</f>
        <v>38.457333333333331</v>
      </c>
      <c r="B249">
        <f>VLOOKUP('2024-03-18_windows_device_0'!Q602,'2024-03-18_windows_device_0'!Q$2:Q$911,1,0)</f>
        <v>2184118</v>
      </c>
      <c r="C249">
        <f t="shared" si="25"/>
        <v>-0.15384029938167687</v>
      </c>
      <c r="D249">
        <f t="shared" si="24"/>
        <v>38.303493033951654</v>
      </c>
      <c r="E249">
        <f t="shared" si="26"/>
        <v>2181207.2765945662</v>
      </c>
      <c r="F249">
        <f t="shared" si="27"/>
        <v>38.457333333321941</v>
      </c>
      <c r="G249">
        <f t="shared" si="28"/>
        <v>2182195.1333333333</v>
      </c>
      <c r="H249">
        <f t="shared" si="29"/>
        <v>2182181.4529527407</v>
      </c>
      <c r="I249">
        <f t="shared" si="30"/>
        <v>2182212.9902141141</v>
      </c>
      <c r="J249">
        <f t="shared" si="31"/>
        <v>-31.537261373243759</v>
      </c>
    </row>
    <row r="250" spans="1:10" x14ac:dyDescent="0.25">
      <c r="A250">
        <f>VLOOKUP('2024-03-18_windows_device_0'!P565,'2024-03-18_windows_device_0'!P$2:P$911,1,0)</f>
        <v>38.444000000000003</v>
      </c>
      <c r="B250">
        <f>VLOOKUP('2024-03-18_windows_device_0'!Q603,'2024-03-18_windows_device_0'!Q$2:Q$911,1,0)</f>
        <v>2184125</v>
      </c>
      <c r="C250">
        <f t="shared" si="25"/>
        <v>-6.6887086687656153E-2</v>
      </c>
      <c r="D250">
        <f t="shared" si="24"/>
        <v>38.377112913312345</v>
      </c>
      <c r="E250">
        <f t="shared" si="26"/>
        <v>2181232.7829031101</v>
      </c>
      <c r="F250">
        <f t="shared" si="27"/>
        <v>38.443999999989231</v>
      </c>
      <c r="G250">
        <f t="shared" si="28"/>
        <v>2182202.7999999998</v>
      </c>
      <c r="H250">
        <f t="shared" si="29"/>
        <v>2182206.938836948</v>
      </c>
      <c r="I250">
        <f t="shared" si="30"/>
        <v>2182220.6506897188</v>
      </c>
      <c r="J250">
        <f t="shared" si="31"/>
        <v>-13.711852770969511</v>
      </c>
    </row>
    <row r="251" spans="1:10" x14ac:dyDescent="0.25">
      <c r="A251">
        <f>VLOOKUP('2024-03-18_windows_device_0'!P566,'2024-03-18_windows_device_0'!P$2:P$911,1,0)</f>
        <v>38.411333333333332</v>
      </c>
      <c r="B251">
        <f>VLOOKUP('2024-03-18_windows_device_0'!Q604,'2024-03-18_windows_device_0'!Q$2:Q$911,1,0)</f>
        <v>2184124</v>
      </c>
      <c r="C251">
        <f t="shared" si="25"/>
        <v>-0.16387336238484132</v>
      </c>
      <c r="D251">
        <f t="shared" si="24"/>
        <v>38.247459970948491</v>
      </c>
      <c r="E251">
        <f t="shared" si="26"/>
        <v>2181213.5698517049</v>
      </c>
      <c r="F251">
        <f t="shared" si="27"/>
        <v>38.411333333321465</v>
      </c>
      <c r="G251">
        <f t="shared" si="28"/>
        <v>2182203.4333333331</v>
      </c>
      <c r="H251">
        <f t="shared" si="29"/>
        <v>2182187.6748156608</v>
      </c>
      <c r="I251">
        <f t="shared" si="30"/>
        <v>2182221.2688549496</v>
      </c>
      <c r="J251">
        <f t="shared" si="31"/>
        <v>-33.594039288892468</v>
      </c>
    </row>
    <row r="252" spans="1:10" x14ac:dyDescent="0.25">
      <c r="A252">
        <f>VLOOKUP('2024-03-18_windows_device_0'!P567,'2024-03-18_windows_device_0'!P$2:P$911,1,0)</f>
        <v>38.371333333333332</v>
      </c>
      <c r="B252">
        <f>VLOOKUP('2024-03-18_windows_device_0'!Q605,'2024-03-18_windows_device_0'!Q$2:Q$911,1,0)</f>
        <v>2184128</v>
      </c>
      <c r="C252">
        <f t="shared" si="25"/>
        <v>-0.20066126006303972</v>
      </c>
      <c r="D252">
        <f t="shared" ref="D252:D315" si="32">A252+C252</f>
        <v>38.170672073270296</v>
      </c>
      <c r="E252">
        <f t="shared" si="26"/>
        <v>2181212.0739710242</v>
      </c>
      <c r="F252">
        <f t="shared" si="27"/>
        <v>38.371333333320777</v>
      </c>
      <c r="G252">
        <f t="shared" si="28"/>
        <v>2182209.4333333331</v>
      </c>
      <c r="H252">
        <f t="shared" si="29"/>
        <v>2182186.11472345</v>
      </c>
      <c r="I252">
        <f t="shared" si="30"/>
        <v>2182227.2502817628</v>
      </c>
      <c r="J252">
        <f t="shared" si="31"/>
        <v>-41.135558312923145</v>
      </c>
    </row>
    <row r="253" spans="1:10" x14ac:dyDescent="0.25">
      <c r="A253">
        <f>VLOOKUP('2024-03-18_windows_device_0'!P568,'2024-03-18_windows_device_0'!P$2:P$911,1,0)</f>
        <v>38.362000000000002</v>
      </c>
      <c r="B253">
        <f>VLOOKUP('2024-03-18_windows_device_0'!Q606,'2024-03-18_windows_device_0'!Q$2:Q$911,1,0)</f>
        <v>2184123</v>
      </c>
      <c r="C253">
        <f t="shared" si="25"/>
        <v>-4.6820960681362871E-2</v>
      </c>
      <c r="D253">
        <f t="shared" si="32"/>
        <v>38.315179039318636</v>
      </c>
      <c r="E253">
        <f t="shared" si="26"/>
        <v>2181239.0888330583</v>
      </c>
      <c r="F253">
        <f t="shared" si="27"/>
        <v>38.36199999998874</v>
      </c>
      <c r="G253">
        <f t="shared" si="28"/>
        <v>2182204.9</v>
      </c>
      <c r="H253">
        <f t="shared" si="29"/>
        <v>2182213.1143177459</v>
      </c>
      <c r="I253">
        <f t="shared" si="30"/>
        <v>2182222.7126146858</v>
      </c>
      <c r="J253">
        <f t="shared" si="31"/>
        <v>-9.598296939679388</v>
      </c>
    </row>
    <row r="254" spans="1:10" x14ac:dyDescent="0.25">
      <c r="A254">
        <f>VLOOKUP('2024-03-18_windows_device_0'!P569,'2024-03-18_windows_device_0'!P$2:P$911,1,0)</f>
        <v>38.336666666666666</v>
      </c>
      <c r="B254">
        <f>VLOOKUP('2024-03-18_windows_device_0'!Q607,'2024-03-18_windows_device_0'!Q$2:Q$911,1,0)</f>
        <v>2184123</v>
      </c>
      <c r="C254">
        <f t="shared" si="25"/>
        <v>-0.12708546470660728</v>
      </c>
      <c r="D254">
        <f t="shared" si="32"/>
        <v>38.209581201960056</v>
      </c>
      <c r="E254">
        <f t="shared" si="26"/>
        <v>2181223.9314980651</v>
      </c>
      <c r="F254">
        <f t="shared" si="27"/>
        <v>38.33666666665448</v>
      </c>
      <c r="G254">
        <f t="shared" si="28"/>
        <v>2182206.1666666665</v>
      </c>
      <c r="H254">
        <f t="shared" si="29"/>
        <v>2182197.9149980694</v>
      </c>
      <c r="I254">
        <f t="shared" si="30"/>
        <v>2182223.9675183343</v>
      </c>
      <c r="J254">
        <f t="shared" si="31"/>
        <v>-26.052520264854493</v>
      </c>
    </row>
    <row r="255" spans="1:10" x14ac:dyDescent="0.25">
      <c r="A255">
        <f>VLOOKUP('2024-03-18_windows_device_0'!P570,'2024-03-18_windows_device_0'!P$2:P$911,1,0)</f>
        <v>38.317999999999998</v>
      </c>
      <c r="B255">
        <f>VLOOKUP('2024-03-18_windows_device_0'!Q608,'2024-03-18_windows_device_0'!Q$2:Q$911,1,0)</f>
        <v>2184123</v>
      </c>
      <c r="C255">
        <f t="shared" si="25"/>
        <v>-9.3641921362761379E-2</v>
      </c>
      <c r="D255">
        <f t="shared" si="32"/>
        <v>38.224358078637238</v>
      </c>
      <c r="E255">
        <f t="shared" si="26"/>
        <v>2181231.7435348425</v>
      </c>
      <c r="F255">
        <f t="shared" si="27"/>
        <v>38.317999999987954</v>
      </c>
      <c r="G255">
        <f t="shared" si="28"/>
        <v>2182207.1</v>
      </c>
      <c r="H255">
        <f t="shared" si="29"/>
        <v>2182205.6955903014</v>
      </c>
      <c r="I255">
        <f t="shared" si="30"/>
        <v>2182224.8921841807</v>
      </c>
      <c r="J255">
        <f t="shared" si="31"/>
        <v>-19.196593879366084</v>
      </c>
    </row>
    <row r="256" spans="1:10" x14ac:dyDescent="0.25">
      <c r="A256">
        <f>VLOOKUP('2024-03-18_windows_device_0'!P571,'2024-03-18_windows_device_0'!P$2:P$911,1,0)</f>
        <v>38.28</v>
      </c>
      <c r="B256">
        <f>VLOOKUP('2024-03-18_windows_device_0'!Q609,'2024-03-18_windows_device_0'!Q$2:Q$911,1,0)</f>
        <v>2184118</v>
      </c>
      <c r="C256">
        <f t="shared" si="25"/>
        <v>-0.19062819705987527</v>
      </c>
      <c r="D256">
        <f t="shared" si="32"/>
        <v>38.089371802940128</v>
      </c>
      <c r="E256">
        <f t="shared" si="26"/>
        <v>2181208.8090489721</v>
      </c>
      <c r="F256">
        <f t="shared" si="27"/>
        <v>38.279999999986678</v>
      </c>
      <c r="G256">
        <f t="shared" si="28"/>
        <v>2182204</v>
      </c>
      <c r="H256">
        <f t="shared" si="29"/>
        <v>2182182.6957592559</v>
      </c>
      <c r="I256">
        <f t="shared" si="30"/>
        <v>2182221.7745396532</v>
      </c>
      <c r="J256">
        <f t="shared" si="31"/>
        <v>-39.078780397274429</v>
      </c>
    </row>
    <row r="257" spans="1:10" x14ac:dyDescent="0.25">
      <c r="A257">
        <f>VLOOKUP('2024-03-18_windows_device_0'!P572,'2024-03-18_windows_device_0'!P$2:P$911,1,0)</f>
        <v>38.262666666666668</v>
      </c>
      <c r="B257">
        <f>VLOOKUP('2024-03-18_windows_device_0'!Q610,'2024-03-18_windows_device_0'!Q$2:Q$911,1,0)</f>
        <v>2184104</v>
      </c>
      <c r="C257">
        <f t="shared" si="25"/>
        <v>-8.695321269398508E-2</v>
      </c>
      <c r="D257">
        <f t="shared" si="32"/>
        <v>38.175713453972683</v>
      </c>
      <c r="E257">
        <f t="shared" si="26"/>
        <v>2181216.9514393806</v>
      </c>
      <c r="F257">
        <f t="shared" si="27"/>
        <v>38.262666666654191</v>
      </c>
      <c r="G257">
        <f t="shared" si="28"/>
        <v>2182190.8666666667</v>
      </c>
      <c r="H257">
        <f t="shared" si="29"/>
        <v>2182190.8077493371</v>
      </c>
      <c r="I257">
        <f t="shared" si="30"/>
        <v>2182208.6331579392</v>
      </c>
      <c r="J257">
        <f t="shared" si="31"/>
        <v>-17.82540860226694</v>
      </c>
    </row>
    <row r="258" spans="1:10" x14ac:dyDescent="0.25">
      <c r="A258">
        <f>VLOOKUP('2024-03-18_windows_device_0'!P573,'2024-03-18_windows_device_0'!P$2:P$911,1,0)</f>
        <v>38.229999999999997</v>
      </c>
      <c r="B258">
        <f>VLOOKUP('2024-03-18_windows_device_0'!Q611,'2024-03-18_windows_device_0'!Q$2:Q$911,1,0)</f>
        <v>2184100</v>
      </c>
      <c r="C258">
        <f t="shared" si="25"/>
        <v>-0.16387336238484132</v>
      </c>
      <c r="D258">
        <f t="shared" si="32"/>
        <v>38.066126637615156</v>
      </c>
      <c r="E258">
        <f t="shared" si="26"/>
        <v>2181198.8592779986</v>
      </c>
      <c r="F258">
        <f t="shared" si="27"/>
        <v>38.229999999986454</v>
      </c>
      <c r="G258">
        <f t="shared" si="28"/>
        <v>2182188.5</v>
      </c>
      <c r="H258">
        <f t="shared" si="29"/>
        <v>2182172.6572838812</v>
      </c>
      <c r="I258">
        <f t="shared" si="30"/>
        <v>2182206.25132317</v>
      </c>
      <c r="J258">
        <f t="shared" si="31"/>
        <v>-33.594039288892468</v>
      </c>
    </row>
    <row r="259" spans="1:10" x14ac:dyDescent="0.25">
      <c r="A259">
        <f>VLOOKUP('2024-03-18_windows_device_0'!P574,'2024-03-18_windows_device_0'!P$2:P$911,1,0)</f>
        <v>38.204666666666668</v>
      </c>
      <c r="B259">
        <f>VLOOKUP('2024-03-18_windows_device_0'!Q612,'2024-03-18_windows_device_0'!Q$2:Q$911,1,0)</f>
        <v>2184096</v>
      </c>
      <c r="C259">
        <f t="shared" ref="C259:C322" si="33">(A259-A258)*K$6</f>
        <v>-0.12708546470657164</v>
      </c>
      <c r="D259">
        <f t="shared" si="32"/>
        <v>38.077581201960093</v>
      </c>
      <c r="E259">
        <f t="shared" ref="E259:E322" si="34">B259-A259*K$2+K$3*A259^2+J259</f>
        <v>2181203.7018256946</v>
      </c>
      <c r="F259">
        <f t="shared" ref="F259:F322" si="35">(A259)*(1-EXP(-3*(D259)/K$7))</f>
        <v>38.204666666653253</v>
      </c>
      <c r="G259">
        <f t="shared" ref="G259:G322" si="36">B259-A259*M$2</f>
        <v>2182185.7666666666</v>
      </c>
      <c r="H259">
        <f t="shared" ref="H259:H322" si="37">I259+J259</f>
        <v>2182177.4537065537</v>
      </c>
      <c r="I259">
        <f t="shared" ref="I259:I322" si="38">B259-K$5*(F259)</f>
        <v>2182203.5062268185</v>
      </c>
      <c r="J259">
        <f t="shared" ref="J259:J322" si="39">C259*K$8</f>
        <v>-26.052520264847185</v>
      </c>
    </row>
    <row r="260" spans="1:10" x14ac:dyDescent="0.25">
      <c r="A260">
        <f>VLOOKUP('2024-03-18_windows_device_0'!P575,'2024-03-18_windows_device_0'!P$2:P$911,1,0)</f>
        <v>38.18333333333333</v>
      </c>
      <c r="B260">
        <f>VLOOKUP('2024-03-18_windows_device_0'!Q613,'2024-03-18_windows_device_0'!Q$2:Q$911,1,0)</f>
        <v>2184108</v>
      </c>
      <c r="C260">
        <f t="shared" si="33"/>
        <v>-0.10701933870031399</v>
      </c>
      <c r="D260">
        <f t="shared" si="32"/>
        <v>38.076313994633018</v>
      </c>
      <c r="E260">
        <f t="shared" si="34"/>
        <v>2181220.9116009376</v>
      </c>
      <c r="F260">
        <f t="shared" si="35"/>
        <v>38.183333333319915</v>
      </c>
      <c r="G260">
        <f t="shared" si="36"/>
        <v>2182198.8333333335</v>
      </c>
      <c r="H260">
        <f t="shared" si="37"/>
        <v>2182194.6240233523</v>
      </c>
      <c r="I260">
        <f t="shared" si="38"/>
        <v>2182216.5629877858</v>
      </c>
      <c r="J260">
        <f t="shared" si="39"/>
        <v>-21.938964433564369</v>
      </c>
    </row>
    <row r="261" spans="1:10" x14ac:dyDescent="0.25">
      <c r="A261">
        <f>VLOOKUP('2024-03-18_windows_device_0'!P576,'2024-03-18_windows_device_0'!P$2:P$911,1,0)</f>
        <v>38.152000000000001</v>
      </c>
      <c r="B261">
        <f>VLOOKUP('2024-03-18_windows_device_0'!Q614,'2024-03-18_windows_device_0'!Q$2:Q$911,1,0)</f>
        <v>2184115</v>
      </c>
      <c r="C261">
        <f t="shared" si="33"/>
        <v>-0.15718465371602938</v>
      </c>
      <c r="D261">
        <f t="shared" si="32"/>
        <v>37.994815346283971</v>
      </c>
      <c r="E261">
        <f t="shared" si="34"/>
        <v>2181219.2388052233</v>
      </c>
      <c r="F261">
        <f t="shared" si="35"/>
        <v>38.15199999998574</v>
      </c>
      <c r="G261">
        <f t="shared" si="36"/>
        <v>2182207.4</v>
      </c>
      <c r="H261">
        <f t="shared" si="37"/>
        <v>2182192.8922514445</v>
      </c>
      <c r="I261">
        <f t="shared" si="38"/>
        <v>2182225.1151054562</v>
      </c>
      <c r="J261">
        <f t="shared" si="39"/>
        <v>-32.222854011786026</v>
      </c>
    </row>
    <row r="262" spans="1:10" x14ac:dyDescent="0.25">
      <c r="A262">
        <f>VLOOKUP('2024-03-18_windows_device_0'!P577,'2024-03-18_windows_device_0'!P$2:P$911,1,0)</f>
        <v>38.133333333333333</v>
      </c>
      <c r="B262">
        <f>VLOOKUP('2024-03-18_windows_device_0'!Q615,'2024-03-18_windows_device_0'!Q$2:Q$911,1,0)</f>
        <v>2184116</v>
      </c>
      <c r="C262">
        <f t="shared" si="33"/>
        <v>-9.3641921362761379E-2</v>
      </c>
      <c r="D262">
        <f t="shared" si="32"/>
        <v>38.039691411970573</v>
      </c>
      <c r="E262">
        <f t="shared" si="34"/>
        <v>2181234.2254437539</v>
      </c>
      <c r="F262">
        <f t="shared" si="35"/>
        <v>38.133333333319555</v>
      </c>
      <c r="G262">
        <f t="shared" si="36"/>
        <v>2182209.3333333335</v>
      </c>
      <c r="H262">
        <f t="shared" si="37"/>
        <v>2182207.8431774229</v>
      </c>
      <c r="I262">
        <f t="shared" si="38"/>
        <v>2182227.0397713021</v>
      </c>
      <c r="J262">
        <f t="shared" si="39"/>
        <v>-19.196593879366084</v>
      </c>
    </row>
    <row r="263" spans="1:10" x14ac:dyDescent="0.25">
      <c r="A263">
        <f>VLOOKUP('2024-03-18_windows_device_0'!P578,'2024-03-18_windows_device_0'!P$2:P$911,1,0)</f>
        <v>38.107333333333337</v>
      </c>
      <c r="B263">
        <f>VLOOKUP('2024-03-18_windows_device_0'!Q616,'2024-03-18_windows_device_0'!Q$2:Q$911,1,0)</f>
        <v>2184111</v>
      </c>
      <c r="C263">
        <f t="shared" si="33"/>
        <v>-0.13042981904095979</v>
      </c>
      <c r="D263">
        <f t="shared" si="32"/>
        <v>37.976903514292374</v>
      </c>
      <c r="E263">
        <f t="shared" si="34"/>
        <v>2181223.0223135883</v>
      </c>
      <c r="F263">
        <f t="shared" si="35"/>
        <v>38.107333333318905</v>
      </c>
      <c r="G263">
        <f t="shared" si="36"/>
        <v>2182205.6333333333</v>
      </c>
      <c r="H263">
        <f t="shared" si="37"/>
        <v>2182196.5895858277</v>
      </c>
      <c r="I263">
        <f t="shared" si="38"/>
        <v>2182223.3276987309</v>
      </c>
      <c r="J263">
        <f t="shared" si="39"/>
        <v>-26.738112903396758</v>
      </c>
    </row>
    <row r="264" spans="1:10" x14ac:dyDescent="0.25">
      <c r="A264">
        <f>VLOOKUP('2024-03-18_windows_device_0'!P579,'2024-03-18_windows_device_0'!P$2:P$911,1,0)</f>
        <v>38.088000000000001</v>
      </c>
      <c r="B264">
        <f>VLOOKUP('2024-03-18_windows_device_0'!Q617,'2024-03-18_windows_device_0'!Q$2:Q$911,1,0)</f>
        <v>2184110</v>
      </c>
      <c r="C264">
        <f t="shared" si="33"/>
        <v>-9.6986275697149529E-2</v>
      </c>
      <c r="D264">
        <f t="shared" si="32"/>
        <v>37.991013724302853</v>
      </c>
      <c r="E264">
        <f t="shared" si="34"/>
        <v>2181229.8739947826</v>
      </c>
      <c r="F264">
        <f t="shared" si="35"/>
        <v>38.087999999985726</v>
      </c>
      <c r="G264">
        <f t="shared" si="36"/>
        <v>2182205.6</v>
      </c>
      <c r="H264">
        <f t="shared" si="37"/>
        <v>2182203.4032018394</v>
      </c>
      <c r="I264">
        <f t="shared" si="38"/>
        <v>2182223.2853883575</v>
      </c>
      <c r="J264">
        <f t="shared" si="39"/>
        <v>-19.882186517915653</v>
      </c>
    </row>
    <row r="265" spans="1:10" x14ac:dyDescent="0.25">
      <c r="A265">
        <f>VLOOKUP('2024-03-18_windows_device_0'!P580,'2024-03-18_windows_device_0'!P$2:P$911,1,0)</f>
        <v>38.06133333333333</v>
      </c>
      <c r="B265">
        <f>VLOOKUP('2024-03-18_windows_device_0'!Q618,'2024-03-18_windows_device_0'!Q$2:Q$911,1,0)</f>
        <v>2184109</v>
      </c>
      <c r="C265">
        <f t="shared" si="33"/>
        <v>-0.13377417337538358</v>
      </c>
      <c r="D265">
        <f t="shared" si="32"/>
        <v>37.927559159957944</v>
      </c>
      <c r="E265">
        <f t="shared" si="34"/>
        <v>2181222.7066900595</v>
      </c>
      <c r="F265">
        <f t="shared" si="35"/>
        <v>38.061333333318373</v>
      </c>
      <c r="G265">
        <f t="shared" si="36"/>
        <v>2182205.9333333331</v>
      </c>
      <c r="H265">
        <f t="shared" si="37"/>
        <v>2182196.1826340244</v>
      </c>
      <c r="I265">
        <f t="shared" si="38"/>
        <v>2182223.6063395664</v>
      </c>
      <c r="J265">
        <f t="shared" si="39"/>
        <v>-27.423705541953634</v>
      </c>
    </row>
    <row r="266" spans="1:10" x14ac:dyDescent="0.25">
      <c r="A266">
        <f>VLOOKUP('2024-03-18_windows_device_0'!P581,'2024-03-18_windows_device_0'!P$2:P$911,1,0)</f>
        <v>38.033333333333331</v>
      </c>
      <c r="B266">
        <f>VLOOKUP('2024-03-18_windows_device_0'!Q619,'2024-03-18_windows_device_0'!Q$2:Q$911,1,0)</f>
        <v>2184107</v>
      </c>
      <c r="C266">
        <f t="shared" si="33"/>
        <v>-0.14046288204412424</v>
      </c>
      <c r="D266">
        <f t="shared" si="32"/>
        <v>37.892870451289205</v>
      </c>
      <c r="E266">
        <f t="shared" si="34"/>
        <v>2181220.7793773888</v>
      </c>
      <c r="F266">
        <f t="shared" si="35"/>
        <v>38.033333333317984</v>
      </c>
      <c r="G266">
        <f t="shared" si="36"/>
        <v>2182205.3333333335</v>
      </c>
      <c r="H266">
        <f t="shared" si="37"/>
        <v>2182194.1984475167</v>
      </c>
      <c r="I266">
        <f t="shared" si="38"/>
        <v>2182222.9933383358</v>
      </c>
      <c r="J266">
        <f t="shared" si="39"/>
        <v>-28.79489081904547</v>
      </c>
    </row>
    <row r="267" spans="1:10" x14ac:dyDescent="0.25">
      <c r="A267">
        <f>VLOOKUP('2024-03-18_windows_device_0'!P582,'2024-03-18_windows_device_0'!P$2:P$911,1,0)</f>
        <v>38.007333333333335</v>
      </c>
      <c r="B267">
        <f>VLOOKUP('2024-03-18_windows_device_0'!Q620,'2024-03-18_windows_device_0'!Q$2:Q$911,1,0)</f>
        <v>2184099</v>
      </c>
      <c r="C267">
        <f t="shared" si="33"/>
        <v>-0.13042981904095979</v>
      </c>
      <c r="D267">
        <f t="shared" si="32"/>
        <v>37.876903514292373</v>
      </c>
      <c r="E267">
        <f t="shared" si="34"/>
        <v>2181216.177763328</v>
      </c>
      <c r="F267">
        <f t="shared" si="35"/>
        <v>38.007333333317817</v>
      </c>
      <c r="G267">
        <f t="shared" si="36"/>
        <v>2182198.6333333333</v>
      </c>
      <c r="H267">
        <f t="shared" si="37"/>
        <v>2182189.5431528613</v>
      </c>
      <c r="I267">
        <f t="shared" si="38"/>
        <v>2182216.2812657645</v>
      </c>
      <c r="J267">
        <f t="shared" si="39"/>
        <v>-26.738112903396758</v>
      </c>
    </row>
    <row r="268" spans="1:10" x14ac:dyDescent="0.25">
      <c r="A268">
        <f>VLOOKUP('2024-03-18_windows_device_0'!P583,'2024-03-18_windows_device_0'!P$2:P$911,1,0)</f>
        <v>37.99133333333333</v>
      </c>
      <c r="B268">
        <f>VLOOKUP('2024-03-18_windows_device_0'!Q621,'2024-03-18_windows_device_0'!Q$2:Q$911,1,0)</f>
        <v>2184084</v>
      </c>
      <c r="C268">
        <f t="shared" si="33"/>
        <v>-8.0264504025244404E-2</v>
      </c>
      <c r="D268">
        <f t="shared" si="32"/>
        <v>37.911068829308086</v>
      </c>
      <c r="E268">
        <f t="shared" si="34"/>
        <v>2181212.2876738585</v>
      </c>
      <c r="F268">
        <f t="shared" si="35"/>
        <v>37.991333333318209</v>
      </c>
      <c r="G268">
        <f t="shared" si="36"/>
        <v>2182184.4333333331</v>
      </c>
      <c r="H268">
        <f t="shared" si="37"/>
        <v>2182185.6196131646</v>
      </c>
      <c r="I268">
        <f t="shared" si="38"/>
        <v>2182202.0738364896</v>
      </c>
      <c r="J268">
        <f t="shared" si="39"/>
        <v>-16.454223325175104</v>
      </c>
    </row>
    <row r="269" spans="1:10" x14ac:dyDescent="0.25">
      <c r="A269">
        <f>VLOOKUP('2024-03-18_windows_device_0'!P584,'2024-03-18_windows_device_0'!P$2:P$911,1,0)</f>
        <v>37.952666666666666</v>
      </c>
      <c r="B269">
        <f>VLOOKUP('2024-03-18_windows_device_0'!Q622,'2024-03-18_windows_device_0'!Q$2:Q$911,1,0)</f>
        <v>2184079</v>
      </c>
      <c r="C269">
        <f t="shared" si="33"/>
        <v>-0.19397255139426342</v>
      </c>
      <c r="D269">
        <f t="shared" si="32"/>
        <v>37.758694115272405</v>
      </c>
      <c r="E269">
        <f t="shared" si="34"/>
        <v>2181185.9750500261</v>
      </c>
      <c r="F269">
        <f t="shared" si="35"/>
        <v>37.952666666649726</v>
      </c>
      <c r="G269">
        <f t="shared" si="36"/>
        <v>2182181.3666666667</v>
      </c>
      <c r="H269">
        <f t="shared" si="37"/>
        <v>2182159.2248427067</v>
      </c>
      <c r="I269">
        <f t="shared" si="38"/>
        <v>2182198.9892157423</v>
      </c>
      <c r="J269">
        <f t="shared" si="39"/>
        <v>-39.764373035824001</v>
      </c>
    </row>
    <row r="270" spans="1:10" x14ac:dyDescent="0.25">
      <c r="A270">
        <f>VLOOKUP('2024-03-18_windows_device_0'!P585,'2024-03-18_windows_device_0'!P$2:P$911,1,0)</f>
        <v>37.946666666666665</v>
      </c>
      <c r="B270">
        <f>VLOOKUP('2024-03-18_windows_device_0'!Q623,'2024-03-18_windows_device_0'!Q$2:Q$911,1,0)</f>
        <v>2184078</v>
      </c>
      <c r="C270">
        <f t="shared" si="33"/>
        <v>-3.0099189009457742E-2</v>
      </c>
      <c r="D270">
        <f t="shared" si="32"/>
        <v>37.91656747765721</v>
      </c>
      <c r="E270">
        <f t="shared" si="34"/>
        <v>2181218.8792161373</v>
      </c>
      <c r="F270">
        <f t="shared" si="35"/>
        <v>37.946666666651623</v>
      </c>
      <c r="G270">
        <f t="shared" si="36"/>
        <v>2182180.6666666665</v>
      </c>
      <c r="H270">
        <f t="shared" si="37"/>
        <v>2182192.1160960174</v>
      </c>
      <c r="I270">
        <f t="shared" si="38"/>
        <v>2182198.2864297642</v>
      </c>
      <c r="J270">
        <f t="shared" si="39"/>
        <v>-6.1703337469388373</v>
      </c>
    </row>
    <row r="271" spans="1:10" x14ac:dyDescent="0.25">
      <c r="A271">
        <f>VLOOKUP('2024-03-18_windows_device_0'!P586,'2024-03-18_windows_device_0'!P$2:P$911,1,0)</f>
        <v>37.912666666666667</v>
      </c>
      <c r="B271">
        <f>VLOOKUP('2024-03-18_windows_device_0'!Q624,'2024-03-18_windows_device_0'!Q$2:Q$911,1,0)</f>
        <v>2184084</v>
      </c>
      <c r="C271">
        <f t="shared" si="33"/>
        <v>-0.17056207105358198</v>
      </c>
      <c r="D271">
        <f t="shared" si="32"/>
        <v>37.742104595613085</v>
      </c>
      <c r="E271">
        <f t="shared" si="34"/>
        <v>2181197.8425525832</v>
      </c>
      <c r="F271">
        <f t="shared" si="35"/>
        <v>37.912666666649528</v>
      </c>
      <c r="G271">
        <f t="shared" si="36"/>
        <v>2182188.3666666667</v>
      </c>
      <c r="H271">
        <f t="shared" si="37"/>
        <v>2182171.00541799</v>
      </c>
      <c r="I271">
        <f t="shared" si="38"/>
        <v>2182205.970642556</v>
      </c>
      <c r="J271">
        <f t="shared" si="39"/>
        <v>-34.965224565984308</v>
      </c>
    </row>
    <row r="272" spans="1:10" x14ac:dyDescent="0.25">
      <c r="A272">
        <f>VLOOKUP('2024-03-18_windows_device_0'!P587,'2024-03-18_windows_device_0'!P$2:P$911,1,0)</f>
        <v>37.885333333333335</v>
      </c>
      <c r="B272">
        <f>VLOOKUP('2024-03-18_windows_device_0'!Q625,'2024-03-18_windows_device_0'!Q$2:Q$911,1,0)</f>
        <v>2184087</v>
      </c>
      <c r="C272">
        <f t="shared" si="33"/>
        <v>-0.13711852770973609</v>
      </c>
      <c r="D272">
        <f t="shared" si="32"/>
        <v>37.748214805623597</v>
      </c>
      <c r="E272">
        <f t="shared" si="34"/>
        <v>2181209.1129936264</v>
      </c>
      <c r="F272">
        <f t="shared" si="35"/>
        <v>37.885333333316289</v>
      </c>
      <c r="G272">
        <f t="shared" si="36"/>
        <v>2182192.7333333334</v>
      </c>
      <c r="H272">
        <f t="shared" si="37"/>
        <v>2182182.2153193648</v>
      </c>
      <c r="I272">
        <f t="shared" si="38"/>
        <v>2182210.3246175451</v>
      </c>
      <c r="J272">
        <f t="shared" si="39"/>
        <v>-28.109298180495898</v>
      </c>
    </row>
    <row r="273" spans="1:10" x14ac:dyDescent="0.25">
      <c r="A273">
        <f>VLOOKUP('2024-03-18_windows_device_0'!P588,'2024-03-18_windows_device_0'!P$2:P$911,1,0)</f>
        <v>37.864666666666665</v>
      </c>
      <c r="B273">
        <f>VLOOKUP('2024-03-18_windows_device_0'!Q626,'2024-03-18_windows_device_0'!Q$2:Q$911,1,0)</f>
        <v>2184092</v>
      </c>
      <c r="C273">
        <f t="shared" si="33"/>
        <v>-0.10367498436592584</v>
      </c>
      <c r="D273">
        <f t="shared" si="32"/>
        <v>37.760991682300741</v>
      </c>
      <c r="E273">
        <f t="shared" si="34"/>
        <v>2181222.0390452114</v>
      </c>
      <c r="F273">
        <f t="shared" si="35"/>
        <v>37.864666666649789</v>
      </c>
      <c r="G273">
        <f t="shared" si="36"/>
        <v>2182198.7666666666</v>
      </c>
      <c r="H273">
        <f t="shared" si="37"/>
        <v>2182195.0949829365</v>
      </c>
      <c r="I273">
        <f t="shared" si="38"/>
        <v>2182216.3483547317</v>
      </c>
      <c r="J273">
        <f t="shared" si="39"/>
        <v>-21.253371795014797</v>
      </c>
    </row>
    <row r="274" spans="1:10" x14ac:dyDescent="0.25">
      <c r="A274">
        <f>VLOOKUP('2024-03-18_windows_device_0'!P589,'2024-03-18_windows_device_0'!P$2:P$911,1,0)</f>
        <v>37.826000000000001</v>
      </c>
      <c r="B274">
        <f>VLOOKUP('2024-03-18_windows_device_0'!Q627,'2024-03-18_windows_device_0'!Q$2:Q$911,1,0)</f>
        <v>2184092</v>
      </c>
      <c r="C274">
        <f t="shared" si="33"/>
        <v>-0.19397255139426342</v>
      </c>
      <c r="D274">
        <f t="shared" si="32"/>
        <v>37.63202744860574</v>
      </c>
      <c r="E274">
        <f t="shared" si="34"/>
        <v>2181205.5316339843</v>
      </c>
      <c r="F274">
        <f t="shared" si="35"/>
        <v>37.825999999981427</v>
      </c>
      <c r="G274">
        <f t="shared" si="36"/>
        <v>2182200.7000000002</v>
      </c>
      <c r="H274">
        <f t="shared" si="37"/>
        <v>2182178.4993609493</v>
      </c>
      <c r="I274">
        <f t="shared" si="38"/>
        <v>2182218.2637339849</v>
      </c>
      <c r="J274">
        <f t="shared" si="39"/>
        <v>-39.764373035824001</v>
      </c>
    </row>
    <row r="275" spans="1:10" x14ac:dyDescent="0.25">
      <c r="A275">
        <f>VLOOKUP('2024-03-18_windows_device_0'!P590,'2024-03-18_windows_device_0'!P$2:P$911,1,0)</f>
        <v>37.825333333333333</v>
      </c>
      <c r="B275">
        <f>VLOOKUP('2024-03-18_windows_device_0'!Q628,'2024-03-18_windows_device_0'!Q$2:Q$911,1,0)</f>
        <v>2184093</v>
      </c>
      <c r="C275">
        <f t="shared" si="33"/>
        <v>-3.3443543343881542E-3</v>
      </c>
      <c r="D275">
        <f t="shared" si="32"/>
        <v>37.821988978998945</v>
      </c>
      <c r="E275">
        <f t="shared" si="34"/>
        <v>2181245.6449752706</v>
      </c>
      <c r="F275">
        <f t="shared" si="35"/>
        <v>37.825333333317239</v>
      </c>
      <c r="G275">
        <f t="shared" si="36"/>
        <v>2182201.7333333334</v>
      </c>
      <c r="H275">
        <f t="shared" si="37"/>
        <v>2182218.6111651268</v>
      </c>
      <c r="I275">
        <f t="shared" si="38"/>
        <v>2182219.2967577651</v>
      </c>
      <c r="J275">
        <f t="shared" si="39"/>
        <v>-0.68559263854957164</v>
      </c>
    </row>
    <row r="276" spans="1:10" x14ac:dyDescent="0.25">
      <c r="A276">
        <f>VLOOKUP('2024-03-18_windows_device_0'!P591,'2024-03-18_windows_device_0'!P$2:P$911,1,0)</f>
        <v>37.777333333333331</v>
      </c>
      <c r="B276">
        <f>VLOOKUP('2024-03-18_windows_device_0'!Q629,'2024-03-18_windows_device_0'!Q$2:Q$911,1,0)</f>
        <v>2184085</v>
      </c>
      <c r="C276">
        <f t="shared" si="33"/>
        <v>-0.24079351207566194</v>
      </c>
      <c r="D276">
        <f t="shared" si="32"/>
        <v>37.536539821257669</v>
      </c>
      <c r="E276">
        <f t="shared" si="34"/>
        <v>2181191.4577280744</v>
      </c>
      <c r="F276">
        <f t="shared" si="35"/>
        <v>37.777333333313393</v>
      </c>
      <c r="G276">
        <f t="shared" si="36"/>
        <v>2182196.1333333333</v>
      </c>
      <c r="H276">
        <f t="shared" si="37"/>
        <v>2182164.3117999658</v>
      </c>
      <c r="I276">
        <f t="shared" si="38"/>
        <v>2182213.6744699413</v>
      </c>
      <c r="J276">
        <f t="shared" si="39"/>
        <v>-49.362669975510698</v>
      </c>
    </row>
    <row r="277" spans="1:10" x14ac:dyDescent="0.25">
      <c r="A277">
        <f>VLOOKUP('2024-03-18_windows_device_0'!P592,'2024-03-18_windows_device_0'!P$2:P$911,1,0)</f>
        <v>37.769333333333336</v>
      </c>
      <c r="B277">
        <f>VLOOKUP('2024-03-18_windows_device_0'!Q630,'2024-03-18_windows_device_0'!Q$2:Q$911,1,0)</f>
        <v>2184084</v>
      </c>
      <c r="C277">
        <f t="shared" si="33"/>
        <v>-4.0132252012586557E-2</v>
      </c>
      <c r="D277">
        <f t="shared" si="32"/>
        <v>37.729201081320753</v>
      </c>
      <c r="E277">
        <f t="shared" si="34"/>
        <v>2181232.0085354201</v>
      </c>
      <c r="F277">
        <f t="shared" si="35"/>
        <v>37.769333333316098</v>
      </c>
      <c r="G277">
        <f t="shared" si="36"/>
        <v>2182195.5333333332</v>
      </c>
      <c r="H277">
        <f t="shared" si="37"/>
        <v>2182204.8436436411</v>
      </c>
      <c r="I277">
        <f t="shared" si="38"/>
        <v>2182213.0707553038</v>
      </c>
      <c r="J277">
        <f t="shared" si="39"/>
        <v>-8.2271116625802438</v>
      </c>
    </row>
    <row r="278" spans="1:10" x14ac:dyDescent="0.25">
      <c r="A278">
        <f>VLOOKUP('2024-03-18_windows_device_0'!P593,'2024-03-18_windows_device_0'!P$2:P$911,1,0)</f>
        <v>37.718000000000004</v>
      </c>
      <c r="B278">
        <f>VLOOKUP('2024-03-18_windows_device_0'!Q631,'2024-03-18_windows_device_0'!Q$2:Q$911,1,0)</f>
        <v>2184089</v>
      </c>
      <c r="C278">
        <f t="shared" si="33"/>
        <v>-0.25751528374756705</v>
      </c>
      <c r="D278">
        <f t="shared" si="32"/>
        <v>37.460484716252438</v>
      </c>
      <c r="E278">
        <f t="shared" si="34"/>
        <v>2181195.1114140963</v>
      </c>
      <c r="F278">
        <f t="shared" si="35"/>
        <v>37.717999999978929</v>
      </c>
      <c r="G278">
        <f t="shared" si="36"/>
        <v>2182203.1</v>
      </c>
      <c r="H278">
        <f t="shared" si="37"/>
        <v>2182167.822953213</v>
      </c>
      <c r="I278">
        <f t="shared" si="38"/>
        <v>2182220.6135863811</v>
      </c>
      <c r="J278">
        <f t="shared" si="39"/>
        <v>-52.790633168251247</v>
      </c>
    </row>
    <row r="279" spans="1:10" x14ac:dyDescent="0.25">
      <c r="A279">
        <f>VLOOKUP('2024-03-18_windows_device_0'!P594,'2024-03-18_windows_device_0'!P$2:P$911,1,0)</f>
        <v>37.706666666666663</v>
      </c>
      <c r="B279">
        <f>VLOOKUP('2024-03-18_windows_device_0'!Q632,'2024-03-18_windows_device_0'!Q$2:Q$911,1,0)</f>
        <v>2184089</v>
      </c>
      <c r="C279">
        <f t="shared" si="33"/>
        <v>-5.6854023684562972E-2</v>
      </c>
      <c r="D279">
        <f t="shared" si="32"/>
        <v>37.649812642982099</v>
      </c>
      <c r="E279">
        <f t="shared" si="34"/>
        <v>2181236.8360978412</v>
      </c>
      <c r="F279">
        <f t="shared" si="35"/>
        <v>37.706666666648395</v>
      </c>
      <c r="G279">
        <f t="shared" si="36"/>
        <v>2182203.6666666665</v>
      </c>
      <c r="H279">
        <f t="shared" si="37"/>
        <v>2182209.5199157894</v>
      </c>
      <c r="I279">
        <f t="shared" si="38"/>
        <v>2182221.1749906447</v>
      </c>
      <c r="J279">
        <f t="shared" si="39"/>
        <v>-11.655074855335409</v>
      </c>
    </row>
    <row r="280" spans="1:10" x14ac:dyDescent="0.25">
      <c r="A280">
        <f>VLOOKUP('2024-03-18_windows_device_0'!P595,'2024-03-18_windows_device_0'!P$2:P$911,1,0)</f>
        <v>37.677999999999997</v>
      </c>
      <c r="B280">
        <f>VLOOKUP('2024-03-18_windows_device_0'!Q633,'2024-03-18_windows_device_0'!Q$2:Q$911,1,0)</f>
        <v>2184087</v>
      </c>
      <c r="C280">
        <f t="shared" si="33"/>
        <v>-0.14380723637851239</v>
      </c>
      <c r="D280">
        <f t="shared" si="32"/>
        <v>37.534192763621483</v>
      </c>
      <c r="E280">
        <f t="shared" si="34"/>
        <v>2181218.5015399037</v>
      </c>
      <c r="F280">
        <f t="shared" si="35"/>
        <v>37.677999999980081</v>
      </c>
      <c r="G280">
        <f t="shared" si="36"/>
        <v>2182203.1</v>
      </c>
      <c r="H280">
        <f t="shared" si="37"/>
        <v>2182191.1145297368</v>
      </c>
      <c r="I280">
        <f t="shared" si="38"/>
        <v>2182220.5950131943</v>
      </c>
      <c r="J280">
        <f t="shared" si="39"/>
        <v>-29.480483457595042</v>
      </c>
    </row>
    <row r="281" spans="1:10" x14ac:dyDescent="0.25">
      <c r="A281">
        <f>VLOOKUP('2024-03-18_windows_device_0'!P596,'2024-03-18_windows_device_0'!P$2:P$911,1,0)</f>
        <v>37.661999999999999</v>
      </c>
      <c r="B281">
        <f>VLOOKUP('2024-03-18_windows_device_0'!Q634,'2024-03-18_windows_device_0'!Q$2:Q$911,1,0)</f>
        <v>2184083</v>
      </c>
      <c r="C281">
        <f t="shared" si="33"/>
        <v>-8.0264504025208766E-2</v>
      </c>
      <c r="D281">
        <f t="shared" si="32"/>
        <v>37.58173549597479</v>
      </c>
      <c r="E281">
        <f t="shared" si="34"/>
        <v>2181228.3603451615</v>
      </c>
      <c r="F281">
        <f t="shared" si="35"/>
        <v>37.661999999980793</v>
      </c>
      <c r="G281">
        <f t="shared" si="36"/>
        <v>2182199.9</v>
      </c>
      <c r="H281">
        <f t="shared" si="37"/>
        <v>2182200.9333605943</v>
      </c>
      <c r="I281">
        <f t="shared" si="38"/>
        <v>2182217.3875839193</v>
      </c>
      <c r="J281">
        <f t="shared" si="39"/>
        <v>-16.454223325167796</v>
      </c>
    </row>
    <row r="282" spans="1:10" x14ac:dyDescent="0.25">
      <c r="A282">
        <f>VLOOKUP('2024-03-18_windows_device_0'!P597,'2024-03-18_windows_device_0'!P$2:P$911,1,0)</f>
        <v>37.62466666666667</v>
      </c>
      <c r="B282">
        <f>VLOOKUP('2024-03-18_windows_device_0'!Q635,'2024-03-18_windows_device_0'!Q$2:Q$911,1,0)</f>
        <v>2184084</v>
      </c>
      <c r="C282">
        <f t="shared" si="33"/>
        <v>-0.18728384272548712</v>
      </c>
      <c r="D282">
        <f t="shared" si="32"/>
        <v>37.437382823941185</v>
      </c>
      <c r="E282">
        <f t="shared" si="34"/>
        <v>2181209.365218658</v>
      </c>
      <c r="F282">
        <f t="shared" si="35"/>
        <v>37.624666666645275</v>
      </c>
      <c r="G282">
        <f t="shared" si="36"/>
        <v>2182202.7666666666</v>
      </c>
      <c r="H282">
        <f t="shared" si="37"/>
        <v>2182181.8437278536</v>
      </c>
      <c r="I282">
        <f t="shared" si="38"/>
        <v>2182220.2369156121</v>
      </c>
      <c r="J282">
        <f t="shared" si="39"/>
        <v>-38.393187758724856</v>
      </c>
    </row>
    <row r="283" spans="1:10" x14ac:dyDescent="0.25">
      <c r="A283">
        <f>VLOOKUP('2024-03-18_windows_device_0'!P598,'2024-03-18_windows_device_0'!P$2:P$911,1,0)</f>
        <v>37.609333333333332</v>
      </c>
      <c r="B283">
        <f>VLOOKUP('2024-03-18_windows_device_0'!Q636,'2024-03-18_windows_device_0'!Q$2:Q$911,1,0)</f>
        <v>2184079</v>
      </c>
      <c r="C283">
        <f t="shared" si="33"/>
        <v>-7.6920149690856254E-2</v>
      </c>
      <c r="D283">
        <f t="shared" si="32"/>
        <v>37.532413183642475</v>
      </c>
      <c r="E283">
        <f t="shared" si="34"/>
        <v>2181227.7886376702</v>
      </c>
      <c r="F283">
        <f t="shared" si="35"/>
        <v>37.609333333313423</v>
      </c>
      <c r="G283">
        <f t="shared" si="36"/>
        <v>2182198.5333333332</v>
      </c>
      <c r="H283">
        <f t="shared" si="37"/>
        <v>2182200.2278318703</v>
      </c>
      <c r="I283">
        <f t="shared" si="38"/>
        <v>2182215.996462557</v>
      </c>
      <c r="J283">
        <f t="shared" si="39"/>
        <v>-15.768630686625531</v>
      </c>
    </row>
    <row r="284" spans="1:10" x14ac:dyDescent="0.25">
      <c r="A284">
        <f>VLOOKUP('2024-03-18_windows_device_0'!P599,'2024-03-18_windows_device_0'!P$2:P$911,1,0)</f>
        <v>37.567999999999998</v>
      </c>
      <c r="B284">
        <f>VLOOKUP('2024-03-18_windows_device_0'!Q637,'2024-03-18_windows_device_0'!Q$2:Q$911,1,0)</f>
        <v>2184083</v>
      </c>
      <c r="C284">
        <f t="shared" si="33"/>
        <v>-0.20734996873181605</v>
      </c>
      <c r="D284">
        <f t="shared" si="32"/>
        <v>37.360650031268179</v>
      </c>
      <c r="E284">
        <f t="shared" si="34"/>
        <v>2181207.205428693</v>
      </c>
      <c r="F284">
        <f t="shared" si="35"/>
        <v>37.567999999977367</v>
      </c>
      <c r="G284">
        <f t="shared" si="36"/>
        <v>2182204.6</v>
      </c>
      <c r="H284">
        <f t="shared" si="37"/>
        <v>2182179.5371933412</v>
      </c>
      <c r="I284">
        <f t="shared" si="38"/>
        <v>2182222.0439369311</v>
      </c>
      <c r="J284">
        <f t="shared" si="39"/>
        <v>-42.506743590022289</v>
      </c>
    </row>
    <row r="285" spans="1:10" x14ac:dyDescent="0.25">
      <c r="A285">
        <f>VLOOKUP('2024-03-18_windows_device_0'!P600,'2024-03-18_windows_device_0'!P$2:P$911,1,0)</f>
        <v>37.553333333333335</v>
      </c>
      <c r="B285">
        <f>VLOOKUP('2024-03-18_windows_device_0'!Q638,'2024-03-18_windows_device_0'!Q$2:Q$911,1,0)</f>
        <v>2184081</v>
      </c>
      <c r="C285">
        <f t="shared" si="33"/>
        <v>-7.3575795356432452E-2</v>
      </c>
      <c r="D285">
        <f t="shared" si="32"/>
        <v>37.479757537976901</v>
      </c>
      <c r="E285">
        <f t="shared" si="34"/>
        <v>2181233.3942860262</v>
      </c>
      <c r="F285">
        <f t="shared" si="35"/>
        <v>37.553333333312658</v>
      </c>
      <c r="G285">
        <f t="shared" si="36"/>
        <v>2182203.3333333335</v>
      </c>
      <c r="H285">
        <f t="shared" si="37"/>
        <v>2182205.6874220478</v>
      </c>
      <c r="I285">
        <f t="shared" si="38"/>
        <v>2182220.7704600957</v>
      </c>
      <c r="J285">
        <f t="shared" si="39"/>
        <v>-15.083038048068653</v>
      </c>
    </row>
    <row r="286" spans="1:10" x14ac:dyDescent="0.25">
      <c r="A286">
        <f>VLOOKUP('2024-03-18_windows_device_0'!P601,'2024-03-18_windows_device_0'!P$2:P$911,1,0)</f>
        <v>37.527999999999999</v>
      </c>
      <c r="B286">
        <f>VLOOKUP('2024-03-18_windows_device_0'!Q639,'2024-03-18_windows_device_0'!Q$2:Q$911,1,0)</f>
        <v>2184080</v>
      </c>
      <c r="C286">
        <f t="shared" si="33"/>
        <v>-0.12708546470660728</v>
      </c>
      <c r="D286">
        <f t="shared" si="32"/>
        <v>37.400914535293388</v>
      </c>
      <c r="E286">
        <f t="shared" si="34"/>
        <v>2181222.747056955</v>
      </c>
      <c r="F286">
        <f t="shared" si="35"/>
        <v>37.527999999978064</v>
      </c>
      <c r="G286">
        <f t="shared" si="36"/>
        <v>2182203.6</v>
      </c>
      <c r="H286">
        <f t="shared" si="37"/>
        <v>2182194.9728434794</v>
      </c>
      <c r="I286">
        <f t="shared" si="38"/>
        <v>2182221.0253637442</v>
      </c>
      <c r="J286">
        <f t="shared" si="39"/>
        <v>-26.052520264854493</v>
      </c>
    </row>
    <row r="287" spans="1:10" x14ac:dyDescent="0.25">
      <c r="A287">
        <f>VLOOKUP('2024-03-18_windows_device_0'!P602,'2024-03-18_windows_device_0'!P$2:P$911,1,0)</f>
        <v>37.50266666666667</v>
      </c>
      <c r="B287">
        <f>VLOOKUP('2024-03-18_windows_device_0'!Q640,'2024-03-18_windows_device_0'!Q$2:Q$911,1,0)</f>
        <v>2184075</v>
      </c>
      <c r="C287">
        <f t="shared" si="33"/>
        <v>-0.12708546470657164</v>
      </c>
      <c r="D287">
        <f t="shared" si="32"/>
        <v>37.375581201960095</v>
      </c>
      <c r="E287">
        <f t="shared" si="34"/>
        <v>2181219.0701047117</v>
      </c>
      <c r="F287">
        <f t="shared" si="35"/>
        <v>37.50266666664433</v>
      </c>
      <c r="G287">
        <f t="shared" si="36"/>
        <v>2182199.8666666667</v>
      </c>
      <c r="H287">
        <f t="shared" si="37"/>
        <v>2182191.2277471279</v>
      </c>
      <c r="I287">
        <f t="shared" si="38"/>
        <v>2182217.2802673928</v>
      </c>
      <c r="J287">
        <f t="shared" si="39"/>
        <v>-26.052520264847185</v>
      </c>
    </row>
    <row r="288" spans="1:10" x14ac:dyDescent="0.25">
      <c r="A288">
        <f>VLOOKUP('2024-03-18_windows_device_0'!P603,'2024-03-18_windows_device_0'!P$2:P$911,1,0)</f>
        <v>37.471333333333334</v>
      </c>
      <c r="B288">
        <f>VLOOKUP('2024-03-18_windows_device_0'!Q641,'2024-03-18_windows_device_0'!Q$2:Q$911,1,0)</f>
        <v>2184073</v>
      </c>
      <c r="C288">
        <f t="shared" si="33"/>
        <v>-0.15718465371606502</v>
      </c>
      <c r="D288">
        <f t="shared" si="32"/>
        <v>37.314148679617269</v>
      </c>
      <c r="E288">
        <f t="shared" si="34"/>
        <v>2181212.5372713311</v>
      </c>
      <c r="F288">
        <f t="shared" si="35"/>
        <v>37.471333333309957</v>
      </c>
      <c r="G288">
        <f t="shared" si="36"/>
        <v>2182199.4333333331</v>
      </c>
      <c r="H288">
        <f t="shared" si="37"/>
        <v>2182184.6095310515</v>
      </c>
      <c r="I288">
        <f t="shared" si="38"/>
        <v>2182216.8323850632</v>
      </c>
      <c r="J288">
        <f t="shared" si="39"/>
        <v>-32.222854011793331</v>
      </c>
    </row>
    <row r="289" spans="1:10" x14ac:dyDescent="0.25">
      <c r="A289">
        <f>VLOOKUP('2024-03-18_windows_device_0'!P604,'2024-03-18_windows_device_0'!P$2:P$911,1,0)</f>
        <v>37.455333333333336</v>
      </c>
      <c r="B289">
        <f>VLOOKUP('2024-03-18_windows_device_0'!Q642,'2024-03-18_windows_device_0'!Q$2:Q$911,1,0)</f>
        <v>2184070</v>
      </c>
      <c r="C289">
        <f t="shared" si="33"/>
        <v>-8.0264504025208766E-2</v>
      </c>
      <c r="D289">
        <f t="shared" si="32"/>
        <v>37.375068829308127</v>
      </c>
      <c r="E289">
        <f t="shared" si="34"/>
        <v>2181226.14254126</v>
      </c>
      <c r="F289">
        <f t="shared" si="35"/>
        <v>37.455333333311017</v>
      </c>
      <c r="G289">
        <f t="shared" si="36"/>
        <v>2182197.2333333334</v>
      </c>
      <c r="H289">
        <f t="shared" si="37"/>
        <v>2182198.1707324632</v>
      </c>
      <c r="I289">
        <f t="shared" si="38"/>
        <v>2182214.6249557883</v>
      </c>
      <c r="J289">
        <f t="shared" si="39"/>
        <v>-16.454223325167796</v>
      </c>
    </row>
    <row r="290" spans="1:10" x14ac:dyDescent="0.25">
      <c r="A290">
        <f>VLOOKUP('2024-03-18_windows_device_0'!P605,'2024-03-18_windows_device_0'!P$2:P$911,1,0)</f>
        <v>37.422666666666665</v>
      </c>
      <c r="B290">
        <f>VLOOKUP('2024-03-18_windows_device_0'!Q643,'2024-03-18_windows_device_0'!Q$2:Q$911,1,0)</f>
        <v>2184071</v>
      </c>
      <c r="C290">
        <f t="shared" si="33"/>
        <v>-0.16387336238484132</v>
      </c>
      <c r="D290">
        <f t="shared" si="32"/>
        <v>37.258793304281824</v>
      </c>
      <c r="E290">
        <f t="shared" si="34"/>
        <v>2181211.7118479325</v>
      </c>
      <c r="F290">
        <f t="shared" si="35"/>
        <v>37.422666666642321</v>
      </c>
      <c r="G290">
        <f t="shared" si="36"/>
        <v>2182199.8666666667</v>
      </c>
      <c r="H290">
        <f t="shared" si="37"/>
        <v>2182183.6490817307</v>
      </c>
      <c r="I290">
        <f t="shared" si="38"/>
        <v>2182217.2431210196</v>
      </c>
      <c r="J290">
        <f t="shared" si="39"/>
        <v>-33.594039288892468</v>
      </c>
    </row>
    <row r="291" spans="1:10" x14ac:dyDescent="0.25">
      <c r="A291">
        <f>VLOOKUP('2024-03-18_windows_device_0'!P606,'2024-03-18_windows_device_0'!P$2:P$911,1,0)</f>
        <v>37.399333333333331</v>
      </c>
      <c r="B291">
        <f>VLOOKUP('2024-03-18_windows_device_0'!Q644,'2024-03-18_windows_device_0'!Q$2:Q$911,1,0)</f>
        <v>2184078</v>
      </c>
      <c r="C291">
        <f t="shared" si="33"/>
        <v>-0.11705240170344282</v>
      </c>
      <c r="D291">
        <f t="shared" si="32"/>
        <v>37.282280931629892</v>
      </c>
      <c r="E291">
        <f t="shared" si="34"/>
        <v>2181229.5317556732</v>
      </c>
      <c r="F291">
        <f t="shared" si="35"/>
        <v>37.399333333309428</v>
      </c>
      <c r="G291">
        <f t="shared" si="36"/>
        <v>2182208.0333333332</v>
      </c>
      <c r="H291">
        <f t="shared" si="37"/>
        <v>2182201.4032109776</v>
      </c>
      <c r="I291">
        <f t="shared" si="38"/>
        <v>2182225.398953327</v>
      </c>
      <c r="J291">
        <f t="shared" si="39"/>
        <v>-23.995742349205777</v>
      </c>
    </row>
    <row r="292" spans="1:10" x14ac:dyDescent="0.25">
      <c r="A292">
        <f>VLOOKUP('2024-03-18_windows_device_0'!P607,'2024-03-18_windows_device_0'!P$2:P$911,1,0)</f>
        <v>37.37533333333333</v>
      </c>
      <c r="B292">
        <f>VLOOKUP('2024-03-18_windows_device_0'!Q645,'2024-03-18_windows_device_0'!Q$2:Q$911,1,0)</f>
        <v>2184075</v>
      </c>
      <c r="C292">
        <f t="shared" si="33"/>
        <v>-0.12039675603783097</v>
      </c>
      <c r="D292">
        <f t="shared" si="32"/>
        <v>37.254936577295496</v>
      </c>
      <c r="E292">
        <f t="shared" si="34"/>
        <v>2181227.1033802656</v>
      </c>
      <c r="F292">
        <f t="shared" si="35"/>
        <v>37.375333333308944</v>
      </c>
      <c r="G292">
        <f t="shared" si="36"/>
        <v>2182206.2333333334</v>
      </c>
      <c r="H292">
        <f t="shared" si="37"/>
        <v>2182198.9064744273</v>
      </c>
      <c r="I292">
        <f t="shared" si="38"/>
        <v>2182223.5878094151</v>
      </c>
      <c r="J292">
        <f t="shared" si="39"/>
        <v>-24.681334987755349</v>
      </c>
    </row>
    <row r="293" spans="1:10" x14ac:dyDescent="0.25">
      <c r="A293">
        <f>VLOOKUP('2024-03-18_windows_device_0'!P608,'2024-03-18_windows_device_0'!P$2:P$911,1,0)</f>
        <v>37.35</v>
      </c>
      <c r="B293">
        <f>VLOOKUP('2024-03-18_windows_device_0'!Q646,'2024-03-18_windows_device_0'!Q$2:Q$911,1,0)</f>
        <v>2184067</v>
      </c>
      <c r="C293">
        <f t="shared" si="33"/>
        <v>-0.12708546470657164</v>
      </c>
      <c r="D293">
        <f t="shared" si="32"/>
        <v>37.222914535293427</v>
      </c>
      <c r="E293">
        <f t="shared" si="34"/>
        <v>2181219.0600313209</v>
      </c>
      <c r="F293">
        <f t="shared" si="35"/>
        <v>37.34999999997504</v>
      </c>
      <c r="G293">
        <f t="shared" si="36"/>
        <v>2182199.5</v>
      </c>
      <c r="H293">
        <f t="shared" si="37"/>
        <v>2182190.7901927987</v>
      </c>
      <c r="I293">
        <f t="shared" si="38"/>
        <v>2182216.8427130636</v>
      </c>
      <c r="J293">
        <f t="shared" si="39"/>
        <v>-26.052520264847185</v>
      </c>
    </row>
    <row r="294" spans="1:10" x14ac:dyDescent="0.25">
      <c r="A294">
        <f>VLOOKUP('2024-03-18_windows_device_0'!P609,'2024-03-18_windows_device_0'!P$2:P$911,1,0)</f>
        <v>37.322000000000003</v>
      </c>
      <c r="B294">
        <f>VLOOKUP('2024-03-18_windows_device_0'!Q647,'2024-03-18_windows_device_0'!Q$2:Q$911,1,0)</f>
        <v>2184069</v>
      </c>
      <c r="C294">
        <f t="shared" si="33"/>
        <v>-0.14046288204412424</v>
      </c>
      <c r="D294">
        <f t="shared" si="32"/>
        <v>37.181537117955877</v>
      </c>
      <c r="E294">
        <f t="shared" si="34"/>
        <v>2181219.786193823</v>
      </c>
      <c r="F294">
        <f t="shared" si="35"/>
        <v>37.321999999974274</v>
      </c>
      <c r="G294">
        <f t="shared" si="36"/>
        <v>2182202.9</v>
      </c>
      <c r="H294">
        <f t="shared" si="37"/>
        <v>2182191.4348210138</v>
      </c>
      <c r="I294">
        <f t="shared" si="38"/>
        <v>2182220.2297118329</v>
      </c>
      <c r="J294">
        <f t="shared" si="39"/>
        <v>-28.79489081904547</v>
      </c>
    </row>
    <row r="295" spans="1:10" x14ac:dyDescent="0.25">
      <c r="A295">
        <f>VLOOKUP('2024-03-18_windows_device_0'!P610,'2024-03-18_windows_device_0'!P$2:P$911,1,0)</f>
        <v>37.291333333333334</v>
      </c>
      <c r="B295">
        <f>VLOOKUP('2024-03-18_windows_device_0'!Q648,'2024-03-18_windows_device_0'!Q$2:Q$911,1,0)</f>
        <v>2184066</v>
      </c>
      <c r="C295">
        <f t="shared" si="33"/>
        <v>-0.15384029938167687</v>
      </c>
      <c r="D295">
        <f t="shared" si="32"/>
        <v>37.137493033951657</v>
      </c>
      <c r="E295">
        <f t="shared" si="34"/>
        <v>2181215.6533303917</v>
      </c>
      <c r="F295">
        <f t="shared" si="35"/>
        <v>37.29133333330676</v>
      </c>
      <c r="G295">
        <f t="shared" si="36"/>
        <v>2182201.4333333331</v>
      </c>
      <c r="H295">
        <f t="shared" si="37"/>
        <v>2182187.2115443498</v>
      </c>
      <c r="I295">
        <f t="shared" si="38"/>
        <v>2182218.7488057232</v>
      </c>
      <c r="J295">
        <f t="shared" si="39"/>
        <v>-31.537261373243759</v>
      </c>
    </row>
    <row r="296" spans="1:10" x14ac:dyDescent="0.25">
      <c r="A296">
        <f>VLOOKUP('2024-03-18_windows_device_0'!P611,'2024-03-18_windows_device_0'!P$2:P$911,1,0)</f>
        <v>37.273333333333333</v>
      </c>
      <c r="B296">
        <f>VLOOKUP('2024-03-18_windows_device_0'!Q649,'2024-03-18_windows_device_0'!Q$2:Q$911,1,0)</f>
        <v>2184067</v>
      </c>
      <c r="C296">
        <f t="shared" si="33"/>
        <v>-9.029756702837323E-2</v>
      </c>
      <c r="D296">
        <f t="shared" si="32"/>
        <v>37.183035766304961</v>
      </c>
      <c r="E296">
        <f t="shared" si="34"/>
        <v>2181230.6248435318</v>
      </c>
      <c r="F296">
        <f t="shared" si="35"/>
        <v>37.273333333307662</v>
      </c>
      <c r="G296">
        <f t="shared" si="36"/>
        <v>2182203.3333333335</v>
      </c>
      <c r="H296">
        <f t="shared" si="37"/>
        <v>2182202.1294465484</v>
      </c>
      <c r="I296">
        <f t="shared" si="38"/>
        <v>2182220.6404477893</v>
      </c>
      <c r="J296">
        <f t="shared" si="39"/>
        <v>-18.511001240816512</v>
      </c>
    </row>
    <row r="297" spans="1:10" x14ac:dyDescent="0.25">
      <c r="A297">
        <f>VLOOKUP('2024-03-18_windows_device_0'!P612,'2024-03-18_windows_device_0'!P$2:P$911,1,0)</f>
        <v>37.229999999999997</v>
      </c>
      <c r="B297">
        <f>VLOOKUP('2024-03-18_windows_device_0'!Q650,'2024-03-18_windows_device_0'!Q$2:Q$911,1,0)</f>
        <v>2184063</v>
      </c>
      <c r="C297">
        <f t="shared" si="33"/>
        <v>-0.2173830317349805</v>
      </c>
      <c r="D297">
        <f t="shared" si="32"/>
        <v>37.012616968265014</v>
      </c>
      <c r="E297">
        <f t="shared" si="34"/>
        <v>2181202.8495777105</v>
      </c>
      <c r="F297">
        <f t="shared" si="35"/>
        <v>37.22999999997085</v>
      </c>
      <c r="G297">
        <f t="shared" si="36"/>
        <v>2182201.5</v>
      </c>
      <c r="H297">
        <f t="shared" si="37"/>
        <v>2182174.2234719978</v>
      </c>
      <c r="I297">
        <f t="shared" si="38"/>
        <v>2182218.7869935036</v>
      </c>
      <c r="J297">
        <f t="shared" si="39"/>
        <v>-44.563521505671005</v>
      </c>
    </row>
    <row r="298" spans="1:10" x14ac:dyDescent="0.25">
      <c r="A298">
        <f>VLOOKUP('2024-03-18_windows_device_0'!P613,'2024-03-18_windows_device_0'!P$2:P$911,1,0)</f>
        <v>37.223333333333336</v>
      </c>
      <c r="B298">
        <f>VLOOKUP('2024-03-18_windows_device_0'!Q651,'2024-03-18_windows_device_0'!Q$2:Q$911,1,0)</f>
        <v>2184061</v>
      </c>
      <c r="C298">
        <f t="shared" si="33"/>
        <v>-3.344354334381025E-2</v>
      </c>
      <c r="D298">
        <f t="shared" si="32"/>
        <v>37.189889789989529</v>
      </c>
      <c r="E298">
        <f t="shared" si="34"/>
        <v>2181238.9077260247</v>
      </c>
      <c r="F298">
        <f t="shared" si="35"/>
        <v>37.223333333307835</v>
      </c>
      <c r="G298">
        <f t="shared" si="36"/>
        <v>2182199.8333333335</v>
      </c>
      <c r="H298">
        <f t="shared" si="37"/>
        <v>2182210.2613049201</v>
      </c>
      <c r="I298">
        <f t="shared" si="38"/>
        <v>2182217.1172313057</v>
      </c>
      <c r="J298">
        <f t="shared" si="39"/>
        <v>-6.8559263854811014</v>
      </c>
    </row>
    <row r="299" spans="1:10" x14ac:dyDescent="0.25">
      <c r="A299">
        <f>VLOOKUP('2024-03-18_windows_device_0'!P614,'2024-03-18_windows_device_0'!P$2:P$911,1,0)</f>
        <v>37.196666666666665</v>
      </c>
      <c r="B299">
        <f>VLOOKUP('2024-03-18_windows_device_0'!Q652,'2024-03-18_windows_device_0'!Q$2:Q$911,1,0)</f>
        <v>2184058</v>
      </c>
      <c r="C299">
        <f t="shared" si="33"/>
        <v>-0.13377417337538358</v>
      </c>
      <c r="D299">
        <f t="shared" si="32"/>
        <v>37.06289249329128</v>
      </c>
      <c r="E299">
        <f t="shared" si="34"/>
        <v>2181216.7427099301</v>
      </c>
      <c r="F299">
        <f t="shared" si="35"/>
        <v>37.196666666638627</v>
      </c>
      <c r="G299">
        <f t="shared" si="36"/>
        <v>2182198.1666666665</v>
      </c>
      <c r="H299">
        <f t="shared" si="37"/>
        <v>2182188.0144769726</v>
      </c>
      <c r="I299">
        <f t="shared" si="38"/>
        <v>2182215.4381825146</v>
      </c>
      <c r="J299">
        <f t="shared" si="39"/>
        <v>-27.423705541953634</v>
      </c>
    </row>
    <row r="300" spans="1:10" x14ac:dyDescent="0.25">
      <c r="A300">
        <f>VLOOKUP('2024-03-18_windows_device_0'!P615,'2024-03-18_windows_device_0'!P$2:P$911,1,0)</f>
        <v>37.183999999999997</v>
      </c>
      <c r="B300">
        <f>VLOOKUP('2024-03-18_windows_device_0'!Q653,'2024-03-18_windows_device_0'!Q$2:Q$911,1,0)</f>
        <v>2184057</v>
      </c>
      <c r="C300">
        <f t="shared" si="33"/>
        <v>-6.3542732353303641E-2</v>
      </c>
      <c r="D300">
        <f t="shared" si="32"/>
        <v>37.120457267646692</v>
      </c>
      <c r="E300">
        <f t="shared" si="34"/>
        <v>2181230.8067762279</v>
      </c>
      <c r="F300">
        <f t="shared" si="35"/>
        <v>37.183999999973153</v>
      </c>
      <c r="G300">
        <f t="shared" si="36"/>
        <v>2182197.7999999998</v>
      </c>
      <c r="H300">
        <f t="shared" si="37"/>
        <v>2182202.0393742067</v>
      </c>
      <c r="I300">
        <f t="shared" si="38"/>
        <v>2182215.0656343391</v>
      </c>
      <c r="J300">
        <f t="shared" si="39"/>
        <v>-13.026260132427247</v>
      </c>
    </row>
    <row r="301" spans="1:10" x14ac:dyDescent="0.25">
      <c r="A301">
        <f>VLOOKUP('2024-03-18_windows_device_0'!P616,'2024-03-18_windows_device_0'!P$2:P$911,1,0)</f>
        <v>37.145333333333333</v>
      </c>
      <c r="B301">
        <f>VLOOKUP('2024-03-18_windows_device_0'!Q654,'2024-03-18_windows_device_0'!Q$2:Q$911,1,0)</f>
        <v>2184057</v>
      </c>
      <c r="C301">
        <f t="shared" si="33"/>
        <v>-0.19397255139426342</v>
      </c>
      <c r="D301">
        <f t="shared" si="32"/>
        <v>36.951360781939073</v>
      </c>
      <c r="E301">
        <f t="shared" si="34"/>
        <v>2181206.1048400858</v>
      </c>
      <c r="F301">
        <f t="shared" si="35"/>
        <v>37.145333333302879</v>
      </c>
      <c r="G301">
        <f t="shared" si="36"/>
        <v>2182199.7333333334</v>
      </c>
      <c r="H301">
        <f t="shared" si="37"/>
        <v>2182177.2166405562</v>
      </c>
      <c r="I301">
        <f t="shared" si="38"/>
        <v>2182216.9810135919</v>
      </c>
      <c r="J301">
        <f t="shared" si="39"/>
        <v>-39.764373035824001</v>
      </c>
    </row>
    <row r="302" spans="1:10" x14ac:dyDescent="0.25">
      <c r="A302">
        <f>VLOOKUP('2024-03-18_windows_device_0'!P617,'2024-03-18_windows_device_0'!P$2:P$911,1,0)</f>
        <v>37.116666666666667</v>
      </c>
      <c r="B302">
        <f>VLOOKUP('2024-03-18_windows_device_0'!Q655,'2024-03-18_windows_device_0'!Q$2:Q$911,1,0)</f>
        <v>2184058</v>
      </c>
      <c r="C302">
        <f t="shared" si="33"/>
        <v>-0.14380723637851239</v>
      </c>
      <c r="D302">
        <f t="shared" si="32"/>
        <v>36.972859430288153</v>
      </c>
      <c r="E302">
        <f t="shared" si="34"/>
        <v>2181218.8995039295</v>
      </c>
      <c r="F302">
        <f t="shared" si="35"/>
        <v>37.116666666636725</v>
      </c>
      <c r="G302">
        <f t="shared" si="36"/>
        <v>2182202.1666666665</v>
      </c>
      <c r="H302">
        <f t="shared" si="37"/>
        <v>2182189.920552684</v>
      </c>
      <c r="I302">
        <f t="shared" si="38"/>
        <v>2182219.4010361414</v>
      </c>
      <c r="J302">
        <f t="shared" si="39"/>
        <v>-29.480483457595042</v>
      </c>
    </row>
    <row r="303" spans="1:10" x14ac:dyDescent="0.25">
      <c r="A303">
        <f>VLOOKUP('2024-03-18_windows_device_0'!P618,'2024-03-18_windows_device_0'!P$2:P$911,1,0)</f>
        <v>37.086666666666666</v>
      </c>
      <c r="B303">
        <f>VLOOKUP('2024-03-18_windows_device_0'!Q656,'2024-03-18_windows_device_0'!Q$2:Q$911,1,0)</f>
        <v>2184055</v>
      </c>
      <c r="C303">
        <f t="shared" si="33"/>
        <v>-0.15049594504728872</v>
      </c>
      <c r="D303">
        <f t="shared" si="32"/>
        <v>36.936170721619376</v>
      </c>
      <c r="E303">
        <f t="shared" si="34"/>
        <v>2181216.110451052</v>
      </c>
      <c r="F303">
        <f t="shared" si="35"/>
        <v>37.086666666635907</v>
      </c>
      <c r="G303">
        <f t="shared" si="36"/>
        <v>2182200.6666666665</v>
      </c>
      <c r="H303">
        <f t="shared" si="37"/>
        <v>2182187.0354375169</v>
      </c>
      <c r="I303">
        <f t="shared" si="38"/>
        <v>2182217.8871062514</v>
      </c>
      <c r="J303">
        <f t="shared" si="39"/>
        <v>-30.851668734694186</v>
      </c>
    </row>
    <row r="304" spans="1:10" x14ac:dyDescent="0.25">
      <c r="A304">
        <f>VLOOKUP('2024-03-18_windows_device_0'!P619,'2024-03-18_windows_device_0'!P$2:P$911,1,0)</f>
        <v>37.06133333333333</v>
      </c>
      <c r="B304">
        <f>VLOOKUP('2024-03-18_windows_device_0'!Q657,'2024-03-18_windows_device_0'!Q$2:Q$911,1,0)</f>
        <v>2184057</v>
      </c>
      <c r="C304">
        <f t="shared" si="33"/>
        <v>-0.12708546470660728</v>
      </c>
      <c r="D304">
        <f t="shared" si="32"/>
        <v>36.93424786862672</v>
      </c>
      <c r="E304">
        <f t="shared" si="34"/>
        <v>2181224.246490235</v>
      </c>
      <c r="F304">
        <f t="shared" si="35"/>
        <v>37.061333333302549</v>
      </c>
      <c r="G304">
        <f t="shared" si="36"/>
        <v>2182203.9333333331</v>
      </c>
      <c r="H304">
        <f t="shared" si="37"/>
        <v>2182195.0894896351</v>
      </c>
      <c r="I304">
        <f t="shared" si="38"/>
        <v>2182221.1420099</v>
      </c>
      <c r="J304">
        <f t="shared" si="39"/>
        <v>-26.052520264854493</v>
      </c>
    </row>
    <row r="305" spans="1:10" x14ac:dyDescent="0.25">
      <c r="A305">
        <f>VLOOKUP('2024-03-18_windows_device_0'!P620,'2024-03-18_windows_device_0'!P$2:P$911,1,0)</f>
        <v>37.045999999999999</v>
      </c>
      <c r="B305">
        <f>VLOOKUP('2024-03-18_windows_device_0'!Q658,'2024-03-18_windows_device_0'!Q$2:Q$911,1,0)</f>
        <v>2184058</v>
      </c>
      <c r="C305">
        <f t="shared" si="33"/>
        <v>-7.6920149690820616E-2</v>
      </c>
      <c r="D305">
        <f t="shared" si="32"/>
        <v>36.969079850309178</v>
      </c>
      <c r="E305">
        <f t="shared" si="34"/>
        <v>2181236.3399365325</v>
      </c>
      <c r="F305">
        <f t="shared" si="35"/>
        <v>37.045999999970029</v>
      </c>
      <c r="G305">
        <f t="shared" si="36"/>
        <v>2182205.7000000002</v>
      </c>
      <c r="H305">
        <f t="shared" si="37"/>
        <v>2182207.1329261586</v>
      </c>
      <c r="I305">
        <f t="shared" si="38"/>
        <v>2182222.9015568453</v>
      </c>
      <c r="J305">
        <f t="shared" si="39"/>
        <v>-15.768630686618227</v>
      </c>
    </row>
    <row r="306" spans="1:10" x14ac:dyDescent="0.25">
      <c r="A306">
        <f>VLOOKUP('2024-03-18_windows_device_0'!P621,'2024-03-18_windows_device_0'!P$2:P$911,1,0)</f>
        <v>37.026666666666664</v>
      </c>
      <c r="B306">
        <f>VLOOKUP('2024-03-18_windows_device_0'!Q659,'2024-03-18_windows_device_0'!Q$2:Q$911,1,0)</f>
        <v>2184055</v>
      </c>
      <c r="C306">
        <f t="shared" si="33"/>
        <v>-9.6986275697149529E-2</v>
      </c>
      <c r="D306">
        <f t="shared" si="32"/>
        <v>36.929680390969516</v>
      </c>
      <c r="E306">
        <f t="shared" si="34"/>
        <v>2181230.2475410453</v>
      </c>
      <c r="F306">
        <f t="shared" si="35"/>
        <v>37.026666666635805</v>
      </c>
      <c r="G306">
        <f t="shared" si="36"/>
        <v>2182203.6666666665</v>
      </c>
      <c r="H306">
        <f t="shared" si="37"/>
        <v>2182200.9770599534</v>
      </c>
      <c r="I306">
        <f t="shared" si="38"/>
        <v>2182220.8592464714</v>
      </c>
      <c r="J306">
        <f t="shared" si="39"/>
        <v>-19.882186517915653</v>
      </c>
    </row>
    <row r="307" spans="1:10" x14ac:dyDescent="0.25">
      <c r="A307">
        <f>VLOOKUP('2024-03-18_windows_device_0'!P622,'2024-03-18_windows_device_0'!P$2:P$911,1,0)</f>
        <v>36.998666666666665</v>
      </c>
      <c r="B307">
        <f>VLOOKUP('2024-03-18_windows_device_0'!Q660,'2024-03-18_windows_device_0'!Q$2:Q$911,1,0)</f>
        <v>2184054</v>
      </c>
      <c r="C307">
        <f t="shared" si="33"/>
        <v>-0.14046288204412424</v>
      </c>
      <c r="D307">
        <f t="shared" si="32"/>
        <v>36.858203784622539</v>
      </c>
      <c r="E307">
        <f t="shared" si="34"/>
        <v>2181221.8145790957</v>
      </c>
      <c r="F307">
        <f t="shared" si="35"/>
        <v>36.998666666634122</v>
      </c>
      <c r="G307">
        <f t="shared" si="36"/>
        <v>2182204.0666666669</v>
      </c>
      <c r="H307">
        <f t="shared" si="37"/>
        <v>2182192.4513544217</v>
      </c>
      <c r="I307">
        <f t="shared" si="38"/>
        <v>2182221.2462452408</v>
      </c>
      <c r="J307">
        <f t="shared" si="39"/>
        <v>-28.79489081904547</v>
      </c>
    </row>
    <row r="308" spans="1:10" x14ac:dyDescent="0.25">
      <c r="A308">
        <f>VLOOKUP('2024-03-18_windows_device_0'!P623,'2024-03-18_windows_device_0'!P$2:P$911,1,0)</f>
        <v>36.960666666666668</v>
      </c>
      <c r="B308">
        <f>VLOOKUP('2024-03-18_windows_device_0'!Q661,'2024-03-18_windows_device_0'!Q$2:Q$911,1,0)</f>
        <v>2184054</v>
      </c>
      <c r="C308">
        <f t="shared" si="33"/>
        <v>-0.19062819705987527</v>
      </c>
      <c r="D308">
        <f t="shared" si="32"/>
        <v>36.770038469606796</v>
      </c>
      <c r="E308">
        <f t="shared" si="34"/>
        <v>2181213.5404639072</v>
      </c>
      <c r="F308">
        <f t="shared" si="35"/>
        <v>36.96066666663193</v>
      </c>
      <c r="G308">
        <f t="shared" si="36"/>
        <v>2182205.9666666668</v>
      </c>
      <c r="H308">
        <f t="shared" si="37"/>
        <v>2182184.0498203165</v>
      </c>
      <c r="I308">
        <f t="shared" si="38"/>
        <v>2182223.1286007138</v>
      </c>
      <c r="J308">
        <f t="shared" si="39"/>
        <v>-39.078780397274429</v>
      </c>
    </row>
    <row r="309" spans="1:10" x14ac:dyDescent="0.25">
      <c r="A309">
        <f>VLOOKUP('2024-03-18_windows_device_0'!P624,'2024-03-18_windows_device_0'!P$2:P$911,1,0)</f>
        <v>36.952666666666666</v>
      </c>
      <c r="B309">
        <f>VLOOKUP('2024-03-18_windows_device_0'!Q662,'2024-03-18_windows_device_0'!Q$2:Q$911,1,0)</f>
        <v>2184051</v>
      </c>
      <c r="C309">
        <f t="shared" si="33"/>
        <v>-4.0132252012622202E-2</v>
      </c>
      <c r="D309">
        <f t="shared" si="32"/>
        <v>36.91253441465404</v>
      </c>
      <c r="E309">
        <f t="shared" si="34"/>
        <v>2181241.8154708575</v>
      </c>
      <c r="F309">
        <f t="shared" si="35"/>
        <v>36.952666666635473</v>
      </c>
      <c r="G309">
        <f t="shared" si="36"/>
        <v>2182203.3666666667</v>
      </c>
      <c r="H309">
        <f t="shared" si="37"/>
        <v>2182212.2977744136</v>
      </c>
      <c r="I309">
        <f t="shared" si="38"/>
        <v>2182220.5248860763</v>
      </c>
      <c r="J309">
        <f t="shared" si="39"/>
        <v>-8.2271116625875518</v>
      </c>
    </row>
    <row r="310" spans="1:10" x14ac:dyDescent="0.25">
      <c r="A310">
        <f>VLOOKUP('2024-03-18_windows_device_0'!P625,'2024-03-18_windows_device_0'!P$2:P$911,1,0)</f>
        <v>36.932000000000002</v>
      </c>
      <c r="B310">
        <f>VLOOKUP('2024-03-18_windows_device_0'!Q663,'2024-03-18_windows_device_0'!Q$2:Q$911,1,0)</f>
        <v>2184049</v>
      </c>
      <c r="C310">
        <f t="shared" si="33"/>
        <v>-0.1036749843658902</v>
      </c>
      <c r="D310">
        <f t="shared" si="32"/>
        <v>36.828325015634114</v>
      </c>
      <c r="E310">
        <f t="shared" si="34"/>
        <v>2181227.8832012136</v>
      </c>
      <c r="F310">
        <f t="shared" si="35"/>
        <v>36.931999999966784</v>
      </c>
      <c r="G310">
        <f t="shared" si="36"/>
        <v>2182202.4</v>
      </c>
      <c r="H310">
        <f t="shared" si="37"/>
        <v>2182198.2952514682</v>
      </c>
      <c r="I310">
        <f t="shared" si="38"/>
        <v>2182219.5486232634</v>
      </c>
      <c r="J310">
        <f t="shared" si="39"/>
        <v>-21.253371795007492</v>
      </c>
    </row>
    <row r="311" spans="1:10" x14ac:dyDescent="0.25">
      <c r="A311">
        <f>VLOOKUP('2024-03-18_windows_device_0'!P626,'2024-03-18_windows_device_0'!P$2:P$911,1,0)</f>
        <v>36.906666666666666</v>
      </c>
      <c r="B311">
        <f>VLOOKUP('2024-03-18_windows_device_0'!Q664,'2024-03-18_windows_device_0'!Q$2:Q$911,1,0)</f>
        <v>2184040</v>
      </c>
      <c r="C311">
        <f t="shared" si="33"/>
        <v>-0.12708546470660728</v>
      </c>
      <c r="D311">
        <f t="shared" si="32"/>
        <v>36.779581201960056</v>
      </c>
      <c r="E311">
        <f t="shared" si="34"/>
        <v>2181215.4257947658</v>
      </c>
      <c r="F311">
        <f t="shared" si="35"/>
        <v>36.906666666632226</v>
      </c>
      <c r="G311">
        <f t="shared" si="36"/>
        <v>2182194.6666666665</v>
      </c>
      <c r="H311">
        <f t="shared" si="37"/>
        <v>2182185.751006647</v>
      </c>
      <c r="I311">
        <f t="shared" si="38"/>
        <v>2182211.8035269119</v>
      </c>
      <c r="J311">
        <f t="shared" si="39"/>
        <v>-26.052520264854493</v>
      </c>
    </row>
    <row r="312" spans="1:10" x14ac:dyDescent="0.25">
      <c r="A312">
        <f>VLOOKUP('2024-03-18_windows_device_0'!P627,'2024-03-18_windows_device_0'!P$2:P$911,1,0)</f>
        <v>36.88133333333333</v>
      </c>
      <c r="B312">
        <f>VLOOKUP('2024-03-18_windows_device_0'!Q665,'2024-03-18_windows_device_0'!Q$2:Q$911,1,0)</f>
        <v>2184029</v>
      </c>
      <c r="C312">
        <f t="shared" si="33"/>
        <v>-0.12708546470660728</v>
      </c>
      <c r="D312">
        <f t="shared" si="32"/>
        <v>36.75424786862672</v>
      </c>
      <c r="E312">
        <f t="shared" si="34"/>
        <v>2181205.7683313983</v>
      </c>
      <c r="F312">
        <f t="shared" si="35"/>
        <v>36.881333333298251</v>
      </c>
      <c r="G312">
        <f t="shared" si="36"/>
        <v>2182184.9333333331</v>
      </c>
      <c r="H312">
        <f t="shared" si="37"/>
        <v>2182176.0059102955</v>
      </c>
      <c r="I312">
        <f t="shared" si="38"/>
        <v>2182202.0584305604</v>
      </c>
      <c r="J312">
        <f t="shared" si="39"/>
        <v>-26.052520264854493</v>
      </c>
    </row>
    <row r="313" spans="1:10" x14ac:dyDescent="0.25">
      <c r="A313">
        <f>VLOOKUP('2024-03-18_windows_device_0'!P628,'2024-03-18_windows_device_0'!P$2:P$911,1,0)</f>
        <v>36.848666666666666</v>
      </c>
      <c r="B313">
        <f>VLOOKUP('2024-03-18_windows_device_0'!Q666,'2024-03-18_windows_device_0'!Q$2:Q$911,1,0)</f>
        <v>2184018</v>
      </c>
      <c r="C313">
        <f t="shared" si="33"/>
        <v>-0.16387336238480568</v>
      </c>
      <c r="D313">
        <f t="shared" si="32"/>
        <v>36.684793304281861</v>
      </c>
      <c r="E313">
        <f t="shared" si="34"/>
        <v>2181188.9591509639</v>
      </c>
      <c r="F313">
        <f t="shared" si="35"/>
        <v>36.84866666662974</v>
      </c>
      <c r="G313">
        <f t="shared" si="36"/>
        <v>2182175.5666666669</v>
      </c>
      <c r="H313">
        <f t="shared" si="37"/>
        <v>2182159.0825565024</v>
      </c>
      <c r="I313">
        <f t="shared" si="38"/>
        <v>2182192.6765957912</v>
      </c>
      <c r="J313">
        <f t="shared" si="39"/>
        <v>-33.594039288885163</v>
      </c>
    </row>
    <row r="314" spans="1:10" x14ac:dyDescent="0.25">
      <c r="A314">
        <f>VLOOKUP('2024-03-18_windows_device_0'!P629,'2024-03-18_windows_device_0'!P$2:P$911,1,0)</f>
        <v>36.821333333333335</v>
      </c>
      <c r="B314">
        <f>VLOOKUP('2024-03-18_windows_device_0'!Q667,'2024-03-18_windows_device_0'!Q$2:Q$911,1,0)</f>
        <v>2184023</v>
      </c>
      <c r="C314">
        <f t="shared" si="33"/>
        <v>-0.13711852770973609</v>
      </c>
      <c r="D314">
        <f t="shared" si="32"/>
        <v>36.684214805623597</v>
      </c>
      <c r="E314">
        <f t="shared" si="34"/>
        <v>2181200.8944151462</v>
      </c>
      <c r="F314">
        <f t="shared" si="35"/>
        <v>36.821333333296415</v>
      </c>
      <c r="G314">
        <f t="shared" si="36"/>
        <v>2182181.9333333331</v>
      </c>
      <c r="H314">
        <f t="shared" si="37"/>
        <v>2182170.9212726001</v>
      </c>
      <c r="I314">
        <f t="shared" si="38"/>
        <v>2182199.0305707804</v>
      </c>
      <c r="J314">
        <f t="shared" si="39"/>
        <v>-28.109298180495898</v>
      </c>
    </row>
    <row r="315" spans="1:10" x14ac:dyDescent="0.25">
      <c r="A315">
        <f>VLOOKUP('2024-03-18_windows_device_0'!P630,'2024-03-18_windows_device_0'!P$2:P$911,1,0)</f>
        <v>36.80466666666667</v>
      </c>
      <c r="B315">
        <f>VLOOKUP('2024-03-18_windows_device_0'!Q668,'2024-03-18_windows_device_0'!Q$2:Q$911,1,0)</f>
        <v>2184038</v>
      </c>
      <c r="C315">
        <f t="shared" si="33"/>
        <v>-8.3608858359596916E-2</v>
      </c>
      <c r="D315">
        <f t="shared" si="32"/>
        <v>36.721057808307073</v>
      </c>
      <c r="E315">
        <f t="shared" si="34"/>
        <v>2181227.7488166369</v>
      </c>
      <c r="F315">
        <f t="shared" si="35"/>
        <v>36.80466666663078</v>
      </c>
      <c r="G315">
        <f t="shared" si="36"/>
        <v>2182197.7666666666</v>
      </c>
      <c r="H315">
        <f t="shared" si="37"/>
        <v>2182197.7163493219</v>
      </c>
      <c r="I315">
        <f t="shared" si="38"/>
        <v>2182214.8561652857</v>
      </c>
      <c r="J315">
        <f t="shared" si="39"/>
        <v>-17.139815963717368</v>
      </c>
    </row>
    <row r="316" spans="1:10" x14ac:dyDescent="0.25">
      <c r="A316">
        <f>VLOOKUP('2024-03-18_windows_device_0'!P631,'2024-03-18_windows_device_0'!P$2:P$911,1,0)</f>
        <v>36.776666666666664</v>
      </c>
      <c r="B316">
        <f>VLOOKUP('2024-03-18_windows_device_0'!Q669,'2024-03-18_windows_device_0'!Q$2:Q$911,1,0)</f>
        <v>2184044</v>
      </c>
      <c r="C316">
        <f t="shared" si="33"/>
        <v>-0.14046288204415988</v>
      </c>
      <c r="D316">
        <f t="shared" ref="D316:D379" si="40">A316+C316</f>
        <v>36.636203784622502</v>
      </c>
      <c r="E316">
        <f t="shared" si="34"/>
        <v>2181223.5811804119</v>
      </c>
      <c r="F316">
        <f t="shared" si="35"/>
        <v>36.776666666628437</v>
      </c>
      <c r="G316">
        <f t="shared" si="36"/>
        <v>2182205.1666666665</v>
      </c>
      <c r="H316">
        <f t="shared" si="37"/>
        <v>2182193.4482732359</v>
      </c>
      <c r="I316">
        <f t="shared" si="38"/>
        <v>2182222.243164055</v>
      </c>
      <c r="J316">
        <f t="shared" si="39"/>
        <v>-28.794890819052775</v>
      </c>
    </row>
    <row r="317" spans="1:10" x14ac:dyDescent="0.25">
      <c r="A317">
        <f>VLOOKUP('2024-03-18_windows_device_0'!P632,'2024-03-18_windows_device_0'!P$2:P$911,1,0)</f>
        <v>36.762</v>
      </c>
      <c r="B317">
        <f>VLOOKUP('2024-03-18_windows_device_0'!Q670,'2024-03-18_windows_device_0'!Q$2:Q$911,1,0)</f>
        <v>2184042</v>
      </c>
      <c r="C317">
        <f t="shared" si="33"/>
        <v>-7.3575795356432452E-2</v>
      </c>
      <c r="D317">
        <f t="shared" si="40"/>
        <v>36.688424204643567</v>
      </c>
      <c r="E317">
        <f t="shared" si="34"/>
        <v>2181236.0725551038</v>
      </c>
      <c r="F317">
        <f t="shared" si="35"/>
        <v>36.761999999963258</v>
      </c>
      <c r="G317">
        <f t="shared" si="36"/>
        <v>2182203.9</v>
      </c>
      <c r="H317">
        <f t="shared" si="37"/>
        <v>2182205.8866491723</v>
      </c>
      <c r="I317">
        <f t="shared" si="38"/>
        <v>2182220.9696872202</v>
      </c>
      <c r="J317">
        <f t="shared" si="39"/>
        <v>-15.083038048068653</v>
      </c>
    </row>
    <row r="318" spans="1:10" x14ac:dyDescent="0.25">
      <c r="A318">
        <f>VLOOKUP('2024-03-18_windows_device_0'!P633,'2024-03-18_windows_device_0'!P$2:P$911,1,0)</f>
        <v>36.74133333333333</v>
      </c>
      <c r="B318">
        <f>VLOOKUP('2024-03-18_windows_device_0'!Q671,'2024-03-18_windows_device_0'!Q$2:Q$911,1,0)</f>
        <v>2184038</v>
      </c>
      <c r="C318">
        <f t="shared" si="33"/>
        <v>-0.10367498436592584</v>
      </c>
      <c r="D318">
        <f t="shared" si="40"/>
        <v>36.637658348967406</v>
      </c>
      <c r="E318">
        <f t="shared" si="34"/>
        <v>2181227.0010906677</v>
      </c>
      <c r="F318">
        <f t="shared" si="35"/>
        <v>36.741333333295181</v>
      </c>
      <c r="G318">
        <f t="shared" si="36"/>
        <v>2182200.9333333331</v>
      </c>
      <c r="H318">
        <f t="shared" si="37"/>
        <v>2182196.740052612</v>
      </c>
      <c r="I318">
        <f t="shared" si="38"/>
        <v>2182217.9934244072</v>
      </c>
      <c r="J318">
        <f t="shared" si="39"/>
        <v>-21.253371795014797</v>
      </c>
    </row>
    <row r="319" spans="1:10" x14ac:dyDescent="0.25">
      <c r="A319">
        <f>VLOOKUP('2024-03-18_windows_device_0'!P634,'2024-03-18_windows_device_0'!P$2:P$911,1,0)</f>
        <v>36.718666666666664</v>
      </c>
      <c r="B319">
        <f>VLOOKUP('2024-03-18_windows_device_0'!Q672,'2024-03-18_windows_device_0'!Q$2:Q$911,1,0)</f>
        <v>2184040</v>
      </c>
      <c r="C319">
        <f t="shared" si="33"/>
        <v>-0.11370804736905465</v>
      </c>
      <c r="D319">
        <f t="shared" si="40"/>
        <v>36.604958619297612</v>
      </c>
      <c r="E319">
        <f t="shared" si="34"/>
        <v>2181228.150132319</v>
      </c>
      <c r="F319">
        <f t="shared" si="35"/>
        <v>36.718666666627584</v>
      </c>
      <c r="G319">
        <f t="shared" si="36"/>
        <v>2182204.0666666669</v>
      </c>
      <c r="H319">
        <f t="shared" si="37"/>
        <v>2182197.8060832238</v>
      </c>
      <c r="I319">
        <f t="shared" si="38"/>
        <v>2182221.1162329344</v>
      </c>
      <c r="J319">
        <f t="shared" si="39"/>
        <v>-23.310149710656205</v>
      </c>
    </row>
    <row r="320" spans="1:10" x14ac:dyDescent="0.25">
      <c r="A320">
        <f>VLOOKUP('2024-03-18_windows_device_0'!P635,'2024-03-18_windows_device_0'!P$2:P$911,1,0)</f>
        <v>36.68933333333333</v>
      </c>
      <c r="B320">
        <f>VLOOKUP('2024-03-18_windows_device_0'!Q673,'2024-03-18_windows_device_0'!Q$2:Q$911,1,0)</f>
        <v>2184032</v>
      </c>
      <c r="C320">
        <f t="shared" si="33"/>
        <v>-0.14715159071290057</v>
      </c>
      <c r="D320">
        <f t="shared" si="40"/>
        <v>36.542181742620429</v>
      </c>
      <c r="E320">
        <f t="shared" si="34"/>
        <v>2181214.8556226017</v>
      </c>
      <c r="F320">
        <f t="shared" si="35"/>
        <v>36.689333333292396</v>
      </c>
      <c r="G320">
        <f t="shared" si="36"/>
        <v>2182197.5333333332</v>
      </c>
      <c r="H320">
        <f t="shared" si="37"/>
        <v>2182184.4032031684</v>
      </c>
      <c r="I320">
        <f t="shared" si="38"/>
        <v>2182214.5692792647</v>
      </c>
      <c r="J320">
        <f t="shared" si="39"/>
        <v>-30.166076096144618</v>
      </c>
    </row>
    <row r="321" spans="1:10" x14ac:dyDescent="0.25">
      <c r="A321">
        <f>VLOOKUP('2024-03-18_windows_device_0'!P636,'2024-03-18_windows_device_0'!P$2:P$911,1,0)</f>
        <v>36.673999999999999</v>
      </c>
      <c r="B321">
        <f>VLOOKUP('2024-03-18_windows_device_0'!Q674,'2024-03-18_windows_device_0'!Q$2:Q$911,1,0)</f>
        <v>2184024</v>
      </c>
      <c r="C321">
        <f t="shared" si="33"/>
        <v>-7.6920149690820616E-2</v>
      </c>
      <c r="D321">
        <f t="shared" si="40"/>
        <v>36.597079850309179</v>
      </c>
      <c r="E321">
        <f t="shared" si="34"/>
        <v>2181222.0696870824</v>
      </c>
      <c r="F321">
        <f t="shared" si="35"/>
        <v>36.673999999960735</v>
      </c>
      <c r="G321">
        <f t="shared" si="36"/>
        <v>2182190.2999999998</v>
      </c>
      <c r="H321">
        <f t="shared" si="37"/>
        <v>2182191.5601955228</v>
      </c>
      <c r="I321">
        <f t="shared" si="38"/>
        <v>2182207.3288262095</v>
      </c>
      <c r="J321">
        <f t="shared" si="39"/>
        <v>-15.768630686618227</v>
      </c>
    </row>
    <row r="322" spans="1:10" x14ac:dyDescent="0.25">
      <c r="A322">
        <f>VLOOKUP('2024-03-18_windows_device_0'!P637,'2024-03-18_windows_device_0'!P$2:P$911,1,0)</f>
        <v>36.642666666666663</v>
      </c>
      <c r="B322">
        <f>VLOOKUP('2024-03-18_windows_device_0'!Q675,'2024-03-18_windows_device_0'!Q$2:Q$911,1,0)</f>
        <v>2184024</v>
      </c>
      <c r="C322">
        <f t="shared" si="33"/>
        <v>-0.15718465371606502</v>
      </c>
      <c r="D322">
        <f t="shared" si="40"/>
        <v>36.485482012950598</v>
      </c>
      <c r="E322">
        <f t="shared" si="34"/>
        <v>2181207.2851122948</v>
      </c>
      <c r="F322">
        <f t="shared" si="35"/>
        <v>36.642666666623995</v>
      </c>
      <c r="G322">
        <f t="shared" si="36"/>
        <v>2182191.8666666667</v>
      </c>
      <c r="H322">
        <f t="shared" si="37"/>
        <v>2182176.6580898683</v>
      </c>
      <c r="I322">
        <f t="shared" si="38"/>
        <v>2182208.88094388</v>
      </c>
      <c r="J322">
        <f t="shared" si="39"/>
        <v>-32.222854011793331</v>
      </c>
    </row>
    <row r="323" spans="1:10" x14ac:dyDescent="0.25">
      <c r="A323">
        <f>VLOOKUP('2024-03-18_windows_device_0'!P638,'2024-03-18_windows_device_0'!P$2:P$911,1,0)</f>
        <v>36.61933333333333</v>
      </c>
      <c r="B323">
        <f>VLOOKUP('2024-03-18_windows_device_0'!Q676,'2024-03-18_windows_device_0'!Q$2:Q$911,1,0)</f>
        <v>2184021</v>
      </c>
      <c r="C323">
        <f t="shared" ref="C323:C386" si="41">(A323-A322)*K$6</f>
        <v>-0.11705240170344282</v>
      </c>
      <c r="D323">
        <f t="shared" si="40"/>
        <v>36.50228093162989</v>
      </c>
      <c r="E323">
        <f t="shared" ref="E323:E386" si="42">B323-A323*K$2+K$3*A323^2+J323</f>
        <v>2181213.7563689086</v>
      </c>
      <c r="F323">
        <f t="shared" ref="F323:F386" si="43">(A323)*(1-EXP(-3*(D323)/K$7))</f>
        <v>36.619333333291223</v>
      </c>
      <c r="G323">
        <f t="shared" ref="G323:G386" si="44">B323-A323*M$2</f>
        <v>2182190.0333333332</v>
      </c>
      <c r="H323">
        <f t="shared" ref="H323:H386" si="45">I323+J323</f>
        <v>2182183.0410338384</v>
      </c>
      <c r="I323">
        <f t="shared" ref="I323:I386" si="46">B323-K$5*(F323)</f>
        <v>2182207.0367761878</v>
      </c>
      <c r="J323">
        <f t="shared" ref="J323:J386" si="47">C323*K$8</f>
        <v>-23.995742349205777</v>
      </c>
    </row>
    <row r="324" spans="1:10" x14ac:dyDescent="0.25">
      <c r="A324">
        <f>VLOOKUP('2024-03-18_windows_device_0'!P639,'2024-03-18_windows_device_0'!P$2:P$911,1,0)</f>
        <v>36.593333333333334</v>
      </c>
      <c r="B324">
        <f>VLOOKUP('2024-03-18_windows_device_0'!Q677,'2024-03-18_windows_device_0'!Q$2:Q$911,1,0)</f>
        <v>2184022</v>
      </c>
      <c r="C324">
        <f t="shared" si="41"/>
        <v>-0.13042981904095979</v>
      </c>
      <c r="D324">
        <f t="shared" si="40"/>
        <v>36.462903514292371</v>
      </c>
      <c r="E324">
        <f t="shared" si="42"/>
        <v>2181213.4011253617</v>
      </c>
      <c r="F324">
        <f t="shared" si="43"/>
        <v>36.593333333289991</v>
      </c>
      <c r="G324">
        <f t="shared" si="44"/>
        <v>2182192.3333333335</v>
      </c>
      <c r="H324">
        <f t="shared" si="45"/>
        <v>2182182.5865907134</v>
      </c>
      <c r="I324">
        <f t="shared" si="46"/>
        <v>2182209.3247036166</v>
      </c>
      <c r="J324">
        <f t="shared" si="47"/>
        <v>-26.738112903396758</v>
      </c>
    </row>
    <row r="325" spans="1:10" x14ac:dyDescent="0.25">
      <c r="A325">
        <f>VLOOKUP('2024-03-18_windows_device_0'!P640,'2024-03-18_windows_device_0'!P$2:P$911,1,0)</f>
        <v>36.579333333333331</v>
      </c>
      <c r="B325">
        <f>VLOOKUP('2024-03-18_windows_device_0'!Q678,'2024-03-18_windows_device_0'!Q$2:Q$911,1,0)</f>
        <v>2184016</v>
      </c>
      <c r="C325">
        <f t="shared" si="41"/>
        <v>-7.0231441022079941E-2</v>
      </c>
      <c r="D325">
        <f t="shared" si="40"/>
        <v>36.50910189231125</v>
      </c>
      <c r="E325">
        <f t="shared" si="42"/>
        <v>2181220.4890540764</v>
      </c>
      <c r="F325">
        <f t="shared" si="43"/>
        <v>36.579333333291487</v>
      </c>
      <c r="G325">
        <f t="shared" si="44"/>
        <v>2182187.0333333332</v>
      </c>
      <c r="H325">
        <f t="shared" si="45"/>
        <v>2182189.6207575914</v>
      </c>
      <c r="I325">
        <f t="shared" si="46"/>
        <v>2182204.018203001</v>
      </c>
      <c r="J325">
        <f t="shared" si="47"/>
        <v>-14.397445409526387</v>
      </c>
    </row>
    <row r="326" spans="1:10" x14ac:dyDescent="0.25">
      <c r="A326">
        <f>VLOOKUP('2024-03-18_windows_device_0'!P641,'2024-03-18_windows_device_0'!P$2:P$911,1,0)</f>
        <v>36.551333333333332</v>
      </c>
      <c r="B326">
        <f>VLOOKUP('2024-03-18_windows_device_0'!Q679,'2024-03-18_windows_device_0'!Q$2:Q$911,1,0)</f>
        <v>2184026</v>
      </c>
      <c r="C326">
        <f t="shared" si="41"/>
        <v>-0.14046288204412424</v>
      </c>
      <c r="D326">
        <f t="shared" si="40"/>
        <v>36.410870451289206</v>
      </c>
      <c r="E326">
        <f t="shared" si="42"/>
        <v>2181217.5868591359</v>
      </c>
      <c r="F326">
        <f t="shared" si="43"/>
        <v>36.551333333288305</v>
      </c>
      <c r="G326">
        <f t="shared" si="44"/>
        <v>2182198.4333333331</v>
      </c>
      <c r="H326">
        <f t="shared" si="45"/>
        <v>2182186.6103109512</v>
      </c>
      <c r="I326">
        <f t="shared" si="46"/>
        <v>2182215.4052017704</v>
      </c>
      <c r="J326">
        <f t="shared" si="47"/>
        <v>-28.79489081904547</v>
      </c>
    </row>
    <row r="327" spans="1:10" x14ac:dyDescent="0.25">
      <c r="A327">
        <f>VLOOKUP('2024-03-18_windows_device_0'!P642,'2024-03-18_windows_device_0'!P$2:P$911,1,0)</f>
        <v>36.527999999999999</v>
      </c>
      <c r="B327">
        <f>VLOOKUP('2024-03-18_windows_device_0'!Q680,'2024-03-18_windows_device_0'!Q$2:Q$911,1,0)</f>
        <v>2184026</v>
      </c>
      <c r="C327">
        <f t="shared" si="41"/>
        <v>-0.11705240170344282</v>
      </c>
      <c r="D327">
        <f t="shared" si="40"/>
        <v>36.410947598296559</v>
      </c>
      <c r="E327">
        <f t="shared" si="42"/>
        <v>2181223.6327911718</v>
      </c>
      <c r="F327">
        <f t="shared" si="43"/>
        <v>36.527999999955007</v>
      </c>
      <c r="G327">
        <f t="shared" si="44"/>
        <v>2182199.6</v>
      </c>
      <c r="H327">
        <f t="shared" si="45"/>
        <v>2182192.5652917288</v>
      </c>
      <c r="I327">
        <f t="shared" si="46"/>
        <v>2182216.5610340782</v>
      </c>
      <c r="J327">
        <f t="shared" si="47"/>
        <v>-23.995742349205777</v>
      </c>
    </row>
    <row r="328" spans="1:10" x14ac:dyDescent="0.25">
      <c r="A328">
        <f>VLOOKUP('2024-03-18_windows_device_0'!P643,'2024-03-18_windows_device_0'!P$2:P$911,1,0)</f>
        <v>36.510666666666665</v>
      </c>
      <c r="B328">
        <f>VLOOKUP('2024-03-18_windows_device_0'!Q681,'2024-03-18_windows_device_0'!Q$2:Q$911,1,0)</f>
        <v>2184026</v>
      </c>
      <c r="C328">
        <f t="shared" si="41"/>
        <v>-8.695321269398508E-2</v>
      </c>
      <c r="D328">
        <f t="shared" si="40"/>
        <v>36.423713453972681</v>
      </c>
      <c r="E328">
        <f t="shared" si="42"/>
        <v>2181230.7297433722</v>
      </c>
      <c r="F328">
        <f t="shared" si="43"/>
        <v>36.510666666622129</v>
      </c>
      <c r="G328">
        <f t="shared" si="44"/>
        <v>2182200.4666666668</v>
      </c>
      <c r="H328">
        <f t="shared" si="45"/>
        <v>2182199.5942437621</v>
      </c>
      <c r="I328">
        <f t="shared" si="46"/>
        <v>2182217.4196523642</v>
      </c>
      <c r="J328">
        <f t="shared" si="47"/>
        <v>-17.82540860226694</v>
      </c>
    </row>
    <row r="329" spans="1:10" x14ac:dyDescent="0.25">
      <c r="A329">
        <f>VLOOKUP('2024-03-18_windows_device_0'!P644,'2024-03-18_windows_device_0'!P$2:P$911,1,0)</f>
        <v>36.490666666666669</v>
      </c>
      <c r="B329">
        <f>VLOOKUP('2024-03-18_windows_device_0'!Q682,'2024-03-18_windows_device_0'!Q$2:Q$911,1,0)</f>
        <v>2184024</v>
      </c>
      <c r="C329">
        <f t="shared" si="41"/>
        <v>-0.10033063003150204</v>
      </c>
      <c r="D329">
        <f t="shared" si="40"/>
        <v>36.390336036635169</v>
      </c>
      <c r="E329">
        <f t="shared" si="42"/>
        <v>2181227.0570101952</v>
      </c>
      <c r="F329">
        <f t="shared" si="43"/>
        <v>36.490666666621017</v>
      </c>
      <c r="G329">
        <f t="shared" si="44"/>
        <v>2182199.4666666668</v>
      </c>
      <c r="H329">
        <f t="shared" si="45"/>
        <v>2182195.8425866147</v>
      </c>
      <c r="I329">
        <f t="shared" si="46"/>
        <v>2182216.410365771</v>
      </c>
      <c r="J329">
        <f t="shared" si="47"/>
        <v>-20.567779156457917</v>
      </c>
    </row>
    <row r="330" spans="1:10" x14ac:dyDescent="0.25">
      <c r="A330">
        <f>VLOOKUP('2024-03-18_windows_device_0'!P645,'2024-03-18_windows_device_0'!P$2:P$911,1,0)</f>
        <v>36.466000000000001</v>
      </c>
      <c r="B330">
        <f>VLOOKUP('2024-03-18_windows_device_0'!Q683,'2024-03-18_windows_device_0'!Q$2:Q$911,1,0)</f>
        <v>2184026</v>
      </c>
      <c r="C330">
        <f t="shared" si="41"/>
        <v>-0.12374111037221912</v>
      </c>
      <c r="D330">
        <f t="shared" si="40"/>
        <v>36.342258889627779</v>
      </c>
      <c r="E330">
        <f t="shared" si="42"/>
        <v>2181225.5777632352</v>
      </c>
      <c r="F330">
        <f t="shared" si="43"/>
        <v>36.4659999999527</v>
      </c>
      <c r="G330">
        <f t="shared" si="44"/>
        <v>2182202.7000000002</v>
      </c>
      <c r="H330">
        <f t="shared" si="45"/>
        <v>2182194.2653180133</v>
      </c>
      <c r="I330">
        <f t="shared" si="46"/>
        <v>2182219.6322456393</v>
      </c>
      <c r="J330">
        <f t="shared" si="47"/>
        <v>-25.366927626304918</v>
      </c>
    </row>
    <row r="331" spans="1:10" x14ac:dyDescent="0.25">
      <c r="A331">
        <f>VLOOKUP('2024-03-18_windows_device_0'!P646,'2024-03-18_windows_device_0'!P$2:P$911,1,0)</f>
        <v>36.445999999999998</v>
      </c>
      <c r="B331">
        <f>VLOOKUP('2024-03-18_windows_device_0'!Q684,'2024-03-18_windows_device_0'!Q$2:Q$911,1,0)</f>
        <v>2184026</v>
      </c>
      <c r="C331">
        <f t="shared" si="41"/>
        <v>-0.10033063003153769</v>
      </c>
      <c r="D331">
        <f t="shared" si="40"/>
        <v>36.345669369968462</v>
      </c>
      <c r="E331">
        <f t="shared" si="42"/>
        <v>2181231.4476551539</v>
      </c>
      <c r="F331">
        <f t="shared" si="43"/>
        <v>36.445999999952839</v>
      </c>
      <c r="G331">
        <f t="shared" si="44"/>
        <v>2182203.7000000002</v>
      </c>
      <c r="H331">
        <f t="shared" si="45"/>
        <v>2182200.0551798893</v>
      </c>
      <c r="I331">
        <f t="shared" si="46"/>
        <v>2182220.6229590457</v>
      </c>
      <c r="J331">
        <f t="shared" si="47"/>
        <v>-20.567779156465228</v>
      </c>
    </row>
    <row r="332" spans="1:10" x14ac:dyDescent="0.25">
      <c r="A332">
        <f>VLOOKUP('2024-03-18_windows_device_0'!P647,'2024-03-18_windows_device_0'!P$2:P$911,1,0)</f>
        <v>36.421999999999997</v>
      </c>
      <c r="B332">
        <f>VLOOKUP('2024-03-18_windows_device_0'!Q685,'2024-03-18_windows_device_0'!Q$2:Q$911,1,0)</f>
        <v>2184018</v>
      </c>
      <c r="C332">
        <f t="shared" si="41"/>
        <v>-0.12039675603783097</v>
      </c>
      <c r="D332">
        <f t="shared" si="40"/>
        <v>36.301603243962163</v>
      </c>
      <c r="E332">
        <f t="shared" si="42"/>
        <v>2181220.6196451997</v>
      </c>
      <c r="F332">
        <f t="shared" si="43"/>
        <v>36.421999999951282</v>
      </c>
      <c r="G332">
        <f t="shared" si="44"/>
        <v>2182196.9</v>
      </c>
      <c r="H332">
        <f t="shared" si="45"/>
        <v>2182189.130480146</v>
      </c>
      <c r="I332">
        <f t="shared" si="46"/>
        <v>2182213.8118151338</v>
      </c>
      <c r="J332">
        <f t="shared" si="47"/>
        <v>-24.681334987755349</v>
      </c>
    </row>
    <row r="333" spans="1:10" x14ac:dyDescent="0.25">
      <c r="A333">
        <f>VLOOKUP('2024-03-18_windows_device_0'!P648,'2024-03-18_windows_device_0'!P$2:P$911,1,0)</f>
        <v>36.401333333333334</v>
      </c>
      <c r="B333">
        <f>VLOOKUP('2024-03-18_windows_device_0'!Q686,'2024-03-18_windows_device_0'!Q$2:Q$911,1,0)</f>
        <v>2184012</v>
      </c>
      <c r="C333">
        <f t="shared" si="41"/>
        <v>-0.1036749843658902</v>
      </c>
      <c r="D333">
        <f t="shared" si="40"/>
        <v>36.297658348967445</v>
      </c>
      <c r="E333">
        <f t="shared" si="42"/>
        <v>2181219.1551777008</v>
      </c>
      <c r="F333">
        <f t="shared" si="43"/>
        <v>36.401333333284505</v>
      </c>
      <c r="G333">
        <f t="shared" si="44"/>
        <v>2182191.9333333331</v>
      </c>
      <c r="H333">
        <f t="shared" si="45"/>
        <v>2182187.5821805256</v>
      </c>
      <c r="I333">
        <f t="shared" si="46"/>
        <v>2182208.8355523208</v>
      </c>
      <c r="J333">
        <f t="shared" si="47"/>
        <v>-21.253371795007492</v>
      </c>
    </row>
    <row r="334" spans="1:10" x14ac:dyDescent="0.25">
      <c r="A334">
        <f>VLOOKUP('2024-03-18_windows_device_0'!P649,'2024-03-18_windows_device_0'!P$2:P$911,1,0)</f>
        <v>36.38066666666667</v>
      </c>
      <c r="B334">
        <f>VLOOKUP('2024-03-18_windows_device_0'!Q687,'2024-03-18_windows_device_0'!Q$2:Q$911,1,0)</f>
        <v>2184012</v>
      </c>
      <c r="C334">
        <f t="shared" si="41"/>
        <v>-0.1036749843658902</v>
      </c>
      <c r="D334">
        <f t="shared" si="40"/>
        <v>36.276991682300782</v>
      </c>
      <c r="E334">
        <f t="shared" si="42"/>
        <v>2181220.2632758333</v>
      </c>
      <c r="F334">
        <f t="shared" si="43"/>
        <v>36.380666666617103</v>
      </c>
      <c r="G334">
        <f t="shared" si="44"/>
        <v>2182192.9666666668</v>
      </c>
      <c r="H334">
        <f t="shared" si="45"/>
        <v>2182188.6059177127</v>
      </c>
      <c r="I334">
        <f t="shared" si="46"/>
        <v>2182209.8592895078</v>
      </c>
      <c r="J334">
        <f t="shared" si="47"/>
        <v>-21.253371795007492</v>
      </c>
    </row>
    <row r="335" spans="1:10" x14ac:dyDescent="0.25">
      <c r="A335">
        <f>VLOOKUP('2024-03-18_windows_device_0'!P650,'2024-03-18_windows_device_0'!P$2:P$911,1,0)</f>
        <v>36.357333333333337</v>
      </c>
      <c r="B335">
        <f>VLOOKUP('2024-03-18_windows_device_0'!Q688,'2024-03-18_windows_device_0'!Q$2:Q$911,1,0)</f>
        <v>2184015</v>
      </c>
      <c r="C335">
        <f t="shared" si="41"/>
        <v>-0.11705240170344282</v>
      </c>
      <c r="D335">
        <f t="shared" si="40"/>
        <v>36.240280931629897</v>
      </c>
      <c r="E335">
        <f t="shared" si="42"/>
        <v>2181221.7726193941</v>
      </c>
      <c r="F335">
        <f t="shared" si="43"/>
        <v>36.357333333282412</v>
      </c>
      <c r="G335">
        <f t="shared" si="44"/>
        <v>2182197.1333333333</v>
      </c>
      <c r="H335">
        <f t="shared" si="45"/>
        <v>2182190.0193794658</v>
      </c>
      <c r="I335">
        <f t="shared" si="46"/>
        <v>2182214.0151218153</v>
      </c>
      <c r="J335">
        <f t="shared" si="47"/>
        <v>-23.995742349205777</v>
      </c>
    </row>
    <row r="336" spans="1:10" x14ac:dyDescent="0.25">
      <c r="A336">
        <f>VLOOKUP('2024-03-18_windows_device_0'!P651,'2024-03-18_windows_device_0'!P$2:P$911,1,0)</f>
        <v>36.337333333333333</v>
      </c>
      <c r="B336">
        <f>VLOOKUP('2024-03-18_windows_device_0'!Q689,'2024-03-18_windows_device_0'!Q$2:Q$911,1,0)</f>
        <v>2184016</v>
      </c>
      <c r="C336">
        <f t="shared" si="41"/>
        <v>-0.10033063003153769</v>
      </c>
      <c r="D336">
        <f t="shared" si="40"/>
        <v>36.237002703301798</v>
      </c>
      <c r="E336">
        <f t="shared" si="42"/>
        <v>2181227.2740169275</v>
      </c>
      <c r="F336">
        <f t="shared" si="43"/>
        <v>36.337333333282309</v>
      </c>
      <c r="G336">
        <f t="shared" si="44"/>
        <v>2182199.1333333333</v>
      </c>
      <c r="H336">
        <f t="shared" si="45"/>
        <v>2182195.4380560657</v>
      </c>
      <c r="I336">
        <f t="shared" si="46"/>
        <v>2182216.0058352221</v>
      </c>
      <c r="J336">
        <f t="shared" si="47"/>
        <v>-20.567779156465228</v>
      </c>
    </row>
    <row r="337" spans="1:10" x14ac:dyDescent="0.25">
      <c r="A337">
        <f>VLOOKUP('2024-03-18_windows_device_0'!P652,'2024-03-18_windows_device_0'!P$2:P$911,1,0)</f>
        <v>36.31733333333333</v>
      </c>
      <c r="B337">
        <f>VLOOKUP('2024-03-18_windows_device_0'!Q690,'2024-03-18_windows_device_0'!Q$2:Q$911,1,0)</f>
        <v>2184021</v>
      </c>
      <c r="C337">
        <f t="shared" si="41"/>
        <v>-0.10033063003153769</v>
      </c>
      <c r="D337">
        <f t="shared" si="40"/>
        <v>36.217002703301794</v>
      </c>
      <c r="E337">
        <f t="shared" si="42"/>
        <v>2181233.3479465242</v>
      </c>
      <c r="F337">
        <f t="shared" si="43"/>
        <v>36.31733333328156</v>
      </c>
      <c r="G337">
        <f t="shared" si="44"/>
        <v>2182205.1333333333</v>
      </c>
      <c r="H337">
        <f t="shared" si="45"/>
        <v>2182201.4287694725</v>
      </c>
      <c r="I337">
        <f t="shared" si="46"/>
        <v>2182221.9965486289</v>
      </c>
      <c r="J337">
        <f t="shared" si="47"/>
        <v>-20.567779156465228</v>
      </c>
    </row>
    <row r="338" spans="1:10" x14ac:dyDescent="0.25">
      <c r="A338">
        <f>VLOOKUP('2024-03-18_windows_device_0'!P653,'2024-03-18_windows_device_0'!P$2:P$911,1,0)</f>
        <v>36.285333333333334</v>
      </c>
      <c r="B338">
        <f>VLOOKUP('2024-03-18_windows_device_0'!Q691,'2024-03-18_windows_device_0'!Q$2:Q$911,1,0)</f>
        <v>2184019</v>
      </c>
      <c r="C338">
        <f t="shared" si="41"/>
        <v>-0.16052900805041753</v>
      </c>
      <c r="D338">
        <f t="shared" si="40"/>
        <v>36.124804325282916</v>
      </c>
      <c r="E338">
        <f t="shared" si="42"/>
        <v>2181220.7265965166</v>
      </c>
      <c r="F338">
        <f t="shared" si="43"/>
        <v>36.28533333327789</v>
      </c>
      <c r="G338">
        <f t="shared" si="44"/>
        <v>2182204.7333333334</v>
      </c>
      <c r="H338">
        <f t="shared" si="45"/>
        <v>2182188.673243429</v>
      </c>
      <c r="I338">
        <f t="shared" si="46"/>
        <v>2182221.5816900795</v>
      </c>
      <c r="J338">
        <f t="shared" si="47"/>
        <v>-32.908446650335591</v>
      </c>
    </row>
    <row r="339" spans="1:10" x14ac:dyDescent="0.25">
      <c r="A339">
        <f>VLOOKUP('2024-03-18_windows_device_0'!P654,'2024-03-18_windows_device_0'!P$2:P$911,1,0)</f>
        <v>36.265333333333331</v>
      </c>
      <c r="B339">
        <f>VLOOKUP('2024-03-18_windows_device_0'!Q692,'2024-03-18_windows_device_0'!Q$2:Q$911,1,0)</f>
        <v>2184016</v>
      </c>
      <c r="C339">
        <f t="shared" si="41"/>
        <v>-0.10033063003153769</v>
      </c>
      <c r="D339">
        <f t="shared" si="40"/>
        <v>36.165002703301795</v>
      </c>
      <c r="E339">
        <f t="shared" si="42"/>
        <v>2181231.142481273</v>
      </c>
      <c r="F339">
        <f t="shared" si="43"/>
        <v>36.265333333279571</v>
      </c>
      <c r="G339">
        <f t="shared" si="44"/>
        <v>2182202.7333333334</v>
      </c>
      <c r="H339">
        <f t="shared" si="45"/>
        <v>2182199.00462433</v>
      </c>
      <c r="I339">
        <f t="shared" si="46"/>
        <v>2182219.5724034864</v>
      </c>
      <c r="J339">
        <f t="shared" si="47"/>
        <v>-20.567779156465228</v>
      </c>
    </row>
    <row r="340" spans="1:10" x14ac:dyDescent="0.25">
      <c r="A340">
        <f>VLOOKUP('2024-03-18_windows_device_0'!P655,'2024-03-18_windows_device_0'!P$2:P$911,1,0)</f>
        <v>36.252000000000002</v>
      </c>
      <c r="B340">
        <f>VLOOKUP('2024-03-18_windows_device_0'!Q693,'2024-03-18_windows_device_0'!Q$2:Q$911,1,0)</f>
        <v>2184015</v>
      </c>
      <c r="C340">
        <f t="shared" si="41"/>
        <v>-6.6887086687656153E-2</v>
      </c>
      <c r="D340">
        <f t="shared" si="40"/>
        <v>36.185112913312345</v>
      </c>
      <c r="E340">
        <f t="shared" si="42"/>
        <v>2181237.7154943086</v>
      </c>
      <c r="F340">
        <f t="shared" si="43"/>
        <v>36.251999999947067</v>
      </c>
      <c r="G340">
        <f t="shared" si="44"/>
        <v>2182202.4</v>
      </c>
      <c r="H340">
        <f t="shared" si="45"/>
        <v>2182205.5210263198</v>
      </c>
      <c r="I340">
        <f t="shared" si="46"/>
        <v>2182219.2328790906</v>
      </c>
      <c r="J340">
        <f t="shared" si="47"/>
        <v>-13.711852770969511</v>
      </c>
    </row>
    <row r="341" spans="1:10" x14ac:dyDescent="0.25">
      <c r="A341">
        <f>VLOOKUP('2024-03-18_windows_device_0'!P656,'2024-03-18_windows_device_0'!P$2:P$911,1,0)</f>
        <v>36.211333333333336</v>
      </c>
      <c r="B341">
        <f>VLOOKUP('2024-03-18_windows_device_0'!Q694,'2024-03-18_windows_device_0'!Q$2:Q$911,1,0)</f>
        <v>2184010</v>
      </c>
      <c r="C341">
        <f t="shared" si="41"/>
        <v>-0.2040056143974279</v>
      </c>
      <c r="D341">
        <f t="shared" si="40"/>
        <v>36.007327718935905</v>
      </c>
      <c r="E341">
        <f t="shared" si="42"/>
        <v>2181206.7946698898</v>
      </c>
      <c r="F341">
        <f t="shared" si="43"/>
        <v>36.21133333327289</v>
      </c>
      <c r="G341">
        <f t="shared" si="44"/>
        <v>2182199.4333333331</v>
      </c>
      <c r="H341">
        <f t="shared" si="45"/>
        <v>2182174.4261787329</v>
      </c>
      <c r="I341">
        <f t="shared" si="46"/>
        <v>2182216.2473296844</v>
      </c>
      <c r="J341">
        <f t="shared" si="47"/>
        <v>-41.821150951472717</v>
      </c>
    </row>
    <row r="342" spans="1:10" x14ac:dyDescent="0.25">
      <c r="A342">
        <f>VLOOKUP('2024-03-18_windows_device_0'!P657,'2024-03-18_windows_device_0'!P$2:P$911,1,0)</f>
        <v>36.204000000000001</v>
      </c>
      <c r="B342">
        <f>VLOOKUP('2024-03-18_windows_device_0'!Q695,'2024-03-18_windows_device_0'!Q$2:Q$911,1,0)</f>
        <v>2183994</v>
      </c>
      <c r="C342">
        <f t="shared" si="41"/>
        <v>-3.6787897678234052E-2</v>
      </c>
      <c r="D342">
        <f t="shared" si="40"/>
        <v>36.16721210232177</v>
      </c>
      <c r="E342">
        <f t="shared" si="42"/>
        <v>2181225.4691625391</v>
      </c>
      <c r="F342">
        <f t="shared" si="43"/>
        <v>36.203999999946419</v>
      </c>
      <c r="G342">
        <f t="shared" si="44"/>
        <v>2182183.7999999998</v>
      </c>
      <c r="H342">
        <f t="shared" si="45"/>
        <v>2182193.0690722428</v>
      </c>
      <c r="I342">
        <f t="shared" si="46"/>
        <v>2182200.6105912668</v>
      </c>
      <c r="J342">
        <f t="shared" si="47"/>
        <v>-7.5415190240379806</v>
      </c>
    </row>
    <row r="343" spans="1:10" x14ac:dyDescent="0.25">
      <c r="A343">
        <f>VLOOKUP('2024-03-18_windows_device_0'!P658,'2024-03-18_windows_device_0'!P$2:P$911,1,0)</f>
        <v>36.177333333333337</v>
      </c>
      <c r="B343">
        <f>VLOOKUP('2024-03-18_windows_device_0'!Q696,'2024-03-18_windows_device_0'!Q$2:Q$911,1,0)</f>
        <v>2183987</v>
      </c>
      <c r="C343">
        <f t="shared" si="41"/>
        <v>-0.13377417337534794</v>
      </c>
      <c r="D343">
        <f t="shared" si="40"/>
        <v>36.043559159957987</v>
      </c>
      <c r="E343">
        <f t="shared" si="42"/>
        <v>2181200.0233944827</v>
      </c>
      <c r="F343">
        <f t="shared" si="43"/>
        <v>36.177333333274575</v>
      </c>
      <c r="G343">
        <f t="shared" si="44"/>
        <v>2182178.1333333333</v>
      </c>
      <c r="H343">
        <f t="shared" si="45"/>
        <v>2182167.5078369337</v>
      </c>
      <c r="I343">
        <f t="shared" si="46"/>
        <v>2182194.9315424757</v>
      </c>
      <c r="J343">
        <f t="shared" si="47"/>
        <v>-27.42370554194633</v>
      </c>
    </row>
    <row r="344" spans="1:10" x14ac:dyDescent="0.25">
      <c r="A344">
        <f>VLOOKUP('2024-03-18_windows_device_0'!P659,'2024-03-18_windows_device_0'!P$2:P$911,1,0)</f>
        <v>36.165999999999997</v>
      </c>
      <c r="B344">
        <f>VLOOKUP('2024-03-18_windows_device_0'!Q697,'2024-03-18_windows_device_0'!Q$2:Q$911,1,0)</f>
        <v>2184001</v>
      </c>
      <c r="C344">
        <f t="shared" si="41"/>
        <v>-5.6854023684562972E-2</v>
      </c>
      <c r="D344">
        <f t="shared" si="40"/>
        <v>36.109145976315432</v>
      </c>
      <c r="E344">
        <f t="shared" si="42"/>
        <v>2181230.402769628</v>
      </c>
      <c r="F344">
        <f t="shared" si="43"/>
        <v>36.165999999944084</v>
      </c>
      <c r="G344">
        <f t="shared" si="44"/>
        <v>2182192.7000000002</v>
      </c>
      <c r="H344">
        <f t="shared" si="45"/>
        <v>2182197.837871884</v>
      </c>
      <c r="I344">
        <f t="shared" si="46"/>
        <v>2182209.4929467393</v>
      </c>
      <c r="J344">
        <f t="shared" si="47"/>
        <v>-11.655074855335409</v>
      </c>
    </row>
    <row r="345" spans="1:10" x14ac:dyDescent="0.25">
      <c r="A345">
        <f>VLOOKUP('2024-03-18_windows_device_0'!P660,'2024-03-18_windows_device_0'!P$2:P$911,1,0)</f>
        <v>36.128</v>
      </c>
      <c r="B345">
        <f>VLOOKUP('2024-03-18_windows_device_0'!Q698,'2024-03-18_windows_device_0'!Q$2:Q$911,1,0)</f>
        <v>2184006</v>
      </c>
      <c r="C345">
        <f t="shared" si="41"/>
        <v>-0.19062819705987527</v>
      </c>
      <c r="D345">
        <f t="shared" si="40"/>
        <v>35.937371802940127</v>
      </c>
      <c r="E345">
        <f t="shared" si="42"/>
        <v>2181210.0280148811</v>
      </c>
      <c r="F345">
        <f t="shared" si="43"/>
        <v>36.127999999936428</v>
      </c>
      <c r="G345">
        <f t="shared" si="44"/>
        <v>2182199.6</v>
      </c>
      <c r="H345">
        <f t="shared" si="45"/>
        <v>2182177.296521815</v>
      </c>
      <c r="I345">
        <f t="shared" si="46"/>
        <v>2182216.3753022123</v>
      </c>
      <c r="J345">
        <f t="shared" si="47"/>
        <v>-39.078780397274429</v>
      </c>
    </row>
    <row r="346" spans="1:10" x14ac:dyDescent="0.25">
      <c r="A346">
        <f>VLOOKUP('2024-03-18_windows_device_0'!P661,'2024-03-18_windows_device_0'!P$2:P$911,1,0)</f>
        <v>36.101999999999997</v>
      </c>
      <c r="B346">
        <f>VLOOKUP('2024-03-18_windows_device_0'!Q699,'2024-03-18_windows_device_0'!Q$2:Q$911,1,0)</f>
        <v>2184003</v>
      </c>
      <c r="C346">
        <f t="shared" si="41"/>
        <v>-0.13042981904099543</v>
      </c>
      <c r="D346">
        <f t="shared" si="40"/>
        <v>35.971570180958999</v>
      </c>
      <c r="E346">
        <f t="shared" si="42"/>
        <v>2181220.7716262094</v>
      </c>
      <c r="F346">
        <f t="shared" si="43"/>
        <v>36.101999999938087</v>
      </c>
      <c r="G346">
        <f t="shared" si="44"/>
        <v>2182197.9</v>
      </c>
      <c r="H346">
        <f t="shared" si="45"/>
        <v>2182187.9251167378</v>
      </c>
      <c r="I346">
        <f t="shared" si="46"/>
        <v>2182214.663229641</v>
      </c>
      <c r="J346">
        <f t="shared" si="47"/>
        <v>-26.738112903404062</v>
      </c>
    </row>
    <row r="347" spans="1:10" x14ac:dyDescent="0.25">
      <c r="A347">
        <f>VLOOKUP('2024-03-18_windows_device_0'!P662,'2024-03-18_windows_device_0'!P$2:P$911,1,0)</f>
        <v>36.085333333333331</v>
      </c>
      <c r="B347">
        <f>VLOOKUP('2024-03-18_windows_device_0'!Q700,'2024-03-18_windows_device_0'!Q$2:Q$911,1,0)</f>
        <v>2183997</v>
      </c>
      <c r="C347">
        <f t="shared" si="41"/>
        <v>-8.3608858359596916E-2</v>
      </c>
      <c r="D347">
        <f t="shared" si="40"/>
        <v>36.001724474973734</v>
      </c>
      <c r="E347">
        <f t="shared" si="42"/>
        <v>2181225.2696863469</v>
      </c>
      <c r="F347">
        <f t="shared" si="43"/>
        <v>36.085333333272843</v>
      </c>
      <c r="G347">
        <f t="shared" si="44"/>
        <v>2182192.7333333334</v>
      </c>
      <c r="H347">
        <f t="shared" si="45"/>
        <v>2182192.3490081825</v>
      </c>
      <c r="I347">
        <f t="shared" si="46"/>
        <v>2182209.4888241463</v>
      </c>
      <c r="J347">
        <f t="shared" si="47"/>
        <v>-17.139815963717368</v>
      </c>
    </row>
    <row r="348" spans="1:10" x14ac:dyDescent="0.25">
      <c r="A348">
        <f>VLOOKUP('2024-03-18_windows_device_0'!P663,'2024-03-18_windows_device_0'!P$2:P$911,1,0)</f>
        <v>36.049333333333337</v>
      </c>
      <c r="B348">
        <f>VLOOKUP('2024-03-18_windows_device_0'!Q701,'2024-03-18_windows_device_0'!Q$2:Q$911,1,0)</f>
        <v>2183996</v>
      </c>
      <c r="C348">
        <f t="shared" si="41"/>
        <v>-0.18059513405671082</v>
      </c>
      <c r="D348">
        <f t="shared" si="40"/>
        <v>35.868738199276628</v>
      </c>
      <c r="E348">
        <f t="shared" si="42"/>
        <v>2181206.3321620938</v>
      </c>
      <c r="F348">
        <f t="shared" si="43"/>
        <v>36.049333333266539</v>
      </c>
      <c r="G348">
        <f t="shared" si="44"/>
        <v>2182193.5333333332</v>
      </c>
      <c r="H348">
        <f t="shared" si="45"/>
        <v>2182173.2501057968</v>
      </c>
      <c r="I348">
        <f t="shared" si="46"/>
        <v>2182210.2721082787</v>
      </c>
      <c r="J348">
        <f t="shared" si="47"/>
        <v>-37.022002481625719</v>
      </c>
    </row>
    <row r="349" spans="1:10" x14ac:dyDescent="0.25">
      <c r="A349">
        <f>VLOOKUP('2024-03-18_windows_device_0'!P664,'2024-03-18_windows_device_0'!P$2:P$911,1,0)</f>
        <v>36.015333333333331</v>
      </c>
      <c r="B349">
        <f>VLOOKUP('2024-03-18_windows_device_0'!Q702,'2024-03-18_windows_device_0'!Q$2:Q$911,1,0)</f>
        <v>2183995</v>
      </c>
      <c r="C349">
        <f t="shared" si="41"/>
        <v>-0.17056207105361765</v>
      </c>
      <c r="D349">
        <f t="shared" si="40"/>
        <v>35.844771262279714</v>
      </c>
      <c r="E349">
        <f t="shared" si="42"/>
        <v>2181209.2270388696</v>
      </c>
      <c r="F349">
        <f t="shared" si="43"/>
        <v>36.015333333265382</v>
      </c>
      <c r="G349">
        <f t="shared" si="44"/>
        <v>2182194.2333333334</v>
      </c>
      <c r="H349">
        <f t="shared" si="45"/>
        <v>2182175.9910965045</v>
      </c>
      <c r="I349">
        <f t="shared" si="46"/>
        <v>2182210.9563210704</v>
      </c>
      <c r="J349">
        <f t="shared" si="47"/>
        <v>-34.965224565991619</v>
      </c>
    </row>
    <row r="350" spans="1:10" x14ac:dyDescent="0.25">
      <c r="A350">
        <f>VLOOKUP('2024-03-18_windows_device_0'!P665,'2024-03-18_windows_device_0'!P$2:P$911,1,0)</f>
        <v>36.006</v>
      </c>
      <c r="B350">
        <f>VLOOKUP('2024-03-18_windows_device_0'!Q703,'2024-03-18_windows_device_0'!Q$2:Q$911,1,0)</f>
        <v>2183999</v>
      </c>
      <c r="C350">
        <f t="shared" si="41"/>
        <v>-4.6820960681362871E-2</v>
      </c>
      <c r="D350">
        <f t="shared" si="40"/>
        <v>35.959179039318634</v>
      </c>
      <c r="E350">
        <f t="shared" si="42"/>
        <v>2181239.0987930326</v>
      </c>
      <c r="F350">
        <f t="shared" si="43"/>
        <v>36.005999999937679</v>
      </c>
      <c r="G350">
        <f t="shared" si="44"/>
        <v>2182198.7000000002</v>
      </c>
      <c r="H350">
        <f t="shared" si="45"/>
        <v>2182205.8203570531</v>
      </c>
      <c r="I350">
        <f t="shared" si="46"/>
        <v>2182215.4186539929</v>
      </c>
      <c r="J350">
        <f t="shared" si="47"/>
        <v>-9.598296939679388</v>
      </c>
    </row>
    <row r="351" spans="1:10" x14ac:dyDescent="0.25">
      <c r="A351">
        <f>VLOOKUP('2024-03-18_windows_device_0'!P666,'2024-03-18_windows_device_0'!P$2:P$911,1,0)</f>
        <v>35.988666666666667</v>
      </c>
      <c r="B351">
        <f>VLOOKUP('2024-03-18_windows_device_0'!Q704,'2024-03-18_windows_device_0'!Q$2:Q$911,1,0)</f>
        <v>2184003</v>
      </c>
      <c r="C351">
        <f t="shared" si="41"/>
        <v>-8.695321269398508E-2</v>
      </c>
      <c r="D351">
        <f t="shared" si="40"/>
        <v>35.901713453972683</v>
      </c>
      <c r="E351">
        <f t="shared" si="42"/>
        <v>2181235.8095025155</v>
      </c>
      <c r="F351">
        <f t="shared" si="43"/>
        <v>35.988666666601617</v>
      </c>
      <c r="G351">
        <f t="shared" si="44"/>
        <v>2182203.5666666669</v>
      </c>
      <c r="H351">
        <f t="shared" si="45"/>
        <v>2182202.4518636768</v>
      </c>
      <c r="I351">
        <f t="shared" si="46"/>
        <v>2182220.2772722789</v>
      </c>
      <c r="J351">
        <f t="shared" si="47"/>
        <v>-17.82540860226694</v>
      </c>
    </row>
    <row r="352" spans="1:10" x14ac:dyDescent="0.25">
      <c r="A352">
        <f>VLOOKUP('2024-03-18_windows_device_0'!P667,'2024-03-18_windows_device_0'!P$2:P$911,1,0)</f>
        <v>35.949333333333335</v>
      </c>
      <c r="B352">
        <f>VLOOKUP('2024-03-18_windows_device_0'!Q705,'2024-03-18_windows_device_0'!Q$2:Q$911,1,0)</f>
        <v>2184000</v>
      </c>
      <c r="C352">
        <f t="shared" si="41"/>
        <v>-0.19731690572865157</v>
      </c>
      <c r="D352">
        <f t="shared" si="40"/>
        <v>35.752016427604687</v>
      </c>
      <c r="E352">
        <f t="shared" si="42"/>
        <v>2181212.3144578799</v>
      </c>
      <c r="F352">
        <f t="shared" si="43"/>
        <v>35.949333333260597</v>
      </c>
      <c r="G352">
        <f t="shared" si="44"/>
        <v>2182202.5333333332</v>
      </c>
      <c r="H352">
        <f t="shared" si="45"/>
        <v>2182178.7757096379</v>
      </c>
      <c r="I352">
        <f t="shared" si="46"/>
        <v>2182219.2256753123</v>
      </c>
      <c r="J352">
        <f t="shared" si="47"/>
        <v>-40.449965674373573</v>
      </c>
    </row>
    <row r="353" spans="1:10" x14ac:dyDescent="0.25">
      <c r="A353">
        <f>VLOOKUP('2024-03-18_windows_device_0'!P668,'2024-03-18_windows_device_0'!P$2:P$911,1,0)</f>
        <v>35.908666666666669</v>
      </c>
      <c r="B353">
        <f>VLOOKUP('2024-03-18_windows_device_0'!Q706,'2024-03-18_windows_device_0'!Q$2:Q$911,1,0)</f>
        <v>2183998</v>
      </c>
      <c r="C353">
        <f t="shared" si="41"/>
        <v>-0.2040056143974279</v>
      </c>
      <c r="D353">
        <f t="shared" si="40"/>
        <v>35.704661052269238</v>
      </c>
      <c r="E353">
        <f t="shared" si="42"/>
        <v>2181211.146985943</v>
      </c>
      <c r="F353">
        <f t="shared" si="43"/>
        <v>35.90866666659138</v>
      </c>
      <c r="G353">
        <f t="shared" si="44"/>
        <v>2182202.5666666669</v>
      </c>
      <c r="H353">
        <f t="shared" si="45"/>
        <v>2182177.4189749546</v>
      </c>
      <c r="I353">
        <f t="shared" si="46"/>
        <v>2182219.2401259062</v>
      </c>
      <c r="J353">
        <f t="shared" si="47"/>
        <v>-41.821150951472717</v>
      </c>
    </row>
    <row r="354" spans="1:10" x14ac:dyDescent="0.25">
      <c r="A354">
        <f>VLOOKUP('2024-03-18_windows_device_0'!P669,'2024-03-18_windows_device_0'!P$2:P$911,1,0)</f>
        <v>35.887333333333331</v>
      </c>
      <c r="B354">
        <f>VLOOKUP('2024-03-18_windows_device_0'!Q707,'2024-03-18_windows_device_0'!Q$2:Q$911,1,0)</f>
        <v>2183994</v>
      </c>
      <c r="C354">
        <f t="shared" si="41"/>
        <v>-0.10701933870031399</v>
      </c>
      <c r="D354">
        <f t="shared" si="40"/>
        <v>35.780313994633019</v>
      </c>
      <c r="E354">
        <f t="shared" si="42"/>
        <v>2181228.186037627</v>
      </c>
      <c r="F354">
        <f t="shared" si="43"/>
        <v>35.887333333262255</v>
      </c>
      <c r="G354">
        <f t="shared" si="44"/>
        <v>2182199.6333333333</v>
      </c>
      <c r="H354">
        <f t="shared" si="45"/>
        <v>2182194.3579224395</v>
      </c>
      <c r="I354">
        <f t="shared" si="46"/>
        <v>2182216.296886873</v>
      </c>
      <c r="J354">
        <f t="shared" si="47"/>
        <v>-21.938964433564369</v>
      </c>
    </row>
    <row r="355" spans="1:10" x14ac:dyDescent="0.25">
      <c r="A355">
        <f>VLOOKUP('2024-03-18_windows_device_0'!P670,'2024-03-18_windows_device_0'!P$2:P$911,1,0)</f>
        <v>35.880000000000003</v>
      </c>
      <c r="B355">
        <f>VLOOKUP('2024-03-18_windows_device_0'!Q708,'2024-03-18_windows_device_0'!Q$2:Q$911,1,0)</f>
        <v>2183993</v>
      </c>
      <c r="C355">
        <f t="shared" si="41"/>
        <v>-3.6787897678198407E-2</v>
      </c>
      <c r="D355">
        <f t="shared" si="40"/>
        <v>35.843212102321807</v>
      </c>
      <c r="E355">
        <f t="shared" si="42"/>
        <v>2181241.9812855795</v>
      </c>
      <c r="F355">
        <f t="shared" si="43"/>
        <v>35.879999999932231</v>
      </c>
      <c r="G355">
        <f t="shared" si="44"/>
        <v>2182199</v>
      </c>
      <c r="H355">
        <f t="shared" si="45"/>
        <v>2182208.1186294314</v>
      </c>
      <c r="I355">
        <f t="shared" si="46"/>
        <v>2182215.6601484553</v>
      </c>
      <c r="J355">
        <f t="shared" si="47"/>
        <v>-7.5415190240306735</v>
      </c>
    </row>
    <row r="356" spans="1:10" x14ac:dyDescent="0.25">
      <c r="A356">
        <f>VLOOKUP('2024-03-18_windows_device_0'!P671,'2024-03-18_windows_device_0'!P$2:P$911,1,0)</f>
        <v>35.847333333333331</v>
      </c>
      <c r="B356">
        <f>VLOOKUP('2024-03-18_windows_device_0'!Q709,'2024-03-18_windows_device_0'!Q$2:Q$911,1,0)</f>
        <v>2183991</v>
      </c>
      <c r="C356">
        <f t="shared" si="41"/>
        <v>-0.16387336238484132</v>
      </c>
      <c r="D356">
        <f t="shared" si="40"/>
        <v>35.683459970948491</v>
      </c>
      <c r="E356">
        <f t="shared" si="42"/>
        <v>2181215.7016037428</v>
      </c>
      <c r="F356">
        <f t="shared" si="43"/>
        <v>35.847333333256962</v>
      </c>
      <c r="G356">
        <f t="shared" si="44"/>
        <v>2182198.6333333333</v>
      </c>
      <c r="H356">
        <f t="shared" si="45"/>
        <v>2182181.6842743978</v>
      </c>
      <c r="I356">
        <f t="shared" si="46"/>
        <v>2182215.2783136866</v>
      </c>
      <c r="J356">
        <f t="shared" si="47"/>
        <v>-33.594039288892468</v>
      </c>
    </row>
    <row r="357" spans="1:10" x14ac:dyDescent="0.25">
      <c r="A357">
        <f>VLOOKUP('2024-03-18_windows_device_0'!P672,'2024-03-18_windows_device_0'!P$2:P$911,1,0)</f>
        <v>35.825333333333333</v>
      </c>
      <c r="B357">
        <f>VLOOKUP('2024-03-18_windows_device_0'!Q710,'2024-03-18_windows_device_0'!Q$2:Q$911,1,0)</f>
        <v>2183990</v>
      </c>
      <c r="C357">
        <f t="shared" si="41"/>
        <v>-0.1103636930346665</v>
      </c>
      <c r="D357">
        <f t="shared" si="40"/>
        <v>35.714969640298669</v>
      </c>
      <c r="E357">
        <f t="shared" si="42"/>
        <v>2181226.8657829049</v>
      </c>
      <c r="F357">
        <f t="shared" si="43"/>
        <v>35.825333333258797</v>
      </c>
      <c r="G357">
        <f t="shared" si="44"/>
        <v>2182198.7333333334</v>
      </c>
      <c r="H357">
        <f t="shared" si="45"/>
        <v>2182192.7435413613</v>
      </c>
      <c r="I357">
        <f t="shared" si="46"/>
        <v>2182215.3680984336</v>
      </c>
      <c r="J357">
        <f t="shared" si="47"/>
        <v>-22.624557072106633</v>
      </c>
    </row>
    <row r="358" spans="1:10" x14ac:dyDescent="0.25">
      <c r="A358">
        <f>VLOOKUP('2024-03-18_windows_device_0'!P673,'2024-03-18_windows_device_0'!P$2:P$911,1,0)</f>
        <v>35.793333333333337</v>
      </c>
      <c r="B358">
        <f>VLOOKUP('2024-03-18_windows_device_0'!Q711,'2024-03-18_windows_device_0'!Q$2:Q$911,1,0)</f>
        <v>2183984</v>
      </c>
      <c r="C358">
        <f t="shared" si="41"/>
        <v>-0.16052900805041753</v>
      </c>
      <c r="D358">
        <f t="shared" si="40"/>
        <v>35.632804325282919</v>
      </c>
      <c r="E358">
        <f t="shared" si="42"/>
        <v>2181212.3207040923</v>
      </c>
      <c r="F358">
        <f t="shared" si="43"/>
        <v>35.793333333254111</v>
      </c>
      <c r="G358">
        <f t="shared" si="44"/>
        <v>2182194.3333333335</v>
      </c>
      <c r="H358">
        <f t="shared" si="45"/>
        <v>2182178.0447932342</v>
      </c>
      <c r="I358">
        <f t="shared" si="46"/>
        <v>2182210.9532398847</v>
      </c>
      <c r="J358">
        <f t="shared" si="47"/>
        <v>-32.908446650335591</v>
      </c>
    </row>
    <row r="359" spans="1:10" x14ac:dyDescent="0.25">
      <c r="A359">
        <f>VLOOKUP('2024-03-18_windows_device_0'!P674,'2024-03-18_windows_device_0'!P$2:P$911,1,0)</f>
        <v>35.78</v>
      </c>
      <c r="B359">
        <f>VLOOKUP('2024-03-18_windows_device_0'!Q712,'2024-03-18_windows_device_0'!Q$2:Q$911,1,0)</f>
        <v>2183981</v>
      </c>
      <c r="C359">
        <f t="shared" si="41"/>
        <v>-6.6887086687691791E-2</v>
      </c>
      <c r="D359">
        <f t="shared" si="40"/>
        <v>35.713112913312308</v>
      </c>
      <c r="E359">
        <f t="shared" si="42"/>
        <v>2181229.2421766506</v>
      </c>
      <c r="F359">
        <f t="shared" si="43"/>
        <v>35.779999999925458</v>
      </c>
      <c r="G359">
        <f t="shared" si="44"/>
        <v>2182192</v>
      </c>
      <c r="H359">
        <f t="shared" si="45"/>
        <v>2182194.9018627182</v>
      </c>
      <c r="I359">
        <f t="shared" si="46"/>
        <v>2182208.6137154889</v>
      </c>
      <c r="J359">
        <f t="shared" si="47"/>
        <v>-13.711852770976817</v>
      </c>
    </row>
    <row r="360" spans="1:10" x14ac:dyDescent="0.25">
      <c r="A360">
        <f>VLOOKUP('2024-03-18_windows_device_0'!P675,'2024-03-18_windows_device_0'!P$2:P$911,1,0)</f>
        <v>35.762</v>
      </c>
      <c r="B360">
        <f>VLOOKUP('2024-03-18_windows_device_0'!Q713,'2024-03-18_windows_device_0'!Q$2:Q$911,1,0)</f>
        <v>2183984</v>
      </c>
      <c r="C360">
        <f t="shared" si="41"/>
        <v>-9.029756702837323E-2</v>
      </c>
      <c r="D360">
        <f t="shared" si="40"/>
        <v>35.671702432971628</v>
      </c>
      <c r="E360">
        <f t="shared" si="42"/>
        <v>2181228.4219635525</v>
      </c>
      <c r="F360">
        <f t="shared" si="43"/>
        <v>35.761999999923134</v>
      </c>
      <c r="G360">
        <f t="shared" si="44"/>
        <v>2182195.9</v>
      </c>
      <c r="H360">
        <f t="shared" si="45"/>
        <v>2182193.9943563142</v>
      </c>
      <c r="I360">
        <f t="shared" si="46"/>
        <v>2182212.5053575551</v>
      </c>
      <c r="J360">
        <f t="shared" si="47"/>
        <v>-18.511001240816512</v>
      </c>
    </row>
    <row r="361" spans="1:10" x14ac:dyDescent="0.25">
      <c r="A361">
        <f>VLOOKUP('2024-03-18_windows_device_0'!P676,'2024-03-18_windows_device_0'!P$2:P$911,1,0)</f>
        <v>35.723333333333336</v>
      </c>
      <c r="B361">
        <f>VLOOKUP('2024-03-18_windows_device_0'!Q714,'2024-03-18_windows_device_0'!Q$2:Q$911,1,0)</f>
        <v>2183988</v>
      </c>
      <c r="C361">
        <f t="shared" si="41"/>
        <v>-0.19397255139426342</v>
      </c>
      <c r="D361">
        <f t="shared" si="40"/>
        <v>35.529360781939076</v>
      </c>
      <c r="E361">
        <f t="shared" si="42"/>
        <v>2181213.2728464156</v>
      </c>
      <c r="F361">
        <f t="shared" si="43"/>
        <v>35.723333333247865</v>
      </c>
      <c r="G361">
        <f t="shared" si="44"/>
        <v>2182201.8333333335</v>
      </c>
      <c r="H361">
        <f t="shared" si="45"/>
        <v>2182178.6563637727</v>
      </c>
      <c r="I361">
        <f t="shared" si="46"/>
        <v>2182218.4207368083</v>
      </c>
      <c r="J361">
        <f t="shared" si="47"/>
        <v>-39.764373035824001</v>
      </c>
    </row>
    <row r="362" spans="1:10" x14ac:dyDescent="0.25">
      <c r="A362">
        <f>VLOOKUP('2024-03-18_windows_device_0'!P677,'2024-03-18_windows_device_0'!P$2:P$911,1,0)</f>
        <v>35.706000000000003</v>
      </c>
      <c r="B362">
        <f>VLOOKUP('2024-03-18_windows_device_0'!Q715,'2024-03-18_windows_device_0'!Q$2:Q$911,1,0)</f>
        <v>2183985</v>
      </c>
      <c r="C362">
        <f t="shared" si="41"/>
        <v>-8.695321269398508E-2</v>
      </c>
      <c r="D362">
        <f t="shared" si="40"/>
        <v>35.619046787306019</v>
      </c>
      <c r="E362">
        <f t="shared" si="42"/>
        <v>2181233.1556983306</v>
      </c>
      <c r="F362">
        <f t="shared" si="43"/>
        <v>35.705999999920152</v>
      </c>
      <c r="G362">
        <f t="shared" si="44"/>
        <v>2182199.7000000002</v>
      </c>
      <c r="H362">
        <f t="shared" si="45"/>
        <v>2182198.4539464917</v>
      </c>
      <c r="I362">
        <f t="shared" si="46"/>
        <v>2182216.2793550938</v>
      </c>
      <c r="J362">
        <f t="shared" si="47"/>
        <v>-17.82540860226694</v>
      </c>
    </row>
    <row r="363" spans="1:10" x14ac:dyDescent="0.25">
      <c r="A363">
        <f>VLOOKUP('2024-03-18_windows_device_0'!P678,'2024-03-18_windows_device_0'!P$2:P$911,1,0)</f>
        <v>35.693333333333335</v>
      </c>
      <c r="B363">
        <f>VLOOKUP('2024-03-18_windows_device_0'!Q716,'2024-03-18_windows_device_0'!Q$2:Q$911,1,0)</f>
        <v>2183985</v>
      </c>
      <c r="C363">
        <f t="shared" si="41"/>
        <v>-6.3542732353303641E-2</v>
      </c>
      <c r="D363">
        <f t="shared" si="40"/>
        <v>35.62979060098003</v>
      </c>
      <c r="E363">
        <f t="shared" si="42"/>
        <v>2181238.6448459756</v>
      </c>
      <c r="F363">
        <f t="shared" si="43"/>
        <v>35.693333333254152</v>
      </c>
      <c r="G363">
        <f t="shared" si="44"/>
        <v>2182200.3333333335</v>
      </c>
      <c r="H363">
        <f t="shared" si="45"/>
        <v>2182203.8805467854</v>
      </c>
      <c r="I363">
        <f t="shared" si="46"/>
        <v>2182216.9068069179</v>
      </c>
      <c r="J363">
        <f t="shared" si="47"/>
        <v>-13.026260132427247</v>
      </c>
    </row>
    <row r="364" spans="1:10" x14ac:dyDescent="0.25">
      <c r="A364">
        <f>VLOOKUP('2024-03-18_windows_device_0'!P679,'2024-03-18_windows_device_0'!P$2:P$911,1,0)</f>
        <v>35.671999999999997</v>
      </c>
      <c r="B364">
        <f>VLOOKUP('2024-03-18_windows_device_0'!Q717,'2024-03-18_windows_device_0'!Q$2:Q$911,1,0)</f>
        <v>2183985</v>
      </c>
      <c r="C364">
        <f t="shared" si="41"/>
        <v>-0.10701933870031399</v>
      </c>
      <c r="D364">
        <f t="shared" si="40"/>
        <v>35.564980661299685</v>
      </c>
      <c r="E364">
        <f t="shared" si="42"/>
        <v>2181230.8946945812</v>
      </c>
      <c r="F364">
        <f t="shared" si="43"/>
        <v>35.671999999916906</v>
      </c>
      <c r="G364">
        <f t="shared" si="44"/>
        <v>2182201.4</v>
      </c>
      <c r="H364">
        <f t="shared" si="45"/>
        <v>2182196.0246034516</v>
      </c>
      <c r="I364">
        <f t="shared" si="46"/>
        <v>2182217.9635678851</v>
      </c>
      <c r="J364">
        <f t="shared" si="47"/>
        <v>-21.938964433564369</v>
      </c>
    </row>
    <row r="365" spans="1:10" x14ac:dyDescent="0.25">
      <c r="A365">
        <f>VLOOKUP('2024-03-18_windows_device_0'!P680,'2024-03-18_windows_device_0'!P$2:P$911,1,0)</f>
        <v>35.639333333333333</v>
      </c>
      <c r="B365">
        <f>VLOOKUP('2024-03-18_windows_device_0'!Q718,'2024-03-18_windows_device_0'!Q$2:Q$911,1,0)</f>
        <v>2183988</v>
      </c>
      <c r="C365">
        <f t="shared" si="41"/>
        <v>-0.16387336238480568</v>
      </c>
      <c r="D365">
        <f t="shared" si="40"/>
        <v>35.475459970948528</v>
      </c>
      <c r="E365">
        <f t="shared" si="42"/>
        <v>2181224.0208709035</v>
      </c>
      <c r="F365">
        <f t="shared" si="43"/>
        <v>35.639333333244529</v>
      </c>
      <c r="G365">
        <f t="shared" si="44"/>
        <v>2182206.0333333332</v>
      </c>
      <c r="H365">
        <f t="shared" si="45"/>
        <v>2182188.9876938276</v>
      </c>
      <c r="I365">
        <f t="shared" si="46"/>
        <v>2182222.5817331164</v>
      </c>
      <c r="J365">
        <f t="shared" si="47"/>
        <v>-33.594039288885163</v>
      </c>
    </row>
    <row r="366" spans="1:10" x14ac:dyDescent="0.25">
      <c r="A366">
        <f>VLOOKUP('2024-03-18_windows_device_0'!P681,'2024-03-18_windows_device_0'!P$2:P$911,1,0)</f>
        <v>35.616</v>
      </c>
      <c r="B366">
        <f>VLOOKUP('2024-03-18_windows_device_0'!Q719,'2024-03-18_windows_device_0'!Q$2:Q$911,1,0)</f>
        <v>2183987</v>
      </c>
      <c r="C366">
        <f t="shared" si="41"/>
        <v>-0.11705240170344282</v>
      </c>
      <c r="D366">
        <f t="shared" si="40"/>
        <v>35.49894759829656</v>
      </c>
      <c r="E366">
        <f t="shared" si="42"/>
        <v>2181233.8922990309</v>
      </c>
      <c r="F366">
        <f t="shared" si="43"/>
        <v>35.615999999912809</v>
      </c>
      <c r="G366">
        <f t="shared" si="44"/>
        <v>2182206.2000000002</v>
      </c>
      <c r="H366">
        <f t="shared" si="45"/>
        <v>2182198.7418230749</v>
      </c>
      <c r="I366">
        <f t="shared" si="46"/>
        <v>2182222.7375654243</v>
      </c>
      <c r="J366">
        <f t="shared" si="47"/>
        <v>-23.995742349205777</v>
      </c>
    </row>
    <row r="367" spans="1:10" x14ac:dyDescent="0.25">
      <c r="A367">
        <f>VLOOKUP('2024-03-18_windows_device_0'!P682,'2024-03-18_windows_device_0'!P$2:P$911,1,0)</f>
        <v>35.602666666666664</v>
      </c>
      <c r="B367">
        <f>VLOOKUP('2024-03-18_windows_device_0'!Q720,'2024-03-18_windows_device_0'!Q$2:Q$911,1,0)</f>
        <v>2183984</v>
      </c>
      <c r="C367">
        <f t="shared" si="41"/>
        <v>-6.6887086687691791E-2</v>
      </c>
      <c r="D367">
        <f t="shared" si="40"/>
        <v>35.535779579978971</v>
      </c>
      <c r="E367">
        <f t="shared" si="42"/>
        <v>2181241.9039948019</v>
      </c>
      <c r="F367">
        <f t="shared" si="43"/>
        <v>35.602666666581889</v>
      </c>
      <c r="G367">
        <f t="shared" si="44"/>
        <v>2182203.8666666667</v>
      </c>
      <c r="H367">
        <f t="shared" si="45"/>
        <v>2182206.6861882578</v>
      </c>
      <c r="I367">
        <f t="shared" si="46"/>
        <v>2182220.3980410285</v>
      </c>
      <c r="J367">
        <f t="shared" si="47"/>
        <v>-13.711852770976817</v>
      </c>
    </row>
    <row r="368" spans="1:10" x14ac:dyDescent="0.25">
      <c r="A368">
        <f>VLOOKUP('2024-03-18_windows_device_0'!P683,'2024-03-18_windows_device_0'!P$2:P$911,1,0)</f>
        <v>35.582000000000001</v>
      </c>
      <c r="B368">
        <f>VLOOKUP('2024-03-18_windows_device_0'!Q721,'2024-03-18_windows_device_0'!Q$2:Q$911,1,0)</f>
        <v>2183986</v>
      </c>
      <c r="C368">
        <f t="shared" si="41"/>
        <v>-0.1036749843658902</v>
      </c>
      <c r="D368">
        <f t="shared" si="40"/>
        <v>35.478325015634113</v>
      </c>
      <c r="E368">
        <f t="shared" si="42"/>
        <v>2181237.4910103758</v>
      </c>
      <c r="F368">
        <f t="shared" si="43"/>
        <v>35.581999999911531</v>
      </c>
      <c r="G368">
        <f t="shared" si="44"/>
        <v>2182206.9</v>
      </c>
      <c r="H368">
        <f t="shared" si="45"/>
        <v>2182202.1684064204</v>
      </c>
      <c r="I368">
        <f t="shared" si="46"/>
        <v>2182223.4217782156</v>
      </c>
      <c r="J368">
        <f t="shared" si="47"/>
        <v>-21.253371795007492</v>
      </c>
    </row>
    <row r="369" spans="1:10" x14ac:dyDescent="0.25">
      <c r="A369">
        <f>VLOOKUP('2024-03-18_windows_device_0'!P684,'2024-03-18_windows_device_0'!P$2:P$911,1,0)</f>
        <v>35.56066666666667</v>
      </c>
      <c r="B369">
        <f>VLOOKUP('2024-03-18_windows_device_0'!Q722,'2024-03-18_windows_device_0'!Q$2:Q$911,1,0)</f>
        <v>2183982</v>
      </c>
      <c r="C369">
        <f t="shared" si="41"/>
        <v>-0.10701933870027835</v>
      </c>
      <c r="D369">
        <f t="shared" si="40"/>
        <v>35.453647327966394</v>
      </c>
      <c r="E369">
        <f t="shared" si="42"/>
        <v>2181233.9709113645</v>
      </c>
      <c r="F369">
        <f t="shared" si="43"/>
        <v>35.560666666576594</v>
      </c>
      <c r="G369">
        <f t="shared" si="44"/>
        <v>2182203.9666666668</v>
      </c>
      <c r="H369">
        <f t="shared" si="45"/>
        <v>2182198.5395747493</v>
      </c>
      <c r="I369">
        <f t="shared" si="46"/>
        <v>2182220.4785391828</v>
      </c>
      <c r="J369">
        <f t="shared" si="47"/>
        <v>-21.938964433557064</v>
      </c>
    </row>
    <row r="370" spans="1:10" x14ac:dyDescent="0.25">
      <c r="A370">
        <f>VLOOKUP('2024-03-18_windows_device_0'!P685,'2024-03-18_windows_device_0'!P$2:P$911,1,0)</f>
        <v>35.509333333333331</v>
      </c>
      <c r="B370">
        <f>VLOOKUP('2024-03-18_windows_device_0'!Q723,'2024-03-18_windows_device_0'!Q$2:Q$911,1,0)</f>
        <v>2183979</v>
      </c>
      <c r="C370">
        <f t="shared" si="41"/>
        <v>-0.25751528374760269</v>
      </c>
      <c r="D370">
        <f t="shared" si="40"/>
        <v>35.251818049585729</v>
      </c>
      <c r="E370">
        <f t="shared" si="42"/>
        <v>2181202.926020938</v>
      </c>
      <c r="F370">
        <f t="shared" si="43"/>
        <v>35.509333333228618</v>
      </c>
      <c r="G370">
        <f t="shared" si="44"/>
        <v>2182203.5333333332</v>
      </c>
      <c r="H370">
        <f t="shared" si="45"/>
        <v>2182167.2307370924</v>
      </c>
      <c r="I370">
        <f t="shared" si="46"/>
        <v>2182220.0213702605</v>
      </c>
      <c r="J370">
        <f t="shared" si="47"/>
        <v>-52.790633168258552</v>
      </c>
    </row>
    <row r="371" spans="1:10" x14ac:dyDescent="0.25">
      <c r="A371">
        <f>VLOOKUP('2024-03-18_windows_device_0'!P686,'2024-03-18_windows_device_0'!P$2:P$911,1,0)</f>
        <v>35.491999999999997</v>
      </c>
      <c r="B371">
        <f>VLOOKUP('2024-03-18_windows_device_0'!Q724,'2024-03-18_windows_device_0'!Q$2:Q$911,1,0)</f>
        <v>2183976</v>
      </c>
      <c r="C371">
        <f t="shared" si="41"/>
        <v>-8.695321269398508E-2</v>
      </c>
      <c r="D371">
        <f t="shared" si="40"/>
        <v>35.405046787306013</v>
      </c>
      <c r="E371">
        <f t="shared" si="42"/>
        <v>2181235.8397256602</v>
      </c>
      <c r="F371">
        <f t="shared" si="43"/>
        <v>35.491999999906746</v>
      </c>
      <c r="G371">
        <f t="shared" si="44"/>
        <v>2182201.4</v>
      </c>
      <c r="H371">
        <f t="shared" si="45"/>
        <v>2182200.0545799434</v>
      </c>
      <c r="I371">
        <f t="shared" si="46"/>
        <v>2182217.8799885456</v>
      </c>
      <c r="J371">
        <f t="shared" si="47"/>
        <v>-17.82540860226694</v>
      </c>
    </row>
    <row r="372" spans="1:10" x14ac:dyDescent="0.25">
      <c r="A372">
        <f>VLOOKUP('2024-03-18_windows_device_0'!P687,'2024-03-18_windows_device_0'!P$2:P$911,1,0)</f>
        <v>35.480666666666664</v>
      </c>
      <c r="B372">
        <f>VLOOKUP('2024-03-18_windows_device_0'!Q725,'2024-03-18_windows_device_0'!Q$2:Q$911,1,0)</f>
        <v>2183974</v>
      </c>
      <c r="C372">
        <f t="shared" si="41"/>
        <v>-5.6854023684527327E-2</v>
      </c>
      <c r="D372">
        <f t="shared" si="40"/>
        <v>35.423812642982135</v>
      </c>
      <c r="E372">
        <f t="shared" si="42"/>
        <v>2181240.6304206378</v>
      </c>
      <c r="F372">
        <f t="shared" si="43"/>
        <v>35.480666666574749</v>
      </c>
      <c r="G372">
        <f t="shared" si="44"/>
        <v>2182199.9666666668</v>
      </c>
      <c r="H372">
        <f t="shared" si="45"/>
        <v>2182204.7863179543</v>
      </c>
      <c r="I372">
        <f t="shared" si="46"/>
        <v>2182216.4413928096</v>
      </c>
      <c r="J372">
        <f t="shared" si="47"/>
        <v>-11.655074855328103</v>
      </c>
    </row>
    <row r="373" spans="1:10" x14ac:dyDescent="0.25">
      <c r="A373">
        <f>VLOOKUP('2024-03-18_windows_device_0'!P688,'2024-03-18_windows_device_0'!P$2:P$911,1,0)</f>
        <v>35.46</v>
      </c>
      <c r="B373">
        <f>VLOOKUP('2024-03-18_windows_device_0'!Q726,'2024-03-18_windows_device_0'!Q$2:Q$911,1,0)</f>
        <v>2183971</v>
      </c>
      <c r="C373">
        <f t="shared" si="41"/>
        <v>-0.1036749843658902</v>
      </c>
      <c r="D373">
        <f t="shared" si="40"/>
        <v>35.356325015634113</v>
      </c>
      <c r="E373">
        <f t="shared" si="42"/>
        <v>2181229.1637800597</v>
      </c>
      <c r="F373">
        <f t="shared" si="43"/>
        <v>35.459999999903346</v>
      </c>
      <c r="G373">
        <f t="shared" si="44"/>
        <v>2182198</v>
      </c>
      <c r="H373">
        <f t="shared" si="45"/>
        <v>2182193.2117582015</v>
      </c>
      <c r="I373">
        <f t="shared" si="46"/>
        <v>2182214.4651299966</v>
      </c>
      <c r="J373">
        <f t="shared" si="47"/>
        <v>-21.253371795007492</v>
      </c>
    </row>
    <row r="374" spans="1:10" x14ac:dyDescent="0.25">
      <c r="A374">
        <f>VLOOKUP('2024-03-18_windows_device_0'!P689,'2024-03-18_windows_device_0'!P$2:P$911,1,0)</f>
        <v>35.444000000000003</v>
      </c>
      <c r="B374">
        <f>VLOOKUP('2024-03-18_windows_device_0'!Q727,'2024-03-18_windows_device_0'!Q$2:Q$911,1,0)</f>
        <v>2183969</v>
      </c>
      <c r="C374">
        <f t="shared" si="41"/>
        <v>-8.0264504025208766E-2</v>
      </c>
      <c r="D374">
        <f t="shared" si="40"/>
        <v>35.363735495974794</v>
      </c>
      <c r="E374">
        <f t="shared" si="42"/>
        <v>2181232.8394127726</v>
      </c>
      <c r="F374">
        <f t="shared" si="43"/>
        <v>35.44399999990393</v>
      </c>
      <c r="G374">
        <f t="shared" si="44"/>
        <v>2182196.7999999998</v>
      </c>
      <c r="H374">
        <f t="shared" si="45"/>
        <v>2182196.8034773967</v>
      </c>
      <c r="I374">
        <f t="shared" si="46"/>
        <v>2182213.2577007217</v>
      </c>
      <c r="J374">
        <f t="shared" si="47"/>
        <v>-16.454223325167796</v>
      </c>
    </row>
    <row r="375" spans="1:10" x14ac:dyDescent="0.25">
      <c r="A375">
        <f>VLOOKUP('2024-03-18_windows_device_0'!P690,'2024-03-18_windows_device_0'!P$2:P$911,1,0)</f>
        <v>35.408666666666669</v>
      </c>
      <c r="B375">
        <f>VLOOKUP('2024-03-18_windows_device_0'!Q728,'2024-03-18_windows_device_0'!Q$2:Q$911,1,0)</f>
        <v>2183965</v>
      </c>
      <c r="C375">
        <f t="shared" si="41"/>
        <v>-0.17725077972235831</v>
      </c>
      <c r="D375">
        <f t="shared" si="40"/>
        <v>35.231415886944312</v>
      </c>
      <c r="E375">
        <f t="shared" si="42"/>
        <v>2181210.8939184789</v>
      </c>
      <c r="F375">
        <f t="shared" si="43"/>
        <v>35.408666666560634</v>
      </c>
      <c r="G375">
        <f t="shared" si="44"/>
        <v>2182194.5666666669</v>
      </c>
      <c r="H375">
        <f t="shared" si="45"/>
        <v>2182174.6715512308</v>
      </c>
      <c r="I375">
        <f t="shared" si="46"/>
        <v>2182211.0079610739</v>
      </c>
      <c r="J375">
        <f t="shared" si="47"/>
        <v>-36.336409843083452</v>
      </c>
    </row>
    <row r="376" spans="1:10" x14ac:dyDescent="0.25">
      <c r="A376">
        <f>VLOOKUP('2024-03-18_windows_device_0'!P691,'2024-03-18_windows_device_0'!P$2:P$911,1,0)</f>
        <v>35.388666666666666</v>
      </c>
      <c r="B376">
        <f>VLOOKUP('2024-03-18_windows_device_0'!Q729,'2024-03-18_windows_device_0'!Q$2:Q$911,1,0)</f>
        <v>2183963</v>
      </c>
      <c r="C376">
        <f t="shared" si="41"/>
        <v>-0.10033063003153769</v>
      </c>
      <c r="D376">
        <f t="shared" si="40"/>
        <v>35.28833603663513</v>
      </c>
      <c r="E376">
        <f t="shared" si="42"/>
        <v>2181225.7594751511</v>
      </c>
      <c r="F376">
        <f t="shared" si="43"/>
        <v>35.388666666565143</v>
      </c>
      <c r="G376">
        <f t="shared" si="44"/>
        <v>2182193.5666666669</v>
      </c>
      <c r="H376">
        <f t="shared" si="45"/>
        <v>2182189.4308953243</v>
      </c>
      <c r="I376">
        <f t="shared" si="46"/>
        <v>2182209.9986744807</v>
      </c>
      <c r="J376">
        <f t="shared" si="47"/>
        <v>-20.567779156465228</v>
      </c>
    </row>
    <row r="377" spans="1:10" x14ac:dyDescent="0.25">
      <c r="A377">
        <f>VLOOKUP('2024-03-18_windows_device_0'!P692,'2024-03-18_windows_device_0'!P$2:P$911,1,0)</f>
        <v>35.372666666666667</v>
      </c>
      <c r="B377">
        <f>VLOOKUP('2024-03-18_windows_device_0'!Q730,'2024-03-18_windows_device_0'!Q$2:Q$911,1,0)</f>
        <v>2183963</v>
      </c>
      <c r="C377">
        <f t="shared" si="41"/>
        <v>-8.0264504025208766E-2</v>
      </c>
      <c r="D377">
        <f t="shared" si="40"/>
        <v>35.292402162641459</v>
      </c>
      <c r="E377">
        <f t="shared" si="42"/>
        <v>2181230.7509283554</v>
      </c>
      <c r="F377">
        <f t="shared" si="43"/>
        <v>35.3726666665655</v>
      </c>
      <c r="G377">
        <f t="shared" si="44"/>
        <v>2182194.3666666667</v>
      </c>
      <c r="H377">
        <f t="shared" si="45"/>
        <v>2182194.3370218808</v>
      </c>
      <c r="I377">
        <f t="shared" si="46"/>
        <v>2182210.7912452058</v>
      </c>
      <c r="J377">
        <f t="shared" si="47"/>
        <v>-16.454223325167796</v>
      </c>
    </row>
    <row r="378" spans="1:10" x14ac:dyDescent="0.25">
      <c r="A378">
        <f>VLOOKUP('2024-03-18_windows_device_0'!P693,'2024-03-18_windows_device_0'!P$2:P$911,1,0)</f>
        <v>35.351999999999997</v>
      </c>
      <c r="B378">
        <f>VLOOKUP('2024-03-18_windows_device_0'!Q731,'2024-03-18_windows_device_0'!Q$2:Q$911,1,0)</f>
        <v>2183963</v>
      </c>
      <c r="C378">
        <f t="shared" si="41"/>
        <v>-0.10367498436592584</v>
      </c>
      <c r="D378">
        <f t="shared" si="40"/>
        <v>35.248325015634073</v>
      </c>
      <c r="E378">
        <f t="shared" si="42"/>
        <v>2181227.0861997763</v>
      </c>
      <c r="F378">
        <f t="shared" si="43"/>
        <v>35.351999999895476</v>
      </c>
      <c r="G378">
        <f t="shared" si="44"/>
        <v>2182195.4</v>
      </c>
      <c r="H378">
        <f t="shared" si="45"/>
        <v>2182190.5616105977</v>
      </c>
      <c r="I378">
        <f t="shared" si="46"/>
        <v>2182211.8149823928</v>
      </c>
      <c r="J378">
        <f t="shared" si="47"/>
        <v>-21.253371795014797</v>
      </c>
    </row>
    <row r="379" spans="1:10" x14ac:dyDescent="0.25">
      <c r="A379">
        <f>VLOOKUP('2024-03-18_windows_device_0'!P694,'2024-03-18_windows_device_0'!P$2:P$911,1,0)</f>
        <v>35.314666666666668</v>
      </c>
      <c r="B379">
        <f>VLOOKUP('2024-03-18_windows_device_0'!Q732,'2024-03-18_windows_device_0'!Q$2:Q$911,1,0)</f>
        <v>2183965</v>
      </c>
      <c r="C379">
        <f t="shared" si="41"/>
        <v>-0.18728384272548712</v>
      </c>
      <c r="D379">
        <f t="shared" si="40"/>
        <v>35.127382823941183</v>
      </c>
      <c r="E379">
        <f t="shared" si="42"/>
        <v>2181213.9969989476</v>
      </c>
      <c r="F379">
        <f t="shared" si="43"/>
        <v>35.314666666552299</v>
      </c>
      <c r="G379">
        <f t="shared" si="44"/>
        <v>2182199.2666666666</v>
      </c>
      <c r="H379">
        <f t="shared" si="45"/>
        <v>2182177.2711263271</v>
      </c>
      <c r="I379">
        <f t="shared" si="46"/>
        <v>2182215.6643140856</v>
      </c>
      <c r="J379">
        <f t="shared" si="47"/>
        <v>-38.393187758724856</v>
      </c>
    </row>
    <row r="380" spans="1:10" x14ac:dyDescent="0.25">
      <c r="A380">
        <f>VLOOKUP('2024-03-18_windows_device_0'!P695,'2024-03-18_windows_device_0'!P$2:P$911,1,0)</f>
        <v>35.302</v>
      </c>
      <c r="B380">
        <f>VLOOKUP('2024-03-18_windows_device_0'!Q733,'2024-03-18_windows_device_0'!Q$2:Q$911,1,0)</f>
        <v>2183962</v>
      </c>
      <c r="C380">
        <f t="shared" si="41"/>
        <v>-6.3542732353303641E-2</v>
      </c>
      <c r="D380">
        <f t="shared" ref="D380:D443" si="48">A380+C380</f>
        <v>35.238457267646695</v>
      </c>
      <c r="E380">
        <f t="shared" si="42"/>
        <v>2181237.060063072</v>
      </c>
      <c r="F380">
        <f t="shared" si="43"/>
        <v>35.301999999894846</v>
      </c>
      <c r="G380">
        <f t="shared" si="44"/>
        <v>2182196.9</v>
      </c>
      <c r="H380">
        <f t="shared" si="45"/>
        <v>2182200.2655057772</v>
      </c>
      <c r="I380">
        <f t="shared" si="46"/>
        <v>2182213.2917659096</v>
      </c>
      <c r="J380">
        <f t="shared" si="47"/>
        <v>-13.026260132427247</v>
      </c>
    </row>
    <row r="381" spans="1:10" x14ac:dyDescent="0.25">
      <c r="A381">
        <f>VLOOKUP('2024-03-18_windows_device_0'!P696,'2024-03-18_windows_device_0'!P$2:P$911,1,0)</f>
        <v>35.271999999999998</v>
      </c>
      <c r="B381">
        <f>VLOOKUP('2024-03-18_windows_device_0'!Q734,'2024-03-18_windows_device_0'!Q$2:Q$911,1,0)</f>
        <v>2183959</v>
      </c>
      <c r="C381">
        <f t="shared" si="41"/>
        <v>-0.15049594504728872</v>
      </c>
      <c r="D381">
        <f t="shared" si="48"/>
        <v>35.121504054952709</v>
      </c>
      <c r="E381">
        <f t="shared" si="42"/>
        <v>2181217.8841912178</v>
      </c>
      <c r="F381">
        <f t="shared" si="43"/>
        <v>35.27199999988526</v>
      </c>
      <c r="G381">
        <f t="shared" si="44"/>
        <v>2182195.4</v>
      </c>
      <c r="H381">
        <f t="shared" si="45"/>
        <v>2182180.9261672855</v>
      </c>
      <c r="I381">
        <f t="shared" si="46"/>
        <v>2182211.7778360201</v>
      </c>
      <c r="J381">
        <f t="shared" si="47"/>
        <v>-30.851668734694186</v>
      </c>
    </row>
    <row r="382" spans="1:10" x14ac:dyDescent="0.25">
      <c r="A382">
        <f>VLOOKUP('2024-03-18_windows_device_0'!P697,'2024-03-18_windows_device_0'!P$2:P$911,1,0)</f>
        <v>35.268000000000001</v>
      </c>
      <c r="B382">
        <f>VLOOKUP('2024-03-18_windows_device_0'!Q735,'2024-03-18_windows_device_0'!Q$2:Q$911,1,0)</f>
        <v>2183962</v>
      </c>
      <c r="C382">
        <f t="shared" si="41"/>
        <v>-2.0066126006293278E-2</v>
      </c>
      <c r="D382">
        <f t="shared" si="48"/>
        <v>35.247933873993709</v>
      </c>
      <c r="E382">
        <f t="shared" si="42"/>
        <v>2181247.842326548</v>
      </c>
      <c r="F382">
        <f t="shared" si="43"/>
        <v>35.267999999895693</v>
      </c>
      <c r="G382">
        <f t="shared" si="44"/>
        <v>2182198.6</v>
      </c>
      <c r="H382">
        <f t="shared" si="45"/>
        <v>2182210.8624228695</v>
      </c>
      <c r="I382">
        <f t="shared" si="46"/>
        <v>2182214.9759787009</v>
      </c>
      <c r="J382">
        <f t="shared" si="47"/>
        <v>-4.1135558312901219</v>
      </c>
    </row>
    <row r="383" spans="1:10" x14ac:dyDescent="0.25">
      <c r="A383">
        <f>VLOOKUP('2024-03-18_windows_device_0'!P698,'2024-03-18_windows_device_0'!P$2:P$911,1,0)</f>
        <v>35.245333333333335</v>
      </c>
      <c r="B383">
        <f>VLOOKUP('2024-03-18_windows_device_0'!Q736,'2024-03-18_windows_device_0'!Q$2:Q$911,1,0)</f>
        <v>2183962</v>
      </c>
      <c r="C383">
        <f t="shared" si="41"/>
        <v>-0.11370804736905465</v>
      </c>
      <c r="D383">
        <f t="shared" si="48"/>
        <v>35.131625285964283</v>
      </c>
      <c r="E383">
        <f t="shared" si="42"/>
        <v>2181229.8929006127</v>
      </c>
      <c r="F383">
        <f t="shared" si="43"/>
        <v>35.245333333219556</v>
      </c>
      <c r="G383">
        <f t="shared" si="44"/>
        <v>2182199.7333333334</v>
      </c>
      <c r="H383">
        <f t="shared" si="45"/>
        <v>2182192.7886375184</v>
      </c>
      <c r="I383">
        <f t="shared" si="46"/>
        <v>2182216.098787229</v>
      </c>
      <c r="J383">
        <f t="shared" si="47"/>
        <v>-23.310149710656205</v>
      </c>
    </row>
    <row r="384" spans="1:10" x14ac:dyDescent="0.25">
      <c r="A384">
        <f>VLOOKUP('2024-03-18_windows_device_0'!P699,'2024-03-18_windows_device_0'!P$2:P$911,1,0)</f>
        <v>35.203333333333333</v>
      </c>
      <c r="B384">
        <f>VLOOKUP('2024-03-18_windows_device_0'!Q737,'2024-03-18_windows_device_0'!Q$2:Q$911,1,0)</f>
        <v>2183959</v>
      </c>
      <c r="C384">
        <f t="shared" si="41"/>
        <v>-0.2106943230662042</v>
      </c>
      <c r="D384">
        <f t="shared" si="48"/>
        <v>34.992639010267126</v>
      </c>
      <c r="E384">
        <f t="shared" si="42"/>
        <v>2181209.3233243269</v>
      </c>
      <c r="F384">
        <f t="shared" si="43"/>
        <v>35.203333333207148</v>
      </c>
      <c r="G384">
        <f t="shared" si="44"/>
        <v>2182198.8333333335</v>
      </c>
      <c r="H384">
        <f t="shared" si="45"/>
        <v>2182171.9869491546</v>
      </c>
      <c r="I384">
        <f t="shared" si="46"/>
        <v>2182215.1792853833</v>
      </c>
      <c r="J384">
        <f t="shared" si="47"/>
        <v>-43.192336228571861</v>
      </c>
    </row>
    <row r="385" spans="1:10" x14ac:dyDescent="0.25">
      <c r="A385">
        <f>VLOOKUP('2024-03-18_windows_device_0'!P700,'2024-03-18_windows_device_0'!P$2:P$911,1,0)</f>
        <v>35.195999999999998</v>
      </c>
      <c r="B385">
        <f>VLOOKUP('2024-03-18_windows_device_0'!Q738,'2024-03-18_windows_device_0'!Q$2:Q$911,1,0)</f>
        <v>2183955</v>
      </c>
      <c r="C385">
        <f t="shared" si="41"/>
        <v>-3.6787897678234052E-2</v>
      </c>
      <c r="D385">
        <f t="shared" si="48"/>
        <v>35.159212102321767</v>
      </c>
      <c r="E385">
        <f t="shared" si="42"/>
        <v>2181241.3781545856</v>
      </c>
      <c r="F385">
        <f t="shared" si="43"/>
        <v>35.195999999888713</v>
      </c>
      <c r="G385">
        <f t="shared" si="44"/>
        <v>2182195.2000000002</v>
      </c>
      <c r="H385">
        <f t="shared" si="45"/>
        <v>2182204.0010279412</v>
      </c>
      <c r="I385">
        <f t="shared" si="46"/>
        <v>2182211.5425469652</v>
      </c>
      <c r="J385">
        <f t="shared" si="47"/>
        <v>-7.5415190240379806</v>
      </c>
    </row>
    <row r="386" spans="1:10" x14ac:dyDescent="0.25">
      <c r="A386">
        <f>VLOOKUP('2024-03-18_windows_device_0'!P701,'2024-03-18_windows_device_0'!P$2:P$911,1,0)</f>
        <v>35.166666666666664</v>
      </c>
      <c r="B386">
        <f>VLOOKUP('2024-03-18_windows_device_0'!Q739,'2024-03-18_windows_device_0'!Q$2:Q$911,1,0)</f>
        <v>2183948</v>
      </c>
      <c r="C386">
        <f t="shared" si="41"/>
        <v>-0.14715159071290057</v>
      </c>
      <c r="D386">
        <f t="shared" si="48"/>
        <v>35.019515075953763</v>
      </c>
      <c r="E386">
        <f t="shared" si="42"/>
        <v>2181213.3703155732</v>
      </c>
      <c r="F386">
        <f t="shared" si="43"/>
        <v>35.166666666543136</v>
      </c>
      <c r="G386">
        <f t="shared" si="44"/>
        <v>2182189.6666666665</v>
      </c>
      <c r="H386">
        <f t="shared" si="45"/>
        <v>2182175.8295171992</v>
      </c>
      <c r="I386">
        <f t="shared" si="46"/>
        <v>2182205.9955932954</v>
      </c>
      <c r="J386">
        <f t="shared" si="47"/>
        <v>-30.166076096144618</v>
      </c>
    </row>
    <row r="387" spans="1:10" x14ac:dyDescent="0.25">
      <c r="A387">
        <f>VLOOKUP('2024-03-18_windows_device_0'!P702,'2024-03-18_windows_device_0'!P$2:P$911,1,0)</f>
        <v>35.150666666666666</v>
      </c>
      <c r="B387">
        <f>VLOOKUP('2024-03-18_windows_device_0'!Q740,'2024-03-18_windows_device_0'!Q$2:Q$911,1,0)</f>
        <v>2183942</v>
      </c>
      <c r="C387">
        <f t="shared" ref="C387:C450" si="49">(A387-A386)*K$6</f>
        <v>-8.0264504025208766E-2</v>
      </c>
      <c r="D387">
        <f t="shared" si="48"/>
        <v>35.070402162641457</v>
      </c>
      <c r="E387">
        <f t="shared" ref="E387:E450" si="50">B387-A387*K$2+K$3*A387^2+J387</f>
        <v>2181221.9644635911</v>
      </c>
      <c r="F387">
        <f t="shared" ref="F387:F450" si="51">(A387)*(1-EXP(-3*(D387)/K$7))</f>
        <v>35.150666666547835</v>
      </c>
      <c r="G387">
        <f t="shared" ref="G387:G450" si="52">B387-A387*M$2</f>
        <v>2182184.4666666668</v>
      </c>
      <c r="H387">
        <f t="shared" ref="H387:H450" si="53">I387+J387</f>
        <v>2182184.3339406955</v>
      </c>
      <c r="I387">
        <f t="shared" ref="I387:I450" si="54">B387-K$5*(F387)</f>
        <v>2182200.7881640205</v>
      </c>
      <c r="J387">
        <f t="shared" ref="J387:J450" si="55">C387*K$8</f>
        <v>-16.454223325167796</v>
      </c>
    </row>
    <row r="388" spans="1:10" x14ac:dyDescent="0.25">
      <c r="A388">
        <f>VLOOKUP('2024-03-18_windows_device_0'!P703,'2024-03-18_windows_device_0'!P$2:P$911,1,0)</f>
        <v>35.126666666666665</v>
      </c>
      <c r="B388">
        <f>VLOOKUP('2024-03-18_windows_device_0'!Q741,'2024-03-18_windows_device_0'!Q$2:Q$911,1,0)</f>
        <v>2183945</v>
      </c>
      <c r="C388">
        <f t="shared" si="49"/>
        <v>-0.12039675603783097</v>
      </c>
      <c r="D388">
        <f t="shared" si="48"/>
        <v>35.006269910628831</v>
      </c>
      <c r="E388">
        <f t="shared" si="50"/>
        <v>2181218.0613891059</v>
      </c>
      <c r="F388">
        <f t="shared" si="51"/>
        <v>35.126666666542036</v>
      </c>
      <c r="G388">
        <f t="shared" si="52"/>
        <v>2182188.6666666665</v>
      </c>
      <c r="H388">
        <f t="shared" si="53"/>
        <v>2182180.2956851213</v>
      </c>
      <c r="I388">
        <f t="shared" si="54"/>
        <v>2182204.9770201091</v>
      </c>
      <c r="J388">
        <f t="shared" si="55"/>
        <v>-24.681334987755349</v>
      </c>
    </row>
    <row r="389" spans="1:10" x14ac:dyDescent="0.25">
      <c r="A389">
        <f>VLOOKUP('2024-03-18_windows_device_0'!P704,'2024-03-18_windows_device_0'!P$2:P$911,1,0)</f>
        <v>35.11933333333333</v>
      </c>
      <c r="B389">
        <f>VLOOKUP('2024-03-18_windows_device_0'!Q742,'2024-03-18_windows_device_0'!Q$2:Q$911,1,0)</f>
        <v>2183952</v>
      </c>
      <c r="C389">
        <f t="shared" si="49"/>
        <v>-3.6787897678234052E-2</v>
      </c>
      <c r="D389">
        <f t="shared" si="48"/>
        <v>35.082545435655099</v>
      </c>
      <c r="E389">
        <f t="shared" si="50"/>
        <v>2181242.6059142333</v>
      </c>
      <c r="F389">
        <f t="shared" si="51"/>
        <v>35.119333333215685</v>
      </c>
      <c r="G389">
        <f t="shared" si="52"/>
        <v>2182196.0333333332</v>
      </c>
      <c r="H389">
        <f t="shared" si="53"/>
        <v>2182204.798762667</v>
      </c>
      <c r="I389">
        <f t="shared" si="54"/>
        <v>2182212.3402816909</v>
      </c>
      <c r="J389">
        <f t="shared" si="55"/>
        <v>-7.5415190240379806</v>
      </c>
    </row>
    <row r="390" spans="1:10" x14ac:dyDescent="0.25">
      <c r="A390">
        <f>VLOOKUP('2024-03-18_windows_device_0'!P705,'2024-03-18_windows_device_0'!P$2:P$911,1,0)</f>
        <v>35.088666666666668</v>
      </c>
      <c r="B390">
        <f>VLOOKUP('2024-03-18_windows_device_0'!Q743,'2024-03-18_windows_device_0'!Q$2:Q$911,1,0)</f>
        <v>2183954</v>
      </c>
      <c r="C390">
        <f t="shared" si="49"/>
        <v>-0.15384029938164123</v>
      </c>
      <c r="D390">
        <f t="shared" si="48"/>
        <v>34.934826367285027</v>
      </c>
      <c r="E390">
        <f t="shared" si="50"/>
        <v>2181222.3033134467</v>
      </c>
      <c r="F390">
        <f t="shared" si="51"/>
        <v>35.088666666535296</v>
      </c>
      <c r="G390">
        <f t="shared" si="52"/>
        <v>2182199.5666666669</v>
      </c>
      <c r="H390">
        <f t="shared" si="53"/>
        <v>2182184.3221142087</v>
      </c>
      <c r="I390">
        <f t="shared" si="54"/>
        <v>2182215.8593755821</v>
      </c>
      <c r="J390">
        <f t="shared" si="55"/>
        <v>-31.537261373236454</v>
      </c>
    </row>
    <row r="391" spans="1:10" x14ac:dyDescent="0.25">
      <c r="A391">
        <f>VLOOKUP('2024-03-18_windows_device_0'!P706,'2024-03-18_windows_device_0'!P$2:P$911,1,0)</f>
        <v>35.068666666666665</v>
      </c>
      <c r="B391">
        <f>VLOOKUP('2024-03-18_windows_device_0'!Q744,'2024-03-18_windows_device_0'!Q$2:Q$911,1,0)</f>
        <v>2183955</v>
      </c>
      <c r="C391">
        <f t="shared" si="49"/>
        <v>-0.10033063003153769</v>
      </c>
      <c r="D391">
        <f t="shared" si="48"/>
        <v>34.968336036635129</v>
      </c>
      <c r="E391">
        <f t="shared" si="50"/>
        <v>2181235.3776457459</v>
      </c>
      <c r="F391">
        <f t="shared" si="51"/>
        <v>35.06866666653864</v>
      </c>
      <c r="G391">
        <f t="shared" si="52"/>
        <v>2182201.5666666669</v>
      </c>
      <c r="H391">
        <f t="shared" si="53"/>
        <v>2182197.2823098321</v>
      </c>
      <c r="I391">
        <f t="shared" si="54"/>
        <v>2182217.8500889884</v>
      </c>
      <c r="J391">
        <f t="shared" si="55"/>
        <v>-20.567779156465228</v>
      </c>
    </row>
    <row r="392" spans="1:10" x14ac:dyDescent="0.25">
      <c r="A392">
        <f>VLOOKUP('2024-03-18_windows_device_0'!P707,'2024-03-18_windows_device_0'!P$2:P$911,1,0)</f>
        <v>35.045333333333332</v>
      </c>
      <c r="B392">
        <f>VLOOKUP('2024-03-18_windows_device_0'!Q745,'2024-03-18_windows_device_0'!Q$2:Q$911,1,0)</f>
        <v>2183958</v>
      </c>
      <c r="C392">
        <f t="shared" si="49"/>
        <v>-0.11705240170344282</v>
      </c>
      <c r="D392">
        <f t="shared" si="48"/>
        <v>34.928280931629892</v>
      </c>
      <c r="E392">
        <f t="shared" si="50"/>
        <v>2181236.239300265</v>
      </c>
      <c r="F392">
        <f t="shared" si="51"/>
        <v>35.045333333201469</v>
      </c>
      <c r="G392">
        <f t="shared" si="52"/>
        <v>2182205.7333333334</v>
      </c>
      <c r="H392">
        <f t="shared" si="53"/>
        <v>2182198.0101789469</v>
      </c>
      <c r="I392">
        <f t="shared" si="54"/>
        <v>2182222.0059212963</v>
      </c>
      <c r="J392">
        <f t="shared" si="55"/>
        <v>-23.995742349205777</v>
      </c>
    </row>
    <row r="393" spans="1:10" x14ac:dyDescent="0.25">
      <c r="A393">
        <f>VLOOKUP('2024-03-18_windows_device_0'!P708,'2024-03-18_windows_device_0'!P$2:P$911,1,0)</f>
        <v>35.018666666666668</v>
      </c>
      <c r="B393">
        <f>VLOOKUP('2024-03-18_windows_device_0'!Q746,'2024-03-18_windows_device_0'!Q$2:Q$911,1,0)</f>
        <v>2183951</v>
      </c>
      <c r="C393">
        <f t="shared" si="49"/>
        <v>-0.13377417337534794</v>
      </c>
      <c r="D393">
        <f t="shared" si="48"/>
        <v>34.884892493291318</v>
      </c>
      <c r="E393">
        <f t="shared" si="50"/>
        <v>2181227.2860113122</v>
      </c>
      <c r="F393">
        <f t="shared" si="51"/>
        <v>35.018666666530528</v>
      </c>
      <c r="G393">
        <f t="shared" si="52"/>
        <v>2182200.0666666669</v>
      </c>
      <c r="H393">
        <f t="shared" si="53"/>
        <v>2182188.9031669633</v>
      </c>
      <c r="I393">
        <f t="shared" si="54"/>
        <v>2182216.3268725052</v>
      </c>
      <c r="J393">
        <f t="shared" si="55"/>
        <v>-27.42370554194633</v>
      </c>
    </row>
    <row r="394" spans="1:10" x14ac:dyDescent="0.25">
      <c r="A394">
        <f>VLOOKUP('2024-03-18_windows_device_0'!P709,'2024-03-18_windows_device_0'!P$2:P$911,1,0)</f>
        <v>34.99733333333333</v>
      </c>
      <c r="B394">
        <f>VLOOKUP('2024-03-18_windows_device_0'!Q747,'2024-03-18_windows_device_0'!Q$2:Q$911,1,0)</f>
        <v>2183936</v>
      </c>
      <c r="C394">
        <f t="shared" si="49"/>
        <v>-0.10701933870031399</v>
      </c>
      <c r="D394">
        <f t="shared" si="48"/>
        <v>34.890313994633019</v>
      </c>
      <c r="E394">
        <f t="shared" si="50"/>
        <v>2181218.951125741</v>
      </c>
      <c r="F394">
        <f t="shared" si="51"/>
        <v>34.99733333319783</v>
      </c>
      <c r="G394">
        <f t="shared" si="52"/>
        <v>2182186.1333333333</v>
      </c>
      <c r="H394">
        <f t="shared" si="53"/>
        <v>2182180.444669039</v>
      </c>
      <c r="I394">
        <f t="shared" si="54"/>
        <v>2182202.3836334725</v>
      </c>
      <c r="J394">
        <f t="shared" si="55"/>
        <v>-21.938964433564369</v>
      </c>
    </row>
    <row r="395" spans="1:10" x14ac:dyDescent="0.25">
      <c r="A395">
        <f>VLOOKUP('2024-03-18_windows_device_0'!P710,'2024-03-18_windows_device_0'!P$2:P$911,1,0)</f>
        <v>35.008000000000003</v>
      </c>
      <c r="B395">
        <f>VLOOKUP('2024-03-18_windows_device_0'!Q748,'2024-03-18_windows_device_0'!Q$2:Q$911,1,0)</f>
        <v>2183933</v>
      </c>
      <c r="C395">
        <f t="shared" si="49"/>
        <v>5.3509669350174822E-2</v>
      </c>
      <c r="D395">
        <f t="shared" si="48"/>
        <v>35.06150966935018</v>
      </c>
      <c r="E395">
        <f t="shared" si="50"/>
        <v>2181248.2693152949</v>
      </c>
      <c r="F395">
        <f t="shared" si="51"/>
        <v>35.007999999880859</v>
      </c>
      <c r="G395">
        <f t="shared" si="52"/>
        <v>2182182.6</v>
      </c>
      <c r="H395">
        <f t="shared" si="53"/>
        <v>2182209.8247352052</v>
      </c>
      <c r="I395">
        <f t="shared" si="54"/>
        <v>2182198.8552529882</v>
      </c>
      <c r="J395">
        <f t="shared" si="55"/>
        <v>10.969482216785838</v>
      </c>
    </row>
    <row r="396" spans="1:10" x14ac:dyDescent="0.25">
      <c r="A396">
        <f>VLOOKUP('2024-03-18_windows_device_0'!P711,'2024-03-18_windows_device_0'!P$2:P$911,1,0)</f>
        <v>34.972000000000001</v>
      </c>
      <c r="B396">
        <f>VLOOKUP('2024-03-18_windows_device_0'!Q749,'2024-03-18_windows_device_0'!Q$2:Q$911,1,0)</f>
        <v>2183940</v>
      </c>
      <c r="C396">
        <f t="shared" si="49"/>
        <v>-0.18059513405674646</v>
      </c>
      <c r="D396">
        <f t="shared" si="48"/>
        <v>34.791404865943257</v>
      </c>
      <c r="E396">
        <f t="shared" si="50"/>
        <v>2181209.2705128877</v>
      </c>
      <c r="F396">
        <f t="shared" si="51"/>
        <v>34.971999999854127</v>
      </c>
      <c r="G396">
        <f t="shared" si="52"/>
        <v>2182191.4</v>
      </c>
      <c r="H396">
        <f t="shared" si="53"/>
        <v>2182170.6165346396</v>
      </c>
      <c r="I396">
        <f t="shared" si="54"/>
        <v>2182207.6385371215</v>
      </c>
      <c r="J396">
        <f t="shared" si="55"/>
        <v>-37.022002481633024</v>
      </c>
    </row>
    <row r="397" spans="1:10" x14ac:dyDescent="0.25">
      <c r="A397">
        <f>VLOOKUP('2024-03-18_windows_device_0'!P712,'2024-03-18_windows_device_0'!P$2:P$911,1,0)</f>
        <v>34.963333333333331</v>
      </c>
      <c r="B397">
        <f>VLOOKUP('2024-03-18_windows_device_0'!Q750,'2024-03-18_windows_device_0'!Q$2:Q$911,1,0)</f>
        <v>2183938</v>
      </c>
      <c r="C397">
        <f t="shared" si="49"/>
        <v>-4.3476606347010359E-2</v>
      </c>
      <c r="D397">
        <f t="shared" si="48"/>
        <v>34.919856726986318</v>
      </c>
      <c r="E397">
        <f t="shared" si="50"/>
        <v>2181235.8597705285</v>
      </c>
      <c r="F397">
        <f t="shared" si="51"/>
        <v>34.963333333200943</v>
      </c>
      <c r="G397">
        <f t="shared" si="52"/>
        <v>2182189.8333333335</v>
      </c>
      <c r="H397">
        <f t="shared" si="53"/>
        <v>2182197.1551419627</v>
      </c>
      <c r="I397">
        <f t="shared" si="54"/>
        <v>2182206.0678462638</v>
      </c>
      <c r="J397">
        <f t="shared" si="55"/>
        <v>-8.9127043011371239</v>
      </c>
    </row>
    <row r="398" spans="1:10" x14ac:dyDescent="0.25">
      <c r="A398">
        <f>VLOOKUP('2024-03-18_windows_device_0'!P713,'2024-03-18_windows_device_0'!P$2:P$911,1,0)</f>
        <v>34.93866666666667</v>
      </c>
      <c r="B398">
        <f>VLOOKUP('2024-03-18_windows_device_0'!Q751,'2024-03-18_windows_device_0'!Q$2:Q$911,1,0)</f>
        <v>2183944</v>
      </c>
      <c r="C398">
        <f t="shared" si="49"/>
        <v>-0.12374111037218348</v>
      </c>
      <c r="D398">
        <f t="shared" si="48"/>
        <v>34.814925556294483</v>
      </c>
      <c r="E398">
        <f t="shared" si="50"/>
        <v>2181226.77209468</v>
      </c>
      <c r="F398">
        <f t="shared" si="51"/>
        <v>34.938666666523496</v>
      </c>
      <c r="G398">
        <f t="shared" si="52"/>
        <v>2182197.0666666669</v>
      </c>
      <c r="H398">
        <f t="shared" si="53"/>
        <v>2182187.9227985064</v>
      </c>
      <c r="I398">
        <f t="shared" si="54"/>
        <v>2182213.2897261325</v>
      </c>
      <c r="J398">
        <f t="shared" si="55"/>
        <v>-25.366927626297613</v>
      </c>
    </row>
    <row r="399" spans="1:10" x14ac:dyDescent="0.25">
      <c r="A399">
        <f>VLOOKUP('2024-03-18_windows_device_0'!P714,'2024-03-18_windows_device_0'!P$2:P$911,1,0)</f>
        <v>34.887999999999998</v>
      </c>
      <c r="B399">
        <f>VLOOKUP('2024-03-18_windows_device_0'!Q752,'2024-03-18_windows_device_0'!Q$2:Q$911,1,0)</f>
        <v>2183942</v>
      </c>
      <c r="C399">
        <f t="shared" si="49"/>
        <v>-0.25417092941321456</v>
      </c>
      <c r="D399">
        <f t="shared" si="48"/>
        <v>34.633829070586785</v>
      </c>
      <c r="E399">
        <f t="shared" si="50"/>
        <v>2181200.8433070811</v>
      </c>
      <c r="F399">
        <f t="shared" si="51"/>
        <v>34.88799999983614</v>
      </c>
      <c r="G399">
        <f t="shared" si="52"/>
        <v>2182197.6</v>
      </c>
      <c r="H399">
        <f t="shared" si="53"/>
        <v>2182161.6944929007</v>
      </c>
      <c r="I399">
        <f t="shared" si="54"/>
        <v>2182213.7995334305</v>
      </c>
      <c r="J399">
        <f t="shared" si="55"/>
        <v>-52.105040529708987</v>
      </c>
    </row>
    <row r="400" spans="1:10" x14ac:dyDescent="0.25">
      <c r="A400">
        <f>VLOOKUP('2024-03-18_windows_device_0'!P715,'2024-03-18_windows_device_0'!P$2:P$911,1,0)</f>
        <v>34.882666666666665</v>
      </c>
      <c r="B400">
        <f>VLOOKUP('2024-03-18_windows_device_0'!Q753,'2024-03-18_windows_device_0'!Q$2:Q$911,1,0)</f>
        <v>2183943</v>
      </c>
      <c r="C400">
        <f t="shared" si="49"/>
        <v>-2.6754834675069589E-2</v>
      </c>
      <c r="D400">
        <f t="shared" si="48"/>
        <v>34.855911831991598</v>
      </c>
      <c r="E400">
        <f t="shared" si="50"/>
        <v>2181248.7595098508</v>
      </c>
      <c r="F400">
        <f t="shared" si="51"/>
        <v>34.882666666528067</v>
      </c>
      <c r="G400">
        <f t="shared" si="52"/>
        <v>2182198.8666666667</v>
      </c>
      <c r="H400">
        <f t="shared" si="53"/>
        <v>2182209.5789825623</v>
      </c>
      <c r="I400">
        <f t="shared" si="54"/>
        <v>2182215.0637236708</v>
      </c>
      <c r="J400">
        <f t="shared" si="55"/>
        <v>-5.4847411083892661</v>
      </c>
    </row>
    <row r="401" spans="1:10" x14ac:dyDescent="0.25">
      <c r="A401">
        <f>VLOOKUP('2024-03-18_windows_device_0'!P716,'2024-03-18_windows_device_0'!P$2:P$911,1,0)</f>
        <v>34.875999999999998</v>
      </c>
      <c r="B401">
        <f>VLOOKUP('2024-03-18_windows_device_0'!Q754,'2024-03-18_windows_device_0'!Q$2:Q$911,1,0)</f>
        <v>2183944</v>
      </c>
      <c r="C401">
        <f t="shared" si="49"/>
        <v>-3.3443543343845895E-2</v>
      </c>
      <c r="D401">
        <f t="shared" si="48"/>
        <v>34.842556456656155</v>
      </c>
      <c r="E401">
        <f t="shared" si="50"/>
        <v>2181248.7582532852</v>
      </c>
      <c r="F401">
        <f t="shared" si="51"/>
        <v>34.875999999860028</v>
      </c>
      <c r="G401">
        <f t="shared" si="52"/>
        <v>2182200.2000000002</v>
      </c>
      <c r="H401">
        <f t="shared" si="53"/>
        <v>2182209.5380350878</v>
      </c>
      <c r="I401">
        <f t="shared" si="54"/>
        <v>2182216.3939614734</v>
      </c>
      <c r="J401">
        <f t="shared" si="55"/>
        <v>-6.8559263854884085</v>
      </c>
    </row>
    <row r="402" spans="1:10" x14ac:dyDescent="0.25">
      <c r="A402">
        <f>VLOOKUP('2024-03-18_windows_device_0'!P717,'2024-03-18_windows_device_0'!P$2:P$911,1,0)</f>
        <v>34.846666666666664</v>
      </c>
      <c r="B402">
        <f>VLOOKUP('2024-03-18_windows_device_0'!Q755,'2024-03-18_windows_device_0'!Q$2:Q$911,1,0)</f>
        <v>2183938</v>
      </c>
      <c r="C402">
        <f t="shared" si="49"/>
        <v>-0.14715159071290057</v>
      </c>
      <c r="D402">
        <f t="shared" si="48"/>
        <v>34.699515075953762</v>
      </c>
      <c r="E402">
        <f t="shared" si="50"/>
        <v>2181221.0764436433</v>
      </c>
      <c r="F402">
        <f t="shared" si="51"/>
        <v>34.846666666510899</v>
      </c>
      <c r="G402">
        <f t="shared" si="52"/>
        <v>2182195.6666666665</v>
      </c>
      <c r="H402">
        <f t="shared" si="53"/>
        <v>2182181.6809317074</v>
      </c>
      <c r="I402">
        <f t="shared" si="54"/>
        <v>2182211.8470078036</v>
      </c>
      <c r="J402">
        <f t="shared" si="55"/>
        <v>-30.166076096144618</v>
      </c>
    </row>
    <row r="403" spans="1:10" x14ac:dyDescent="0.25">
      <c r="A403">
        <f>VLOOKUP('2024-03-18_windows_device_0'!P718,'2024-03-18_windows_device_0'!P$2:P$911,1,0)</f>
        <v>34.828666666666663</v>
      </c>
      <c r="B403">
        <f>VLOOKUP('2024-03-18_windows_device_0'!Q756,'2024-03-18_windows_device_0'!Q$2:Q$911,1,0)</f>
        <v>2183939</v>
      </c>
      <c r="C403">
        <f t="shared" si="49"/>
        <v>-9.029756702837323E-2</v>
      </c>
      <c r="D403">
        <f t="shared" si="48"/>
        <v>34.738369099638291</v>
      </c>
      <c r="E403">
        <f t="shared" si="50"/>
        <v>2181234.7312546251</v>
      </c>
      <c r="F403">
        <f t="shared" si="51"/>
        <v>34.828666666515467</v>
      </c>
      <c r="G403">
        <f t="shared" si="52"/>
        <v>2182197.5666666669</v>
      </c>
      <c r="H403">
        <f t="shared" si="53"/>
        <v>2182195.2276486284</v>
      </c>
      <c r="I403">
        <f t="shared" si="54"/>
        <v>2182213.7386498693</v>
      </c>
      <c r="J403">
        <f t="shared" si="55"/>
        <v>-18.511001240816512</v>
      </c>
    </row>
    <row r="404" spans="1:10" x14ac:dyDescent="0.25">
      <c r="A404">
        <f>VLOOKUP('2024-03-18_windows_device_0'!P719,'2024-03-18_windows_device_0'!P$2:P$911,1,0)</f>
        <v>34.802666666666667</v>
      </c>
      <c r="B404">
        <f>VLOOKUP('2024-03-18_windows_device_0'!Q757,'2024-03-18_windows_device_0'!Q$2:Q$911,1,0)</f>
        <v>2183940</v>
      </c>
      <c r="C404">
        <f t="shared" si="49"/>
        <v>-0.13042981904095979</v>
      </c>
      <c r="D404">
        <f t="shared" si="48"/>
        <v>34.672236847625705</v>
      </c>
      <c r="E404">
        <f t="shared" si="50"/>
        <v>2181228.948914472</v>
      </c>
      <c r="F404">
        <f t="shared" si="51"/>
        <v>34.802666666507868</v>
      </c>
      <c r="G404">
        <f t="shared" si="52"/>
        <v>2182199.8666666667</v>
      </c>
      <c r="H404">
        <f t="shared" si="53"/>
        <v>2182189.2884643953</v>
      </c>
      <c r="I404">
        <f t="shared" si="54"/>
        <v>2182216.0265772985</v>
      </c>
      <c r="J404">
        <f t="shared" si="55"/>
        <v>-26.738112903396758</v>
      </c>
    </row>
    <row r="405" spans="1:10" x14ac:dyDescent="0.25">
      <c r="A405">
        <f>VLOOKUP('2024-03-18_windows_device_0'!P720,'2024-03-18_windows_device_0'!P$2:P$911,1,0)</f>
        <v>34.796666666666667</v>
      </c>
      <c r="B405">
        <f>VLOOKUP('2024-03-18_windows_device_0'!Q758,'2024-03-18_windows_device_0'!Q$2:Q$911,1,0)</f>
        <v>2183933</v>
      </c>
      <c r="C405">
        <f t="shared" si="49"/>
        <v>-3.0099189009457742E-2</v>
      </c>
      <c r="D405">
        <f t="shared" si="48"/>
        <v>34.766567477657212</v>
      </c>
      <c r="E405">
        <f t="shared" si="50"/>
        <v>2181242.8502213</v>
      </c>
      <c r="F405">
        <f t="shared" si="51"/>
        <v>34.796666666518789</v>
      </c>
      <c r="G405">
        <f t="shared" si="52"/>
        <v>2182193.1666666665</v>
      </c>
      <c r="H405">
        <f t="shared" si="53"/>
        <v>2182203.1534575731</v>
      </c>
      <c r="I405">
        <f t="shared" si="54"/>
        <v>2182209.32379132</v>
      </c>
      <c r="J405">
        <f t="shared" si="55"/>
        <v>-6.1703337469388373</v>
      </c>
    </row>
    <row r="406" spans="1:10" x14ac:dyDescent="0.25">
      <c r="A406">
        <f>VLOOKUP('2024-03-18_windows_device_0'!P721,'2024-03-18_windows_device_0'!P$2:P$911,1,0)</f>
        <v>34.776666666666664</v>
      </c>
      <c r="B406">
        <f>VLOOKUP('2024-03-18_windows_device_0'!Q759,'2024-03-18_windows_device_0'!Q$2:Q$911,1,0)</f>
        <v>2183932</v>
      </c>
      <c r="C406">
        <f t="shared" si="49"/>
        <v>-0.10033063003153769</v>
      </c>
      <c r="D406">
        <f t="shared" si="48"/>
        <v>34.676336036635128</v>
      </c>
      <c r="E406">
        <f t="shared" si="50"/>
        <v>2181228.5648567113</v>
      </c>
      <c r="F406">
        <f t="shared" si="51"/>
        <v>34.776666666508476</v>
      </c>
      <c r="G406">
        <f t="shared" si="52"/>
        <v>2182193.1666666665</v>
      </c>
      <c r="H406">
        <f t="shared" si="53"/>
        <v>2182188.7467255709</v>
      </c>
      <c r="I406">
        <f t="shared" si="54"/>
        <v>2182209.3145047273</v>
      </c>
      <c r="J406">
        <f t="shared" si="55"/>
        <v>-20.567779156465228</v>
      </c>
    </row>
    <row r="407" spans="1:10" x14ac:dyDescent="0.25">
      <c r="A407">
        <f>VLOOKUP('2024-03-18_windows_device_0'!P722,'2024-03-18_windows_device_0'!P$2:P$911,1,0)</f>
        <v>34.758000000000003</v>
      </c>
      <c r="B407">
        <f>VLOOKUP('2024-03-18_windows_device_0'!Q760,'2024-03-18_windows_device_0'!Q$2:Q$911,1,0)</f>
        <v>2183933</v>
      </c>
      <c r="C407">
        <f t="shared" si="49"/>
        <v>-9.3641921362725741E-2</v>
      </c>
      <c r="D407">
        <f t="shared" si="48"/>
        <v>34.664358078637278</v>
      </c>
      <c r="E407">
        <f t="shared" si="50"/>
        <v>2181231.9744309192</v>
      </c>
      <c r="F407">
        <f t="shared" si="51"/>
        <v>34.757999999840465</v>
      </c>
      <c r="G407">
        <f t="shared" si="52"/>
        <v>2182195.1</v>
      </c>
      <c r="H407">
        <f t="shared" si="53"/>
        <v>2182192.0425766944</v>
      </c>
      <c r="I407">
        <f t="shared" si="54"/>
        <v>2182211.2391705737</v>
      </c>
      <c r="J407">
        <f t="shared" si="55"/>
        <v>-19.196593879358776</v>
      </c>
    </row>
    <row r="408" spans="1:10" x14ac:dyDescent="0.25">
      <c r="A408">
        <f>VLOOKUP('2024-03-18_windows_device_0'!P723,'2024-03-18_windows_device_0'!P$2:P$911,1,0)</f>
        <v>34.735999999999997</v>
      </c>
      <c r="B408">
        <f>VLOOKUP('2024-03-18_windows_device_0'!Q761,'2024-03-18_windows_device_0'!Q$2:Q$911,1,0)</f>
        <v>2183933</v>
      </c>
      <c r="C408">
        <f t="shared" si="49"/>
        <v>-0.11036369303470216</v>
      </c>
      <c r="D408">
        <f t="shared" si="48"/>
        <v>34.625636306965298</v>
      </c>
      <c r="E408">
        <f t="shared" si="50"/>
        <v>2181229.7708371128</v>
      </c>
      <c r="F408">
        <f t="shared" si="51"/>
        <v>34.73599999983584</v>
      </c>
      <c r="G408">
        <f t="shared" si="52"/>
        <v>2182196.2000000002</v>
      </c>
      <c r="H408">
        <f t="shared" si="53"/>
        <v>2182189.7043982488</v>
      </c>
      <c r="I408">
        <f t="shared" si="54"/>
        <v>2182212.3289553211</v>
      </c>
      <c r="J408">
        <f t="shared" si="55"/>
        <v>-22.624557072113941</v>
      </c>
    </row>
    <row r="409" spans="1:10" x14ac:dyDescent="0.25">
      <c r="A409">
        <f>VLOOKUP('2024-03-18_windows_device_0'!P724,'2024-03-18_windows_device_0'!P$2:P$911,1,0)</f>
        <v>34.706666666666663</v>
      </c>
      <c r="B409">
        <f>VLOOKUP('2024-03-18_windows_device_0'!Q762,'2024-03-18_windows_device_0'!Q$2:Q$911,1,0)</f>
        <v>2183934</v>
      </c>
      <c r="C409">
        <f t="shared" si="49"/>
        <v>-0.14715159071290057</v>
      </c>
      <c r="D409">
        <f t="shared" si="48"/>
        <v>34.559515075953762</v>
      </c>
      <c r="E409">
        <f t="shared" si="50"/>
        <v>2181224.8627427863</v>
      </c>
      <c r="F409">
        <f t="shared" si="51"/>
        <v>34.706666666494272</v>
      </c>
      <c r="G409">
        <f t="shared" si="52"/>
        <v>2182198.6666666665</v>
      </c>
      <c r="H409">
        <f t="shared" si="53"/>
        <v>2182184.6159255551</v>
      </c>
      <c r="I409">
        <f t="shared" si="54"/>
        <v>2182214.7820016514</v>
      </c>
      <c r="J409">
        <f t="shared" si="55"/>
        <v>-30.166076096144618</v>
      </c>
    </row>
    <row r="410" spans="1:10" x14ac:dyDescent="0.25">
      <c r="A410">
        <f>VLOOKUP('2024-03-18_windows_device_0'!P725,'2024-03-18_windows_device_0'!P$2:P$911,1,0)</f>
        <v>34.701999999999998</v>
      </c>
      <c r="B410">
        <f>VLOOKUP('2024-03-18_windows_device_0'!Q763,'2024-03-18_windows_device_0'!Q$2:Q$911,1,0)</f>
        <v>2183934</v>
      </c>
      <c r="C410">
        <f t="shared" si="49"/>
        <v>-2.3410480340681435E-2</v>
      </c>
      <c r="D410">
        <f t="shared" si="48"/>
        <v>34.678589519659319</v>
      </c>
      <c r="E410">
        <f t="shared" si="50"/>
        <v>2181250.4896316589</v>
      </c>
      <c r="F410">
        <f t="shared" si="51"/>
        <v>34.701999999842414</v>
      </c>
      <c r="G410">
        <f t="shared" si="52"/>
        <v>2182198.9</v>
      </c>
      <c r="H410">
        <f t="shared" si="53"/>
        <v>2182210.2140196422</v>
      </c>
      <c r="I410">
        <f t="shared" si="54"/>
        <v>2182215.0131681119</v>
      </c>
      <c r="J410">
        <f t="shared" si="55"/>
        <v>-4.799148469839694</v>
      </c>
    </row>
    <row r="411" spans="1:10" x14ac:dyDescent="0.25">
      <c r="A411">
        <f>VLOOKUP('2024-03-18_windows_device_0'!P726,'2024-03-18_windows_device_0'!P$2:P$911,1,0)</f>
        <v>34.678666666666665</v>
      </c>
      <c r="B411">
        <f>VLOOKUP('2024-03-18_windows_device_0'!Q764,'2024-03-18_windows_device_0'!Q$2:Q$911,1,0)</f>
        <v>2183933</v>
      </c>
      <c r="C411">
        <f t="shared" si="49"/>
        <v>-0.11705240170344282</v>
      </c>
      <c r="D411">
        <f t="shared" si="48"/>
        <v>34.561614264963225</v>
      </c>
      <c r="E411">
        <f t="shared" si="50"/>
        <v>2181231.5932484674</v>
      </c>
      <c r="F411">
        <f t="shared" si="51"/>
        <v>34.678666666494685</v>
      </c>
      <c r="G411">
        <f t="shared" si="52"/>
        <v>2182199.0666666669</v>
      </c>
      <c r="H411">
        <f t="shared" si="53"/>
        <v>2182191.1732580708</v>
      </c>
      <c r="I411">
        <f t="shared" si="54"/>
        <v>2182215.1690004203</v>
      </c>
      <c r="J411">
        <f t="shared" si="55"/>
        <v>-23.995742349205777</v>
      </c>
    </row>
    <row r="412" spans="1:10" x14ac:dyDescent="0.25">
      <c r="A412">
        <f>VLOOKUP('2024-03-18_windows_device_0'!P727,'2024-03-18_windows_device_0'!P$2:P$911,1,0)</f>
        <v>34.652666666666669</v>
      </c>
      <c r="B412">
        <f>VLOOKUP('2024-03-18_windows_device_0'!Q765,'2024-03-18_windows_device_0'!Q$2:Q$911,1,0)</f>
        <v>2183932</v>
      </c>
      <c r="C412">
        <f t="shared" si="49"/>
        <v>-0.13042981904095979</v>
      </c>
      <c r="D412">
        <f t="shared" si="48"/>
        <v>34.522236847625706</v>
      </c>
      <c r="E412">
        <f t="shared" si="50"/>
        <v>2181229.3004781697</v>
      </c>
      <c r="F412">
        <f t="shared" si="51"/>
        <v>34.652666666489644</v>
      </c>
      <c r="G412">
        <f t="shared" si="52"/>
        <v>2182199.3666666667</v>
      </c>
      <c r="H412">
        <f t="shared" si="53"/>
        <v>2182188.7188149462</v>
      </c>
      <c r="I412">
        <f t="shared" si="54"/>
        <v>2182215.4569278494</v>
      </c>
      <c r="J412">
        <f t="shared" si="55"/>
        <v>-26.738112903396758</v>
      </c>
    </row>
    <row r="413" spans="1:10" x14ac:dyDescent="0.25">
      <c r="A413">
        <f>VLOOKUP('2024-03-18_windows_device_0'!P728,'2024-03-18_windows_device_0'!P$2:P$911,1,0)</f>
        <v>34.653333333333336</v>
      </c>
      <c r="B413">
        <f>VLOOKUP('2024-03-18_windows_device_0'!Q766,'2024-03-18_windows_device_0'!Q$2:Q$911,1,0)</f>
        <v>2183932</v>
      </c>
      <c r="C413">
        <f t="shared" si="49"/>
        <v>3.3443543343881542E-3</v>
      </c>
      <c r="D413">
        <f t="shared" si="48"/>
        <v>34.656677687667724</v>
      </c>
      <c r="E413">
        <f t="shared" si="50"/>
        <v>2181256.6870040186</v>
      </c>
      <c r="F413">
        <f t="shared" si="51"/>
        <v>34.653333333173357</v>
      </c>
      <c r="G413">
        <f t="shared" si="52"/>
        <v>2182199.3333333335</v>
      </c>
      <c r="H413">
        <f t="shared" si="53"/>
        <v>2182216.1094967066</v>
      </c>
      <c r="I413">
        <f t="shared" si="54"/>
        <v>2182215.4239040683</v>
      </c>
      <c r="J413">
        <f t="shared" si="55"/>
        <v>0.68559263854957164</v>
      </c>
    </row>
    <row r="414" spans="1:10" x14ac:dyDescent="0.25">
      <c r="A414">
        <f>VLOOKUP('2024-03-18_windows_device_0'!P729,'2024-03-18_windows_device_0'!P$2:P$911,1,0)</f>
        <v>34.624000000000002</v>
      </c>
      <c r="B414">
        <f>VLOOKUP('2024-03-18_windows_device_0'!Q767,'2024-03-18_windows_device_0'!Q$2:Q$911,1,0)</f>
        <v>2183931</v>
      </c>
      <c r="C414">
        <f t="shared" si="49"/>
        <v>-0.14715159071290057</v>
      </c>
      <c r="D414">
        <f t="shared" si="48"/>
        <v>34.476848409287101</v>
      </c>
      <c r="E414">
        <f t="shared" si="50"/>
        <v>2181226.471762334</v>
      </c>
      <c r="F414">
        <f t="shared" si="51"/>
        <v>34.623999999816974</v>
      </c>
      <c r="G414">
        <f t="shared" si="52"/>
        <v>2182199.7999999998</v>
      </c>
      <c r="H414">
        <f t="shared" si="53"/>
        <v>2182185.7108743028</v>
      </c>
      <c r="I414">
        <f t="shared" si="54"/>
        <v>2182215.876950399</v>
      </c>
      <c r="J414">
        <f t="shared" si="55"/>
        <v>-30.166076096144618</v>
      </c>
    </row>
    <row r="415" spans="1:10" x14ac:dyDescent="0.25">
      <c r="A415">
        <f>VLOOKUP('2024-03-18_windows_device_0'!P730,'2024-03-18_windows_device_0'!P$2:P$911,1,0)</f>
        <v>34.610666666666667</v>
      </c>
      <c r="B415">
        <f>VLOOKUP('2024-03-18_windows_device_0'!Q768,'2024-03-18_windows_device_0'!Q$2:Q$911,1,0)</f>
        <v>2183927</v>
      </c>
      <c r="C415">
        <f t="shared" si="49"/>
        <v>-6.6887086687691791E-2</v>
      </c>
      <c r="D415">
        <f t="shared" si="48"/>
        <v>34.543779579978974</v>
      </c>
      <c r="E415">
        <f t="shared" si="50"/>
        <v>2181239.6701683188</v>
      </c>
      <c r="F415">
        <f t="shared" si="51"/>
        <v>34.610666666492705</v>
      </c>
      <c r="G415">
        <f t="shared" si="52"/>
        <v>2182196.4666666668</v>
      </c>
      <c r="H415">
        <f t="shared" si="53"/>
        <v>2182198.8255732325</v>
      </c>
      <c r="I415">
        <f t="shared" si="54"/>
        <v>2182212.5374260033</v>
      </c>
      <c r="J415">
        <f t="shared" si="55"/>
        <v>-13.711852770976817</v>
      </c>
    </row>
    <row r="416" spans="1:10" x14ac:dyDescent="0.25">
      <c r="A416">
        <f>VLOOKUP('2024-03-18_windows_device_0'!P731,'2024-03-18_windows_device_0'!P$2:P$911,1,0)</f>
        <v>34.579333333333331</v>
      </c>
      <c r="B416">
        <f>VLOOKUP('2024-03-18_windows_device_0'!Q769,'2024-03-18_windows_device_0'!Q$2:Q$911,1,0)</f>
        <v>2183922</v>
      </c>
      <c r="C416">
        <f t="shared" si="49"/>
        <v>-0.15718465371606502</v>
      </c>
      <c r="D416">
        <f t="shared" si="48"/>
        <v>34.422148679617266</v>
      </c>
      <c r="E416">
        <f t="shared" si="50"/>
        <v>2181217.9088627496</v>
      </c>
      <c r="F416">
        <f t="shared" si="51"/>
        <v>34.579333333142849</v>
      </c>
      <c r="G416">
        <f t="shared" si="52"/>
        <v>2182193.0333333332</v>
      </c>
      <c r="H416">
        <f t="shared" si="53"/>
        <v>2182176.8666896629</v>
      </c>
      <c r="I416">
        <f t="shared" si="54"/>
        <v>2182209.0895436746</v>
      </c>
      <c r="J416">
        <f t="shared" si="55"/>
        <v>-32.222854011793331</v>
      </c>
    </row>
    <row r="417" spans="1:10" x14ac:dyDescent="0.25">
      <c r="A417">
        <f>VLOOKUP('2024-03-18_windows_device_0'!P732,'2024-03-18_windows_device_0'!P$2:P$911,1,0)</f>
        <v>34.569333333333333</v>
      </c>
      <c r="B417">
        <f>VLOOKUP('2024-03-18_windows_device_0'!Q770,'2024-03-18_windows_device_0'!Q$2:Q$911,1,0)</f>
        <v>2183922</v>
      </c>
      <c r="C417">
        <f t="shared" si="49"/>
        <v>-5.0165315015751021E-2</v>
      </c>
      <c r="D417">
        <f t="shared" si="48"/>
        <v>34.519168018317579</v>
      </c>
      <c r="E417">
        <f t="shared" si="50"/>
        <v>2181240.4064965779</v>
      </c>
      <c r="F417">
        <f t="shared" si="51"/>
        <v>34.56933333315633</v>
      </c>
      <c r="G417">
        <f t="shared" si="52"/>
        <v>2182193.5333333332</v>
      </c>
      <c r="H417">
        <f t="shared" si="53"/>
        <v>2182199.3010107991</v>
      </c>
      <c r="I417">
        <f t="shared" si="54"/>
        <v>2182209.5849003773</v>
      </c>
      <c r="J417">
        <f t="shared" si="55"/>
        <v>-10.283889578228958</v>
      </c>
    </row>
    <row r="418" spans="1:10" x14ac:dyDescent="0.25">
      <c r="A418">
        <f>VLOOKUP('2024-03-18_windows_device_0'!P733,'2024-03-18_windows_device_0'!P$2:P$911,1,0)</f>
        <v>34.536000000000001</v>
      </c>
      <c r="B418">
        <f>VLOOKUP('2024-03-18_windows_device_0'!Q771,'2024-03-18_windows_device_0'!Q$2:Q$911,1,0)</f>
        <v>2183921</v>
      </c>
      <c r="C418">
        <f t="shared" si="49"/>
        <v>-0.16721771671919383</v>
      </c>
      <c r="D418">
        <f t="shared" si="48"/>
        <v>34.368782283280808</v>
      </c>
      <c r="E418">
        <f t="shared" si="50"/>
        <v>2181217.2738797567</v>
      </c>
      <c r="F418">
        <f t="shared" si="51"/>
        <v>34.535999999801959</v>
      </c>
      <c r="G418">
        <f t="shared" si="52"/>
        <v>2182194.2000000002</v>
      </c>
      <c r="H418">
        <f t="shared" si="53"/>
        <v>2182175.9564574617</v>
      </c>
      <c r="I418">
        <f t="shared" si="54"/>
        <v>2182210.2360893893</v>
      </c>
      <c r="J418">
        <f t="shared" si="55"/>
        <v>-34.279631927434735</v>
      </c>
    </row>
    <row r="419" spans="1:10" x14ac:dyDescent="0.25">
      <c r="A419">
        <f>VLOOKUP('2024-03-18_windows_device_0'!P734,'2024-03-18_windows_device_0'!P$2:P$911,1,0)</f>
        <v>34.521333333333331</v>
      </c>
      <c r="B419">
        <f>VLOOKUP('2024-03-18_windows_device_0'!Q772,'2024-03-18_windows_device_0'!Q$2:Q$911,1,0)</f>
        <v>2183919</v>
      </c>
      <c r="C419">
        <f t="shared" si="49"/>
        <v>-7.3575795356468104E-2</v>
      </c>
      <c r="D419">
        <f t="shared" si="48"/>
        <v>34.447757537976862</v>
      </c>
      <c r="E419">
        <f t="shared" si="50"/>
        <v>2181235.2906846935</v>
      </c>
      <c r="F419">
        <f t="shared" si="51"/>
        <v>34.521333333146806</v>
      </c>
      <c r="G419">
        <f t="shared" si="52"/>
        <v>2182192.9333333331</v>
      </c>
      <c r="H419">
        <f t="shared" si="53"/>
        <v>2182193.8795745056</v>
      </c>
      <c r="I419">
        <f t="shared" si="54"/>
        <v>2182208.9626125535</v>
      </c>
      <c r="J419">
        <f t="shared" si="55"/>
        <v>-15.083038048075961</v>
      </c>
    </row>
    <row r="420" spans="1:10" x14ac:dyDescent="0.25">
      <c r="A420">
        <f>VLOOKUP('2024-03-18_windows_device_0'!P735,'2024-03-18_windows_device_0'!P$2:P$911,1,0)</f>
        <v>34.514000000000003</v>
      </c>
      <c r="B420">
        <f>VLOOKUP('2024-03-18_windows_device_0'!Q773,'2024-03-18_windows_device_0'!Q$2:Q$911,1,0)</f>
        <v>2183921</v>
      </c>
      <c r="C420">
        <f t="shared" si="49"/>
        <v>-3.6787897678198407E-2</v>
      </c>
      <c r="D420">
        <f t="shared" si="48"/>
        <v>34.477212102321808</v>
      </c>
      <c r="E420">
        <f t="shared" si="50"/>
        <v>2181245.2424091231</v>
      </c>
      <c r="F420">
        <f t="shared" si="51"/>
        <v>34.513999999817607</v>
      </c>
      <c r="G420">
        <f t="shared" si="52"/>
        <v>2182195.2999999998</v>
      </c>
      <c r="H420">
        <f t="shared" si="53"/>
        <v>2182203.7843551119</v>
      </c>
      <c r="I420">
        <f t="shared" si="54"/>
        <v>2182211.3258741358</v>
      </c>
      <c r="J420">
        <f t="shared" si="55"/>
        <v>-7.5415190240306735</v>
      </c>
    </row>
    <row r="421" spans="1:10" x14ac:dyDescent="0.25">
      <c r="A421">
        <f>VLOOKUP('2024-03-18_windows_device_0'!P736,'2024-03-18_windows_device_0'!P$2:P$911,1,0)</f>
        <v>34.494</v>
      </c>
      <c r="B421">
        <f>VLOOKUP('2024-03-18_windows_device_0'!Q774,'2024-03-18_windows_device_0'!Q$2:Q$911,1,0)</f>
        <v>2183918</v>
      </c>
      <c r="C421">
        <f t="shared" si="49"/>
        <v>-0.10033063003153769</v>
      </c>
      <c r="D421">
        <f t="shared" si="48"/>
        <v>34.393669369968464</v>
      </c>
      <c r="E421">
        <f t="shared" si="50"/>
        <v>2181230.3352294308</v>
      </c>
      <c r="F421">
        <f t="shared" si="51"/>
        <v>34.493999999805872</v>
      </c>
      <c r="G421">
        <f t="shared" si="52"/>
        <v>2182193.2999999998</v>
      </c>
      <c r="H421">
        <f t="shared" si="53"/>
        <v>2182188.7488083867</v>
      </c>
      <c r="I421">
        <f t="shared" si="54"/>
        <v>2182209.3165875431</v>
      </c>
      <c r="J421">
        <f t="shared" si="55"/>
        <v>-20.567779156465228</v>
      </c>
    </row>
    <row r="422" spans="1:10" x14ac:dyDescent="0.25">
      <c r="A422">
        <f>VLOOKUP('2024-03-18_windows_device_0'!P737,'2024-03-18_windows_device_0'!P$2:P$911,1,0)</f>
        <v>34.462666666666664</v>
      </c>
      <c r="B422">
        <f>VLOOKUP('2024-03-18_windows_device_0'!Q775,'2024-03-18_windows_device_0'!Q$2:Q$911,1,0)</f>
        <v>2183916</v>
      </c>
      <c r="C422">
        <f t="shared" si="49"/>
        <v>-0.15718465371606502</v>
      </c>
      <c r="D422">
        <f t="shared" si="48"/>
        <v>34.305482012950598</v>
      </c>
      <c r="E422">
        <f t="shared" si="50"/>
        <v>2181218.4343763376</v>
      </c>
      <c r="F422">
        <f t="shared" si="51"/>
        <v>34.462666666459398</v>
      </c>
      <c r="G422">
        <f t="shared" si="52"/>
        <v>2182192.8666666667</v>
      </c>
      <c r="H422">
        <f t="shared" si="53"/>
        <v>2182176.6458512023</v>
      </c>
      <c r="I422">
        <f t="shared" si="54"/>
        <v>2182208.868705214</v>
      </c>
      <c r="J422">
        <f t="shared" si="55"/>
        <v>-32.222854011793331</v>
      </c>
    </row>
    <row r="423" spans="1:10" x14ac:dyDescent="0.25">
      <c r="A423">
        <f>VLOOKUP('2024-03-18_windows_device_0'!P738,'2024-03-18_windows_device_0'!P$2:P$911,1,0)</f>
        <v>34.457999999999998</v>
      </c>
      <c r="B423">
        <f>VLOOKUP('2024-03-18_windows_device_0'!Q776,'2024-03-18_windows_device_0'!Q$2:Q$911,1,0)</f>
        <v>2183913</v>
      </c>
      <c r="C423">
        <f t="shared" si="49"/>
        <v>-2.3410480340681435E-2</v>
      </c>
      <c r="D423">
        <f t="shared" si="48"/>
        <v>34.434589519659319</v>
      </c>
      <c r="E423">
        <f t="shared" si="50"/>
        <v>2181243.1194529543</v>
      </c>
      <c r="F423">
        <f t="shared" si="51"/>
        <v>34.45799999981196</v>
      </c>
      <c r="G423">
        <f t="shared" si="52"/>
        <v>2182190.1</v>
      </c>
      <c r="H423">
        <f t="shared" si="53"/>
        <v>2182201.3007232049</v>
      </c>
      <c r="I423">
        <f t="shared" si="54"/>
        <v>2182206.0998716746</v>
      </c>
      <c r="J423">
        <f t="shared" si="55"/>
        <v>-4.799148469839694</v>
      </c>
    </row>
    <row r="424" spans="1:10" x14ac:dyDescent="0.25">
      <c r="A424">
        <f>VLOOKUP('2024-03-18_windows_device_0'!P739,'2024-03-18_windows_device_0'!P$2:P$911,1,0)</f>
        <v>34.420666666666669</v>
      </c>
      <c r="B424">
        <f>VLOOKUP('2024-03-18_windows_device_0'!Q777,'2024-03-18_windows_device_0'!Q$2:Q$911,1,0)</f>
        <v>2183915</v>
      </c>
      <c r="C424">
        <f t="shared" si="49"/>
        <v>-0.18728384272548712</v>
      </c>
      <c r="D424">
        <f t="shared" si="48"/>
        <v>34.233382823941184</v>
      </c>
      <c r="E424">
        <f t="shared" si="50"/>
        <v>2181213.6173529653</v>
      </c>
      <c r="F424">
        <f t="shared" si="51"/>
        <v>34.420666666448099</v>
      </c>
      <c r="G424">
        <f t="shared" si="52"/>
        <v>2182193.9666666668</v>
      </c>
      <c r="H424">
        <f t="shared" si="53"/>
        <v>2182171.5560156102</v>
      </c>
      <c r="I424">
        <f t="shared" si="54"/>
        <v>2182209.9492033687</v>
      </c>
      <c r="J424">
        <f t="shared" si="55"/>
        <v>-38.393187758724856</v>
      </c>
    </row>
    <row r="425" spans="1:10" x14ac:dyDescent="0.25">
      <c r="A425">
        <f>VLOOKUP('2024-03-18_windows_device_0'!P740,'2024-03-18_windows_device_0'!P$2:P$911,1,0)</f>
        <v>34.424666666666667</v>
      </c>
      <c r="B425">
        <f>VLOOKUP('2024-03-18_windows_device_0'!Q778,'2024-03-18_windows_device_0'!Q$2:Q$911,1,0)</f>
        <v>2183913</v>
      </c>
      <c r="C425">
        <f t="shared" si="49"/>
        <v>2.0066126006293278E-2</v>
      </c>
      <c r="D425">
        <f t="shared" si="48"/>
        <v>34.444732792672959</v>
      </c>
      <c r="E425">
        <f t="shared" si="50"/>
        <v>2181253.8998776586</v>
      </c>
      <c r="F425">
        <f t="shared" si="51"/>
        <v>34.424666666480235</v>
      </c>
      <c r="G425">
        <f t="shared" si="52"/>
        <v>2182191.7666666666</v>
      </c>
      <c r="H425">
        <f t="shared" si="53"/>
        <v>2182211.864616517</v>
      </c>
      <c r="I425">
        <f t="shared" si="54"/>
        <v>2182207.7510606856</v>
      </c>
      <c r="J425">
        <f t="shared" si="55"/>
        <v>4.1135558312901219</v>
      </c>
    </row>
    <row r="426" spans="1:10" x14ac:dyDescent="0.25">
      <c r="A426">
        <f>VLOOKUP('2024-03-18_windows_device_0'!P741,'2024-03-18_windows_device_0'!P$2:P$911,1,0)</f>
        <v>34.394666666666666</v>
      </c>
      <c r="B426">
        <f>VLOOKUP('2024-03-18_windows_device_0'!Q779,'2024-03-18_windows_device_0'!Q$2:Q$911,1,0)</f>
        <v>2183910</v>
      </c>
      <c r="C426">
        <f t="shared" si="49"/>
        <v>-0.15049594504728872</v>
      </c>
      <c r="D426">
        <f t="shared" si="48"/>
        <v>34.244170721619376</v>
      </c>
      <c r="E426">
        <f t="shared" si="50"/>
        <v>2181217.6167776892</v>
      </c>
      <c r="F426">
        <f t="shared" si="51"/>
        <v>34.394666666450028</v>
      </c>
      <c r="G426">
        <f t="shared" si="52"/>
        <v>2182190.2666666666</v>
      </c>
      <c r="H426">
        <f t="shared" si="53"/>
        <v>2182175.3854620629</v>
      </c>
      <c r="I426">
        <f t="shared" si="54"/>
        <v>2182206.2371307975</v>
      </c>
      <c r="J426">
        <f t="shared" si="55"/>
        <v>-30.851668734694186</v>
      </c>
    </row>
    <row r="427" spans="1:10" x14ac:dyDescent="0.25">
      <c r="A427">
        <f>VLOOKUP('2024-03-18_windows_device_0'!P742,'2024-03-18_windows_device_0'!P$2:P$911,1,0)</f>
        <v>34.36333333333333</v>
      </c>
      <c r="B427">
        <f>VLOOKUP('2024-03-18_windows_device_0'!Q780,'2024-03-18_windows_device_0'!Q$2:Q$911,1,0)</f>
        <v>2183900</v>
      </c>
      <c r="C427">
        <f t="shared" si="49"/>
        <v>-0.15718465371606502</v>
      </c>
      <c r="D427">
        <f t="shared" si="48"/>
        <v>34.206148679617264</v>
      </c>
      <c r="E427">
        <f t="shared" si="50"/>
        <v>2181208.0036678165</v>
      </c>
      <c r="F427">
        <f t="shared" si="51"/>
        <v>34.363333333110603</v>
      </c>
      <c r="G427">
        <f t="shared" si="52"/>
        <v>2182181.8333333335</v>
      </c>
      <c r="H427">
        <f t="shared" si="53"/>
        <v>2182165.5663944562</v>
      </c>
      <c r="I427">
        <f t="shared" si="54"/>
        <v>2182197.7892484679</v>
      </c>
      <c r="J427">
        <f t="shared" si="55"/>
        <v>-32.222854011793331</v>
      </c>
    </row>
    <row r="428" spans="1:10" x14ac:dyDescent="0.25">
      <c r="A428">
        <f>VLOOKUP('2024-03-18_windows_device_0'!P743,'2024-03-18_windows_device_0'!P$2:P$911,1,0)</f>
        <v>34.338000000000001</v>
      </c>
      <c r="B428">
        <f>VLOOKUP('2024-03-18_windows_device_0'!Q781,'2024-03-18_windows_device_0'!Q$2:Q$911,1,0)</f>
        <v>2183902</v>
      </c>
      <c r="C428">
        <f t="shared" si="49"/>
        <v>-0.12708546470657164</v>
      </c>
      <c r="D428">
        <f t="shared" si="48"/>
        <v>34.210914535293426</v>
      </c>
      <c r="E428">
        <f t="shared" si="50"/>
        <v>2181217.5963129406</v>
      </c>
      <c r="F428">
        <f t="shared" si="51"/>
        <v>34.337999999778233</v>
      </c>
      <c r="G428">
        <f t="shared" si="52"/>
        <v>2182185.1</v>
      </c>
      <c r="H428">
        <f t="shared" si="53"/>
        <v>2182174.9916318515</v>
      </c>
      <c r="I428">
        <f t="shared" si="54"/>
        <v>2182201.0441521164</v>
      </c>
      <c r="J428">
        <f t="shared" si="55"/>
        <v>-26.052520264847185</v>
      </c>
    </row>
    <row r="429" spans="1:10" x14ac:dyDescent="0.25">
      <c r="A429">
        <f>VLOOKUP('2024-03-18_windows_device_0'!P744,'2024-03-18_windows_device_0'!P$2:P$911,1,0)</f>
        <v>34.345333333333336</v>
      </c>
      <c r="B429">
        <f>VLOOKUP('2024-03-18_windows_device_0'!Q782,'2024-03-18_windows_device_0'!Q$2:Q$911,1,0)</f>
        <v>2183911</v>
      </c>
      <c r="C429">
        <f t="shared" si="49"/>
        <v>3.6787897678234052E-2</v>
      </c>
      <c r="D429">
        <f t="shared" si="48"/>
        <v>34.382121231011567</v>
      </c>
      <c r="E429">
        <f t="shared" si="50"/>
        <v>2181259.7785487976</v>
      </c>
      <c r="F429">
        <f t="shared" si="51"/>
        <v>34.345333333138356</v>
      </c>
      <c r="G429">
        <f t="shared" si="52"/>
        <v>2182193.7333333334</v>
      </c>
      <c r="H429">
        <f t="shared" si="53"/>
        <v>2182217.2224095566</v>
      </c>
      <c r="I429">
        <f t="shared" si="54"/>
        <v>2182209.6808905327</v>
      </c>
      <c r="J429">
        <f t="shared" si="55"/>
        <v>7.5415190240379806</v>
      </c>
    </row>
    <row r="430" spans="1:10" x14ac:dyDescent="0.25">
      <c r="A430">
        <f>VLOOKUP('2024-03-18_windows_device_0'!P745,'2024-03-18_windows_device_0'!P$2:P$911,1,0)</f>
        <v>34.313333333333333</v>
      </c>
      <c r="B430">
        <f>VLOOKUP('2024-03-18_windows_device_0'!Q783,'2024-03-18_windows_device_0'!Q$2:Q$911,1,0)</f>
        <v>2183915</v>
      </c>
      <c r="C430">
        <f t="shared" si="49"/>
        <v>-0.16052900805045317</v>
      </c>
      <c r="D430">
        <f t="shared" si="48"/>
        <v>34.152804325282879</v>
      </c>
      <c r="E430">
        <f t="shared" si="50"/>
        <v>2181225.1260322048</v>
      </c>
      <c r="F430">
        <f t="shared" si="51"/>
        <v>34.313333333101809</v>
      </c>
      <c r="G430">
        <f t="shared" si="52"/>
        <v>2182199.3333333335</v>
      </c>
      <c r="H430">
        <f t="shared" si="53"/>
        <v>2182182.3575853347</v>
      </c>
      <c r="I430">
        <f t="shared" si="54"/>
        <v>2182215.2660319852</v>
      </c>
      <c r="J430">
        <f t="shared" si="55"/>
        <v>-32.908446650342903</v>
      </c>
    </row>
    <row r="431" spans="1:10" x14ac:dyDescent="0.25">
      <c r="A431">
        <f>VLOOKUP('2024-03-18_windows_device_0'!P746,'2024-03-18_windows_device_0'!P$2:P$911,1,0)</f>
        <v>34.294666666666664</v>
      </c>
      <c r="B431">
        <f>VLOOKUP('2024-03-18_windows_device_0'!Q784,'2024-03-18_windows_device_0'!Q$2:Q$911,1,0)</f>
        <v>2183912</v>
      </c>
      <c r="C431">
        <f t="shared" si="49"/>
        <v>-9.3641921362761379E-2</v>
      </c>
      <c r="D431">
        <f t="shared" si="48"/>
        <v>34.201024745303904</v>
      </c>
      <c r="E431">
        <f t="shared" si="50"/>
        <v>2181236.8869824428</v>
      </c>
      <c r="F431">
        <f t="shared" si="51"/>
        <v>34.294666666443526</v>
      </c>
      <c r="G431">
        <f t="shared" si="52"/>
        <v>2182197.2666666666</v>
      </c>
      <c r="H431">
        <f t="shared" si="53"/>
        <v>2182193.9941039518</v>
      </c>
      <c r="I431">
        <f t="shared" si="54"/>
        <v>2182213.1906978311</v>
      </c>
      <c r="J431">
        <f t="shared" si="55"/>
        <v>-19.196593879366084</v>
      </c>
    </row>
    <row r="432" spans="1:10" x14ac:dyDescent="0.25">
      <c r="A432">
        <f>VLOOKUP('2024-03-18_windows_device_0'!P747,'2024-03-18_windows_device_0'!P$2:P$911,1,0)</f>
        <v>34.275333333333336</v>
      </c>
      <c r="B432">
        <f>VLOOKUP('2024-03-18_windows_device_0'!Q785,'2024-03-18_windows_device_0'!Q$2:Q$911,1,0)</f>
        <v>2183912</v>
      </c>
      <c r="C432">
        <f t="shared" si="49"/>
        <v>-9.6986275697113891E-2</v>
      </c>
      <c r="D432">
        <f t="shared" si="48"/>
        <v>34.178347057636223</v>
      </c>
      <c r="E432">
        <f t="shared" si="50"/>
        <v>2181237.2884098482</v>
      </c>
      <c r="F432">
        <f t="shared" si="51"/>
        <v>34.275333333106481</v>
      </c>
      <c r="G432">
        <f t="shared" si="52"/>
        <v>2182198.2333333334</v>
      </c>
      <c r="H432">
        <f t="shared" si="53"/>
        <v>2182194.2662009397</v>
      </c>
      <c r="I432">
        <f t="shared" si="54"/>
        <v>2182214.1483874577</v>
      </c>
      <c r="J432">
        <f t="shared" si="55"/>
        <v>-19.882186517908348</v>
      </c>
    </row>
    <row r="433" spans="1:10" x14ac:dyDescent="0.25">
      <c r="A433">
        <f>VLOOKUP('2024-03-18_windows_device_0'!P748,'2024-03-18_windows_device_0'!P$2:P$911,1,0)</f>
        <v>34.262666666666668</v>
      </c>
      <c r="B433">
        <f>VLOOKUP('2024-03-18_windows_device_0'!Q786,'2024-03-18_windows_device_0'!Q$2:Q$911,1,0)</f>
        <v>2183910</v>
      </c>
      <c r="C433">
        <f t="shared" si="49"/>
        <v>-6.3542732353303641E-2</v>
      </c>
      <c r="D433">
        <f t="shared" si="48"/>
        <v>34.199123934313363</v>
      </c>
      <c r="E433">
        <f t="shared" si="50"/>
        <v>2181242.8567727096</v>
      </c>
      <c r="F433">
        <f t="shared" si="51"/>
        <v>34.262666666443415</v>
      </c>
      <c r="G433">
        <f t="shared" si="52"/>
        <v>2182196.8666666667</v>
      </c>
      <c r="H433">
        <f t="shared" si="53"/>
        <v>2182199.7495791493</v>
      </c>
      <c r="I433">
        <f t="shared" si="54"/>
        <v>2182212.7758392817</v>
      </c>
      <c r="J433">
        <f t="shared" si="55"/>
        <v>-13.026260132427247</v>
      </c>
    </row>
    <row r="434" spans="1:10" x14ac:dyDescent="0.25">
      <c r="A434">
        <f>VLOOKUP('2024-03-18_windows_device_0'!P749,'2024-03-18_windows_device_0'!P$2:P$911,1,0)</f>
        <v>34.240666666666669</v>
      </c>
      <c r="B434">
        <f>VLOOKUP('2024-03-18_windows_device_0'!Q787,'2024-03-18_windows_device_0'!Q$2:Q$911,1,0)</f>
        <v>2183905</v>
      </c>
      <c r="C434">
        <f t="shared" si="49"/>
        <v>-0.1103636930346665</v>
      </c>
      <c r="D434">
        <f t="shared" si="48"/>
        <v>34.130302973632006</v>
      </c>
      <c r="E434">
        <f t="shared" si="50"/>
        <v>2181229.4963375819</v>
      </c>
      <c r="F434">
        <f t="shared" si="51"/>
        <v>34.240666666431693</v>
      </c>
      <c r="G434">
        <f t="shared" si="52"/>
        <v>2182192.9666666668</v>
      </c>
      <c r="H434">
        <f t="shared" si="53"/>
        <v>2182186.2410669574</v>
      </c>
      <c r="I434">
        <f t="shared" si="54"/>
        <v>2182208.8656240297</v>
      </c>
      <c r="J434">
        <f t="shared" si="55"/>
        <v>-22.624557072106633</v>
      </c>
    </row>
    <row r="435" spans="1:10" x14ac:dyDescent="0.25">
      <c r="A435">
        <f>VLOOKUP('2024-03-18_windows_device_0'!P750,'2024-03-18_windows_device_0'!P$2:P$911,1,0)</f>
        <v>34.200000000000003</v>
      </c>
      <c r="B435">
        <f>VLOOKUP('2024-03-18_windows_device_0'!Q788,'2024-03-18_windows_device_0'!Q$2:Q$911,1,0)</f>
        <v>2183903</v>
      </c>
      <c r="C435">
        <f t="shared" si="49"/>
        <v>-0.2040056143974279</v>
      </c>
      <c r="D435">
        <f t="shared" si="48"/>
        <v>33.995994385602572</v>
      </c>
      <c r="E435">
        <f t="shared" si="50"/>
        <v>2181210.5894901734</v>
      </c>
      <c r="F435">
        <f t="shared" si="51"/>
        <v>34.199999999740321</v>
      </c>
      <c r="G435">
        <f t="shared" si="52"/>
        <v>2182193</v>
      </c>
      <c r="H435">
        <f t="shared" si="53"/>
        <v>2182167.0589236729</v>
      </c>
      <c r="I435">
        <f t="shared" si="54"/>
        <v>2182208.8800746244</v>
      </c>
      <c r="J435">
        <f t="shared" si="55"/>
        <v>-41.821150951472717</v>
      </c>
    </row>
    <row r="436" spans="1:10" x14ac:dyDescent="0.25">
      <c r="A436">
        <f>VLOOKUP('2024-03-18_windows_device_0'!P751,'2024-03-18_windows_device_0'!P$2:P$911,1,0)</f>
        <v>34.197333333333333</v>
      </c>
      <c r="B436">
        <f>VLOOKUP('2024-03-18_windows_device_0'!Q789,'2024-03-18_windows_device_0'!Q$2:Q$911,1,0)</f>
        <v>2183893</v>
      </c>
      <c r="C436">
        <f t="shared" si="49"/>
        <v>-1.3377417337552617E-2</v>
      </c>
      <c r="D436">
        <f t="shared" si="48"/>
        <v>34.183955915995782</v>
      </c>
      <c r="E436">
        <f t="shared" si="50"/>
        <v>2181239.818489417</v>
      </c>
      <c r="F436">
        <f t="shared" si="51"/>
        <v>34.197333333107942</v>
      </c>
      <c r="G436">
        <f t="shared" si="52"/>
        <v>2182183.1333333333</v>
      </c>
      <c r="H436">
        <f t="shared" si="53"/>
        <v>2182196.2697991892</v>
      </c>
      <c r="I436">
        <f t="shared" si="54"/>
        <v>2182199.0121697434</v>
      </c>
      <c r="J436">
        <f t="shared" si="55"/>
        <v>-2.7423705541982866</v>
      </c>
    </row>
    <row r="437" spans="1:10" x14ac:dyDescent="0.25">
      <c r="A437">
        <f>VLOOKUP('2024-03-18_windows_device_0'!P752,'2024-03-18_windows_device_0'!P$2:P$911,1,0)</f>
        <v>34.168666666666667</v>
      </c>
      <c r="B437">
        <f>VLOOKUP('2024-03-18_windows_device_0'!Q790,'2024-03-18_windows_device_0'!Q$2:Q$911,1,0)</f>
        <v>2183891</v>
      </c>
      <c r="C437">
        <f t="shared" si="49"/>
        <v>-0.14380723637851239</v>
      </c>
      <c r="D437">
        <f t="shared" si="48"/>
        <v>34.024859430288153</v>
      </c>
      <c r="E437">
        <f t="shared" si="50"/>
        <v>2181212.6957851765</v>
      </c>
      <c r="F437">
        <f t="shared" si="51"/>
        <v>34.168666666412804</v>
      </c>
      <c r="G437">
        <f t="shared" si="52"/>
        <v>2182182.5666666669</v>
      </c>
      <c r="H437">
        <f t="shared" si="53"/>
        <v>2182168.9517088369</v>
      </c>
      <c r="I437">
        <f t="shared" si="54"/>
        <v>2182198.4321922944</v>
      </c>
      <c r="J437">
        <f t="shared" si="55"/>
        <v>-29.480483457595042</v>
      </c>
    </row>
    <row r="438" spans="1:10" x14ac:dyDescent="0.25">
      <c r="A438">
        <f>VLOOKUP('2024-03-18_windows_device_0'!P753,'2024-03-18_windows_device_0'!P$2:P$911,1,0)</f>
        <v>34.153333333333336</v>
      </c>
      <c r="B438">
        <f>VLOOKUP('2024-03-18_windows_device_0'!Q791,'2024-03-18_windows_device_0'!Q$2:Q$911,1,0)</f>
        <v>2183895</v>
      </c>
      <c r="C438">
        <f t="shared" si="49"/>
        <v>-7.6920149690820616E-2</v>
      </c>
      <c r="D438">
        <f t="shared" si="48"/>
        <v>34.076413183642515</v>
      </c>
      <c r="E438">
        <f t="shared" si="50"/>
        <v>2181231.2721114093</v>
      </c>
      <c r="F438">
        <f t="shared" si="51"/>
        <v>34.15333333308925</v>
      </c>
      <c r="G438">
        <f t="shared" si="52"/>
        <v>2182187.3333333335</v>
      </c>
      <c r="H438">
        <f t="shared" si="53"/>
        <v>2182187.4231085521</v>
      </c>
      <c r="I438">
        <f t="shared" si="54"/>
        <v>2182203.1917392388</v>
      </c>
      <c r="J438">
        <f t="shared" si="55"/>
        <v>-15.768630686618227</v>
      </c>
    </row>
    <row r="439" spans="1:10" x14ac:dyDescent="0.25">
      <c r="A439">
        <f>VLOOKUP('2024-03-18_windows_device_0'!P754,'2024-03-18_windows_device_0'!P$2:P$911,1,0)</f>
        <v>34.134666666666668</v>
      </c>
      <c r="B439">
        <f>VLOOKUP('2024-03-18_windows_device_0'!Q792,'2024-03-18_windows_device_0'!Q$2:Q$911,1,0)</f>
        <v>2183900</v>
      </c>
      <c r="C439">
        <f t="shared" si="49"/>
        <v>-9.3641921362761379E-2</v>
      </c>
      <c r="D439">
        <f t="shared" si="48"/>
        <v>34.041024745303908</v>
      </c>
      <c r="E439">
        <f t="shared" si="50"/>
        <v>2181233.8969435957</v>
      </c>
      <c r="F439">
        <f t="shared" si="51"/>
        <v>34.134666666416123</v>
      </c>
      <c r="G439">
        <f t="shared" si="52"/>
        <v>2182193.2666666666</v>
      </c>
      <c r="H439">
        <f t="shared" si="53"/>
        <v>2182189.9198112064</v>
      </c>
      <c r="I439">
        <f t="shared" si="54"/>
        <v>2182209.1164050857</v>
      </c>
      <c r="J439">
        <f t="shared" si="55"/>
        <v>-19.196593879366084</v>
      </c>
    </row>
    <row r="440" spans="1:10" x14ac:dyDescent="0.25">
      <c r="A440">
        <f>VLOOKUP('2024-03-18_windows_device_0'!P755,'2024-03-18_windows_device_0'!P$2:P$911,1,0)</f>
        <v>34.105333333333334</v>
      </c>
      <c r="B440">
        <f>VLOOKUP('2024-03-18_windows_device_0'!Q793,'2024-03-18_windows_device_0'!Q$2:Q$911,1,0)</f>
        <v>2183899</v>
      </c>
      <c r="C440">
        <f t="shared" si="49"/>
        <v>-0.14715159071290057</v>
      </c>
      <c r="D440">
        <f t="shared" si="48"/>
        <v>33.958181742620432</v>
      </c>
      <c r="E440">
        <f t="shared" si="50"/>
        <v>2181223.582725768</v>
      </c>
      <c r="F440">
        <f t="shared" si="51"/>
        <v>34.105333333066888</v>
      </c>
      <c r="G440">
        <f t="shared" si="52"/>
        <v>2182193.7333333334</v>
      </c>
      <c r="H440">
        <f t="shared" si="53"/>
        <v>2182179.4033753197</v>
      </c>
      <c r="I440">
        <f t="shared" si="54"/>
        <v>2182209.5694514159</v>
      </c>
      <c r="J440">
        <f t="shared" si="55"/>
        <v>-30.166076096144618</v>
      </c>
    </row>
    <row r="441" spans="1:10" x14ac:dyDescent="0.25">
      <c r="A441">
        <f>VLOOKUP('2024-03-18_windows_device_0'!P756,'2024-03-18_windows_device_0'!P$2:P$911,1,0)</f>
        <v>34.082000000000001</v>
      </c>
      <c r="B441">
        <f>VLOOKUP('2024-03-18_windows_device_0'!Q794,'2024-03-18_windows_device_0'!Q$2:Q$911,1,0)</f>
        <v>2183899</v>
      </c>
      <c r="C441">
        <f t="shared" si="49"/>
        <v>-0.11705240170344282</v>
      </c>
      <c r="D441">
        <f t="shared" si="48"/>
        <v>33.964947598296561</v>
      </c>
      <c r="E441">
        <f t="shared" si="50"/>
        <v>2181231.0705078645</v>
      </c>
      <c r="F441">
        <f t="shared" si="51"/>
        <v>34.081999999735089</v>
      </c>
      <c r="G441">
        <f t="shared" si="52"/>
        <v>2182194.9</v>
      </c>
      <c r="H441">
        <f t="shared" si="53"/>
        <v>2182186.7295413744</v>
      </c>
      <c r="I441">
        <f t="shared" si="54"/>
        <v>2182210.7252837238</v>
      </c>
      <c r="J441">
        <f t="shared" si="55"/>
        <v>-23.995742349205777</v>
      </c>
    </row>
    <row r="442" spans="1:10" x14ac:dyDescent="0.25">
      <c r="A442">
        <f>VLOOKUP('2024-03-18_windows_device_0'!P757,'2024-03-18_windows_device_0'!P$2:P$911,1,0)</f>
        <v>34.064666666666668</v>
      </c>
      <c r="B442">
        <f>VLOOKUP('2024-03-18_windows_device_0'!Q795,'2024-03-18_windows_device_0'!Q$2:Q$911,1,0)</f>
        <v>2183897</v>
      </c>
      <c r="C442">
        <f t="shared" si="49"/>
        <v>-8.695321269398508E-2</v>
      </c>
      <c r="D442">
        <f t="shared" si="48"/>
        <v>33.977713453972683</v>
      </c>
      <c r="E442">
        <f t="shared" si="50"/>
        <v>2181236.2199539049</v>
      </c>
      <c r="F442">
        <f t="shared" si="51"/>
        <v>34.064666666404428</v>
      </c>
      <c r="G442">
        <f t="shared" si="52"/>
        <v>2182193.7666666666</v>
      </c>
      <c r="H442">
        <f t="shared" si="53"/>
        <v>2182191.7584934072</v>
      </c>
      <c r="I442">
        <f t="shared" si="54"/>
        <v>2182209.5839020093</v>
      </c>
      <c r="J442">
        <f t="shared" si="55"/>
        <v>-17.82540860226694</v>
      </c>
    </row>
    <row r="443" spans="1:10" x14ac:dyDescent="0.25">
      <c r="A443">
        <f>VLOOKUP('2024-03-18_windows_device_0'!P758,'2024-03-18_windows_device_0'!P$2:P$911,1,0)</f>
        <v>34.048000000000002</v>
      </c>
      <c r="B443">
        <f>VLOOKUP('2024-03-18_windows_device_0'!Q796,'2024-03-18_windows_device_0'!Q$2:Q$911,1,0)</f>
        <v>2183895</v>
      </c>
      <c r="C443">
        <f t="shared" si="49"/>
        <v>-8.3608858359596916E-2</v>
      </c>
      <c r="D443">
        <f t="shared" si="48"/>
        <v>33.964391141640405</v>
      </c>
      <c r="E443">
        <f t="shared" si="50"/>
        <v>2181235.8473514779</v>
      </c>
      <c r="F443">
        <f t="shared" si="51"/>
        <v>34.047999999735246</v>
      </c>
      <c r="G443">
        <f t="shared" si="52"/>
        <v>2182192.6</v>
      </c>
      <c r="H443">
        <f t="shared" si="53"/>
        <v>2182191.2696805513</v>
      </c>
      <c r="I443">
        <f t="shared" si="54"/>
        <v>2182208.4094965151</v>
      </c>
      <c r="J443">
        <f t="shared" si="55"/>
        <v>-17.139815963717368</v>
      </c>
    </row>
    <row r="444" spans="1:10" x14ac:dyDescent="0.25">
      <c r="A444">
        <f>VLOOKUP('2024-03-18_windows_device_0'!P759,'2024-03-18_windows_device_0'!P$2:P$911,1,0)</f>
        <v>34.014666666666663</v>
      </c>
      <c r="B444">
        <f>VLOOKUP('2024-03-18_windows_device_0'!Q797,'2024-03-18_windows_device_0'!Q$2:Q$911,1,0)</f>
        <v>2183894</v>
      </c>
      <c r="C444">
        <f t="shared" si="49"/>
        <v>-0.16721771671922947</v>
      </c>
      <c r="D444">
        <f t="shared" ref="D444:D507" si="56">A444+C444</f>
        <v>33.847448949947434</v>
      </c>
      <c r="E444">
        <f t="shared" si="50"/>
        <v>2181219.5921771661</v>
      </c>
      <c r="F444">
        <f t="shared" si="51"/>
        <v>34.014666666377813</v>
      </c>
      <c r="G444">
        <f t="shared" si="52"/>
        <v>2182193.2666666666</v>
      </c>
      <c r="H444">
        <f t="shared" si="53"/>
        <v>2182174.7810535999</v>
      </c>
      <c r="I444">
        <f t="shared" si="54"/>
        <v>2182209.0606855275</v>
      </c>
      <c r="J444">
        <f t="shared" si="55"/>
        <v>-34.27963192744204</v>
      </c>
    </row>
    <row r="445" spans="1:10" x14ac:dyDescent="0.25">
      <c r="A445">
        <f>VLOOKUP('2024-03-18_windows_device_0'!P760,'2024-03-18_windows_device_0'!P$2:P$911,1,0)</f>
        <v>33.988666666666667</v>
      </c>
      <c r="B445">
        <f>VLOOKUP('2024-03-18_windows_device_0'!Q798,'2024-03-18_windows_device_0'!Q$2:Q$911,1,0)</f>
        <v>2183886</v>
      </c>
      <c r="C445">
        <f t="shared" si="49"/>
        <v>-0.13042981904095979</v>
      </c>
      <c r="D445">
        <f t="shared" si="56"/>
        <v>33.858236847625705</v>
      </c>
      <c r="E445">
        <f t="shared" si="50"/>
        <v>2181220.6046716976</v>
      </c>
      <c r="F445">
        <f t="shared" si="51"/>
        <v>33.988666666380375</v>
      </c>
      <c r="G445">
        <f t="shared" si="52"/>
        <v>2182186.5666666669</v>
      </c>
      <c r="H445">
        <f t="shared" si="53"/>
        <v>2182175.6105000526</v>
      </c>
      <c r="I445">
        <f t="shared" si="54"/>
        <v>2182202.3486129558</v>
      </c>
      <c r="J445">
        <f t="shared" si="55"/>
        <v>-26.738112903396758</v>
      </c>
    </row>
    <row r="446" spans="1:10" x14ac:dyDescent="0.25">
      <c r="A446">
        <f>VLOOKUP('2024-03-18_windows_device_0'!P761,'2024-03-18_windows_device_0'!P$2:P$911,1,0)</f>
        <v>33.986666666666665</v>
      </c>
      <c r="B446">
        <f>VLOOKUP('2024-03-18_windows_device_0'!Q799,'2024-03-18_windows_device_0'!Q$2:Q$911,1,0)</f>
        <v>2183879</v>
      </c>
      <c r="C446">
        <f t="shared" si="49"/>
        <v>-1.0033063003164462E-2</v>
      </c>
      <c r="D446">
        <f t="shared" si="56"/>
        <v>33.976633603663501</v>
      </c>
      <c r="E446">
        <f t="shared" si="50"/>
        <v>2181238.3991933158</v>
      </c>
      <c r="F446">
        <f t="shared" si="51"/>
        <v>33.986666666404808</v>
      </c>
      <c r="G446">
        <f t="shared" si="52"/>
        <v>2182179.6666666665</v>
      </c>
      <c r="H446">
        <f t="shared" si="53"/>
        <v>2182193.39090638</v>
      </c>
      <c r="I446">
        <f t="shared" si="54"/>
        <v>2182195.4476842955</v>
      </c>
      <c r="J446">
        <f t="shared" si="55"/>
        <v>-2.0567779156487145</v>
      </c>
    </row>
    <row r="447" spans="1:10" x14ac:dyDescent="0.25">
      <c r="A447">
        <f>VLOOKUP('2024-03-18_windows_device_0'!P762,'2024-03-18_windows_device_0'!P$2:P$911,1,0)</f>
        <v>33.952666666666666</v>
      </c>
      <c r="B447">
        <f>VLOOKUP('2024-03-18_windows_device_0'!Q800,'2024-03-18_windows_device_0'!Q$2:Q$911,1,0)</f>
        <v>2183877</v>
      </c>
      <c r="C447">
        <f t="shared" si="49"/>
        <v>-0.17056207105358198</v>
      </c>
      <c r="D447">
        <f t="shared" si="56"/>
        <v>33.782104595613085</v>
      </c>
      <c r="E447">
        <f t="shared" si="50"/>
        <v>2181205.4156771172</v>
      </c>
      <c r="F447">
        <f t="shared" si="51"/>
        <v>33.952666666363804</v>
      </c>
      <c r="G447">
        <f t="shared" si="52"/>
        <v>2182179.3666666667</v>
      </c>
      <c r="H447">
        <f t="shared" si="53"/>
        <v>2182160.1666725227</v>
      </c>
      <c r="I447">
        <f t="shared" si="54"/>
        <v>2182195.1318970886</v>
      </c>
      <c r="J447">
        <f t="shared" si="55"/>
        <v>-34.965224565984308</v>
      </c>
    </row>
    <row r="448" spans="1:10" x14ac:dyDescent="0.25">
      <c r="A448">
        <f>VLOOKUP('2024-03-18_windows_device_0'!P763,'2024-03-18_windows_device_0'!P$2:P$911,1,0)</f>
        <v>33.934666666666665</v>
      </c>
      <c r="B448">
        <f>VLOOKUP('2024-03-18_windows_device_0'!Q801,'2024-03-18_windows_device_0'!Q$2:Q$911,1,0)</f>
        <v>2183875</v>
      </c>
      <c r="C448">
        <f t="shared" si="49"/>
        <v>-9.029756702837323E-2</v>
      </c>
      <c r="D448">
        <f t="shared" si="56"/>
        <v>33.844369099638293</v>
      </c>
      <c r="E448">
        <f t="shared" si="50"/>
        <v>2181220.8895607195</v>
      </c>
      <c r="F448">
        <f t="shared" si="51"/>
        <v>33.934666666377822</v>
      </c>
      <c r="G448">
        <f t="shared" si="52"/>
        <v>2182178.2666666666</v>
      </c>
      <c r="H448">
        <f t="shared" si="53"/>
        <v>2182175.5125379129</v>
      </c>
      <c r="I448">
        <f t="shared" si="54"/>
        <v>2182194.0235391539</v>
      </c>
      <c r="J448">
        <f t="shared" si="55"/>
        <v>-18.511001240816512</v>
      </c>
    </row>
    <row r="449" spans="1:10" x14ac:dyDescent="0.25">
      <c r="A449">
        <f>VLOOKUP('2024-03-18_windows_device_0'!P764,'2024-03-18_windows_device_0'!P$2:P$911,1,0)</f>
        <v>33.917999999999999</v>
      </c>
      <c r="B449">
        <f>VLOOKUP('2024-03-18_windows_device_0'!Q802,'2024-03-18_windows_device_0'!Q$2:Q$911,1,0)</f>
        <v>2183883</v>
      </c>
      <c r="C449">
        <f t="shared" si="49"/>
        <v>-8.3608858359596916E-2</v>
      </c>
      <c r="D449">
        <f t="shared" si="56"/>
        <v>33.834391141640403</v>
      </c>
      <c r="E449">
        <f t="shared" si="50"/>
        <v>2181231.2052335679</v>
      </c>
      <c r="F449">
        <f t="shared" si="51"/>
        <v>33.917999999709124</v>
      </c>
      <c r="G449">
        <f t="shared" si="52"/>
        <v>2182187.1</v>
      </c>
      <c r="H449">
        <f t="shared" si="53"/>
        <v>2182185.7093176958</v>
      </c>
      <c r="I449">
        <f t="shared" si="54"/>
        <v>2182202.8491336596</v>
      </c>
      <c r="J449">
        <f t="shared" si="55"/>
        <v>-17.139815963717368</v>
      </c>
    </row>
    <row r="450" spans="1:10" x14ac:dyDescent="0.25">
      <c r="A450">
        <f>VLOOKUP('2024-03-18_windows_device_0'!P765,'2024-03-18_windows_device_0'!P$2:P$911,1,0)</f>
        <v>33.905333333333331</v>
      </c>
      <c r="B450">
        <f>VLOOKUP('2024-03-18_windows_device_0'!Q803,'2024-03-18_windows_device_0'!Q$2:Q$911,1,0)</f>
        <v>2183890</v>
      </c>
      <c r="C450">
        <f t="shared" si="49"/>
        <v>-6.3542732353303641E-2</v>
      </c>
      <c r="D450">
        <f t="shared" si="56"/>
        <v>33.841790600980026</v>
      </c>
      <c r="E450">
        <f t="shared" si="50"/>
        <v>2181243.0368299722</v>
      </c>
      <c r="F450">
        <f t="shared" si="51"/>
        <v>33.905333333044183</v>
      </c>
      <c r="G450">
        <f t="shared" si="52"/>
        <v>2182194.7333333334</v>
      </c>
      <c r="H450">
        <f t="shared" si="53"/>
        <v>2182197.4503253512</v>
      </c>
      <c r="I450">
        <f t="shared" si="54"/>
        <v>2182210.4765854836</v>
      </c>
      <c r="J450">
        <f t="shared" si="55"/>
        <v>-13.026260132427247</v>
      </c>
    </row>
    <row r="451" spans="1:10" x14ac:dyDescent="0.25">
      <c r="A451">
        <f>VLOOKUP('2024-03-18_windows_device_0'!P766,'2024-03-18_windows_device_0'!P$2:P$911,1,0)</f>
        <v>33.87533333333333</v>
      </c>
      <c r="B451">
        <f>VLOOKUP('2024-03-18_windows_device_0'!Q804,'2024-03-18_windows_device_0'!Q$2:Q$911,1,0)</f>
        <v>2183893</v>
      </c>
      <c r="C451">
        <f t="shared" ref="C451:C514" si="57">(A451-A450)*K$6</f>
        <v>-0.15049594504728872</v>
      </c>
      <c r="D451">
        <f t="shared" si="56"/>
        <v>33.724837388286041</v>
      </c>
      <c r="E451">
        <f t="shared" ref="E451:E514" si="58">B451-A451*K$2+K$3*A451^2+J451</f>
        <v>2181229.9128361894</v>
      </c>
      <c r="F451">
        <f t="shared" ref="F451:F514" si="59">(A451)*(1-EXP(-3*(D451)/K$7))</f>
        <v>33.875333333017835</v>
      </c>
      <c r="G451">
        <f t="shared" ref="G451:G514" si="60">B451-A451*M$2</f>
        <v>2182199.2333333334</v>
      </c>
      <c r="H451">
        <f t="shared" ref="H451:H514" si="61">I451+J451</f>
        <v>2182184.1109868605</v>
      </c>
      <c r="I451">
        <f t="shared" ref="I451:I514" si="62">B451-K$5*(F451)</f>
        <v>2182214.962655595</v>
      </c>
      <c r="J451">
        <f t="shared" ref="J451:J514" si="63">C451*K$8</f>
        <v>-30.851668734694186</v>
      </c>
    </row>
    <row r="452" spans="1:10" x14ac:dyDescent="0.25">
      <c r="A452">
        <f>VLOOKUP('2024-03-18_windows_device_0'!P767,'2024-03-18_windows_device_0'!P$2:P$911,1,0)</f>
        <v>33.846000000000004</v>
      </c>
      <c r="B452">
        <f>VLOOKUP('2024-03-18_windows_device_0'!Q805,'2024-03-18_windows_device_0'!Q$2:Q$911,1,0)</f>
        <v>2183894</v>
      </c>
      <c r="C452">
        <f t="shared" si="57"/>
        <v>-0.1471515907128649</v>
      </c>
      <c r="D452">
        <f t="shared" si="56"/>
        <v>33.698848409287137</v>
      </c>
      <c r="E452">
        <f t="shared" si="58"/>
        <v>2181233.2631118866</v>
      </c>
      <c r="F452">
        <f t="shared" si="59"/>
        <v>33.845999999678554</v>
      </c>
      <c r="G452">
        <f t="shared" si="60"/>
        <v>2182201.7000000002</v>
      </c>
      <c r="H452">
        <f t="shared" si="61"/>
        <v>2182187.249625829</v>
      </c>
      <c r="I452">
        <f t="shared" si="62"/>
        <v>2182217.4157019253</v>
      </c>
      <c r="J452">
        <f t="shared" si="63"/>
        <v>-30.166076096137306</v>
      </c>
    </row>
    <row r="453" spans="1:10" x14ac:dyDescent="0.25">
      <c r="A453">
        <f>VLOOKUP('2024-03-18_windows_device_0'!P768,'2024-03-18_windows_device_0'!P$2:P$911,1,0)</f>
        <v>33.833333333333336</v>
      </c>
      <c r="B453">
        <f>VLOOKUP('2024-03-18_windows_device_0'!Q806,'2024-03-18_windows_device_0'!Q$2:Q$911,1,0)</f>
        <v>2183892</v>
      </c>
      <c r="C453">
        <f t="shared" si="57"/>
        <v>-6.3542732353303641E-2</v>
      </c>
      <c r="D453">
        <f t="shared" si="56"/>
        <v>33.769790600980031</v>
      </c>
      <c r="E453">
        <f t="shared" si="58"/>
        <v>2181249.1220976068</v>
      </c>
      <c r="F453">
        <f t="shared" si="59"/>
        <v>33.833333333028719</v>
      </c>
      <c r="G453">
        <f t="shared" si="60"/>
        <v>2182200.3333333335</v>
      </c>
      <c r="H453">
        <f t="shared" si="61"/>
        <v>2182203.0168936159</v>
      </c>
      <c r="I453">
        <f t="shared" si="62"/>
        <v>2182216.0431537484</v>
      </c>
      <c r="J453">
        <f t="shared" si="63"/>
        <v>-13.026260132427247</v>
      </c>
    </row>
    <row r="454" spans="1:10" x14ac:dyDescent="0.25">
      <c r="A454">
        <f>VLOOKUP('2024-03-18_windows_device_0'!P769,'2024-03-18_windows_device_0'!P$2:P$911,1,0)</f>
        <v>33.81066666666667</v>
      </c>
      <c r="B454">
        <f>VLOOKUP('2024-03-18_windows_device_0'!Q807,'2024-03-18_windows_device_0'!Q$2:Q$911,1,0)</f>
        <v>2183888</v>
      </c>
      <c r="C454">
        <f t="shared" si="57"/>
        <v>-0.11370804736905465</v>
      </c>
      <c r="D454">
        <f t="shared" si="56"/>
        <v>33.696958619297618</v>
      </c>
      <c r="E454">
        <f t="shared" si="58"/>
        <v>2181236.1256391895</v>
      </c>
      <c r="F454">
        <f t="shared" si="59"/>
        <v>33.810666666345092</v>
      </c>
      <c r="G454">
        <f t="shared" si="60"/>
        <v>2182197.4666666668</v>
      </c>
      <c r="H454">
        <f t="shared" si="61"/>
        <v>2182189.8558125664</v>
      </c>
      <c r="I454">
        <f t="shared" si="62"/>
        <v>2182213.165962277</v>
      </c>
      <c r="J454">
        <f t="shared" si="63"/>
        <v>-23.310149710656205</v>
      </c>
    </row>
    <row r="455" spans="1:10" x14ac:dyDescent="0.25">
      <c r="A455">
        <f>VLOOKUP('2024-03-18_windows_device_0'!P770,'2024-03-18_windows_device_0'!P$2:P$911,1,0)</f>
        <v>33.813333333333333</v>
      </c>
      <c r="B455">
        <f>VLOOKUP('2024-03-18_windows_device_0'!Q808,'2024-03-18_windows_device_0'!Q$2:Q$911,1,0)</f>
        <v>2183883</v>
      </c>
      <c r="C455">
        <f t="shared" si="57"/>
        <v>1.3377417337516972E-2</v>
      </c>
      <c r="D455">
        <f t="shared" si="56"/>
        <v>33.826710750670848</v>
      </c>
      <c r="E455">
        <f t="shared" si="58"/>
        <v>2181257.0266639479</v>
      </c>
      <c r="F455">
        <f t="shared" si="59"/>
        <v>33.813333333041676</v>
      </c>
      <c r="G455">
        <f t="shared" si="60"/>
        <v>2182192.3333333335</v>
      </c>
      <c r="H455">
        <f t="shared" si="61"/>
        <v>2182210.776237709</v>
      </c>
      <c r="I455">
        <f t="shared" si="62"/>
        <v>2182208.0338671547</v>
      </c>
      <c r="J455">
        <f t="shared" si="63"/>
        <v>2.7423705541909791</v>
      </c>
    </row>
    <row r="456" spans="1:10" x14ac:dyDescent="0.25">
      <c r="A456">
        <f>VLOOKUP('2024-03-18_windows_device_0'!P771,'2024-03-18_windows_device_0'!P$2:P$911,1,0)</f>
        <v>33.781333333333336</v>
      </c>
      <c r="B456">
        <f>VLOOKUP('2024-03-18_windows_device_0'!Q809,'2024-03-18_windows_device_0'!Q$2:Q$911,1,0)</f>
        <v>2183884</v>
      </c>
      <c r="C456">
        <f t="shared" si="57"/>
        <v>-0.16052900805041753</v>
      </c>
      <c r="D456">
        <f t="shared" si="56"/>
        <v>33.620804325282919</v>
      </c>
      <c r="E456">
        <f t="shared" si="58"/>
        <v>2181224.1943739224</v>
      </c>
      <c r="F456">
        <f t="shared" si="59"/>
        <v>33.781333332993071</v>
      </c>
      <c r="G456">
        <f t="shared" si="60"/>
        <v>2182194.9333333331</v>
      </c>
      <c r="H456">
        <f t="shared" si="61"/>
        <v>2182177.7105619572</v>
      </c>
      <c r="I456">
        <f t="shared" si="62"/>
        <v>2182210.6190086077</v>
      </c>
      <c r="J456">
        <f t="shared" si="63"/>
        <v>-32.908446650335591</v>
      </c>
    </row>
    <row r="457" spans="1:10" x14ac:dyDescent="0.25">
      <c r="A457">
        <f>VLOOKUP('2024-03-18_windows_device_0'!P772,'2024-03-18_windows_device_0'!P$2:P$911,1,0)</f>
        <v>33.765333333333331</v>
      </c>
      <c r="B457">
        <f>VLOOKUP('2024-03-18_windows_device_0'!Q810,'2024-03-18_windows_device_0'!Q$2:Q$911,1,0)</f>
        <v>2183882</v>
      </c>
      <c r="C457">
        <f t="shared" si="57"/>
        <v>-8.0264504025244404E-2</v>
      </c>
      <c r="D457">
        <f t="shared" si="56"/>
        <v>33.685068829308086</v>
      </c>
      <c r="E457">
        <f t="shared" si="58"/>
        <v>2181239.5583362831</v>
      </c>
      <c r="F457">
        <f t="shared" si="59"/>
        <v>33.765333333009302</v>
      </c>
      <c r="G457">
        <f t="shared" si="60"/>
        <v>2182193.7333333334</v>
      </c>
      <c r="H457">
        <f t="shared" si="61"/>
        <v>2182192.9573560073</v>
      </c>
      <c r="I457">
        <f t="shared" si="62"/>
        <v>2182209.4115793323</v>
      </c>
      <c r="J457">
        <f t="shared" si="63"/>
        <v>-16.454223325175104</v>
      </c>
    </row>
    <row r="458" spans="1:10" x14ac:dyDescent="0.25">
      <c r="A458">
        <f>VLOOKUP('2024-03-18_windows_device_0'!P773,'2024-03-18_windows_device_0'!P$2:P$911,1,0)</f>
        <v>33.743333333333332</v>
      </c>
      <c r="B458">
        <f>VLOOKUP('2024-03-18_windows_device_0'!Q811,'2024-03-18_windows_device_0'!Q$2:Q$911,1,0)</f>
        <v>2183876</v>
      </c>
      <c r="C458">
        <f t="shared" si="57"/>
        <v>-0.1103636930346665</v>
      </c>
      <c r="D458">
        <f t="shared" si="56"/>
        <v>33.632969640298668</v>
      </c>
      <c r="E458">
        <f t="shared" si="58"/>
        <v>2181228.639411252</v>
      </c>
      <c r="F458">
        <f t="shared" si="59"/>
        <v>33.743333332996556</v>
      </c>
      <c r="G458">
        <f t="shared" si="60"/>
        <v>2182188.8333333335</v>
      </c>
      <c r="H458">
        <f t="shared" si="61"/>
        <v>2182181.8768070079</v>
      </c>
      <c r="I458">
        <f t="shared" si="62"/>
        <v>2182204.5013640802</v>
      </c>
      <c r="J458">
        <f t="shared" si="63"/>
        <v>-22.624557072106633</v>
      </c>
    </row>
    <row r="459" spans="1:10" x14ac:dyDescent="0.25">
      <c r="A459">
        <f>VLOOKUP('2024-03-18_windows_device_0'!P774,'2024-03-18_windows_device_0'!P$2:P$911,1,0)</f>
        <v>33.714666666666666</v>
      </c>
      <c r="B459">
        <f>VLOOKUP('2024-03-18_windows_device_0'!Q812,'2024-03-18_windows_device_0'!Q$2:Q$911,1,0)</f>
        <v>2183877</v>
      </c>
      <c r="C459">
        <f t="shared" si="57"/>
        <v>-0.14380723637851239</v>
      </c>
      <c r="D459">
        <f t="shared" si="56"/>
        <v>33.570859430288152</v>
      </c>
      <c r="E459">
        <f t="shared" si="58"/>
        <v>2181224.4150075107</v>
      </c>
      <c r="F459">
        <f t="shared" si="59"/>
        <v>33.714666666314059</v>
      </c>
      <c r="G459">
        <f t="shared" si="60"/>
        <v>2182191.2666666666</v>
      </c>
      <c r="H459">
        <f t="shared" si="61"/>
        <v>2182177.4409031728</v>
      </c>
      <c r="I459">
        <f t="shared" si="62"/>
        <v>2182206.9213866303</v>
      </c>
      <c r="J459">
        <f t="shared" si="63"/>
        <v>-29.480483457595042</v>
      </c>
    </row>
    <row r="460" spans="1:10" x14ac:dyDescent="0.25">
      <c r="A460">
        <f>VLOOKUP('2024-03-18_windows_device_0'!P775,'2024-03-18_windows_device_0'!P$2:P$911,1,0)</f>
        <v>33.68933333333333</v>
      </c>
      <c r="B460">
        <f>VLOOKUP('2024-03-18_windows_device_0'!Q813,'2024-03-18_windows_device_0'!Q$2:Q$911,1,0)</f>
        <v>2183879</v>
      </c>
      <c r="C460">
        <f t="shared" si="57"/>
        <v>-0.12708546470660728</v>
      </c>
      <c r="D460">
        <f t="shared" si="56"/>
        <v>33.56224786862672</v>
      </c>
      <c r="E460">
        <f t="shared" si="58"/>
        <v>2181231.2856282997</v>
      </c>
      <c r="F460">
        <f t="shared" si="59"/>
        <v>33.689333332978698</v>
      </c>
      <c r="G460">
        <f t="shared" si="60"/>
        <v>2182194.5333333332</v>
      </c>
      <c r="H460">
        <f t="shared" si="61"/>
        <v>2182184.1237700139</v>
      </c>
      <c r="I460">
        <f t="shared" si="62"/>
        <v>2182210.1762902788</v>
      </c>
      <c r="J460">
        <f t="shared" si="63"/>
        <v>-26.052520264854493</v>
      </c>
    </row>
    <row r="461" spans="1:10" x14ac:dyDescent="0.25">
      <c r="A461">
        <f>VLOOKUP('2024-03-18_windows_device_0'!P776,'2024-03-18_windows_device_0'!P$2:P$911,1,0)</f>
        <v>33.676000000000002</v>
      </c>
      <c r="B461">
        <f>VLOOKUP('2024-03-18_windows_device_0'!Q814,'2024-03-18_windows_device_0'!Q$2:Q$911,1,0)</f>
        <v>2183878</v>
      </c>
      <c r="C461">
        <f t="shared" si="57"/>
        <v>-6.6887086687656153E-2</v>
      </c>
      <c r="D461">
        <f t="shared" si="56"/>
        <v>33.609112913312345</v>
      </c>
      <c r="E461">
        <f t="shared" si="58"/>
        <v>2181243.3859084304</v>
      </c>
      <c r="F461">
        <f t="shared" si="59"/>
        <v>33.675999999657805</v>
      </c>
      <c r="G461">
        <f t="shared" si="60"/>
        <v>2182194.2000000002</v>
      </c>
      <c r="H461">
        <f t="shared" si="61"/>
        <v>2182196.1249131123</v>
      </c>
      <c r="I461">
        <f t="shared" si="62"/>
        <v>2182209.836765883</v>
      </c>
      <c r="J461">
        <f t="shared" si="63"/>
        <v>-13.711852770969511</v>
      </c>
    </row>
    <row r="462" spans="1:10" x14ac:dyDescent="0.25">
      <c r="A462">
        <f>VLOOKUP('2024-03-18_windows_device_0'!P777,'2024-03-18_windows_device_0'!P$2:P$911,1,0)</f>
        <v>33.651333333333334</v>
      </c>
      <c r="B462">
        <f>VLOOKUP('2024-03-18_windows_device_0'!Q815,'2024-03-18_windows_device_0'!Q$2:Q$911,1,0)</f>
        <v>2183878</v>
      </c>
      <c r="C462">
        <f t="shared" si="57"/>
        <v>-0.12374111037221912</v>
      </c>
      <c r="D462">
        <f t="shared" si="56"/>
        <v>33.527592222961111</v>
      </c>
      <c r="E462">
        <f t="shared" si="58"/>
        <v>2181233.1366972281</v>
      </c>
      <c r="F462">
        <f t="shared" si="59"/>
        <v>33.651333332969728</v>
      </c>
      <c r="G462">
        <f t="shared" si="60"/>
        <v>2182195.4333333331</v>
      </c>
      <c r="H462">
        <f t="shared" si="61"/>
        <v>2182185.6917181262</v>
      </c>
      <c r="I462">
        <f t="shared" si="62"/>
        <v>2182211.0586457523</v>
      </c>
      <c r="J462">
        <f t="shared" si="63"/>
        <v>-25.366927626304918</v>
      </c>
    </row>
    <row r="463" spans="1:10" x14ac:dyDescent="0.25">
      <c r="A463">
        <f>VLOOKUP('2024-03-18_windows_device_0'!P778,'2024-03-18_windows_device_0'!P$2:P$911,1,0)</f>
        <v>33.649333333333331</v>
      </c>
      <c r="B463">
        <f>VLOOKUP('2024-03-18_windows_device_0'!Q816,'2024-03-18_windows_device_0'!Q$2:Q$911,1,0)</f>
        <v>2183876</v>
      </c>
      <c r="C463">
        <f t="shared" si="57"/>
        <v>-1.0033063003164462E-2</v>
      </c>
      <c r="D463">
        <f t="shared" si="56"/>
        <v>33.639300270330168</v>
      </c>
      <c r="E463">
        <f t="shared" si="58"/>
        <v>2181254.5608689007</v>
      </c>
      <c r="F463">
        <f t="shared" si="59"/>
        <v>33.649333332999085</v>
      </c>
      <c r="G463">
        <f t="shared" si="60"/>
        <v>2182193.5333333332</v>
      </c>
      <c r="H463">
        <f t="shared" si="61"/>
        <v>2182207.100939176</v>
      </c>
      <c r="I463">
        <f t="shared" si="62"/>
        <v>2182209.1577170915</v>
      </c>
      <c r="J463">
        <f t="shared" si="63"/>
        <v>-2.0567779156487145</v>
      </c>
    </row>
    <row r="464" spans="1:10" x14ac:dyDescent="0.25">
      <c r="A464">
        <f>VLOOKUP('2024-03-18_windows_device_0'!P779,'2024-03-18_windows_device_0'!P$2:P$911,1,0)</f>
        <v>33.62533333333333</v>
      </c>
      <c r="B464">
        <f>VLOOKUP('2024-03-18_windows_device_0'!Q817,'2024-03-18_windows_device_0'!Q$2:Q$911,1,0)</f>
        <v>2183874</v>
      </c>
      <c r="C464">
        <f t="shared" si="57"/>
        <v>-0.12039675603783097</v>
      </c>
      <c r="D464">
        <f t="shared" si="56"/>
        <v>33.504936577295496</v>
      </c>
      <c r="E464">
        <f t="shared" si="58"/>
        <v>2181231.3049616707</v>
      </c>
      <c r="F464">
        <f t="shared" si="59"/>
        <v>33.625333332963756</v>
      </c>
      <c r="G464">
        <f t="shared" si="60"/>
        <v>2182192.7333333334</v>
      </c>
      <c r="H464">
        <f t="shared" si="61"/>
        <v>2182183.6652381932</v>
      </c>
      <c r="I464">
        <f t="shared" si="62"/>
        <v>2182208.346573181</v>
      </c>
      <c r="J464">
        <f t="shared" si="63"/>
        <v>-24.681334987755349</v>
      </c>
    </row>
    <row r="465" spans="1:10" x14ac:dyDescent="0.25">
      <c r="A465">
        <f>VLOOKUP('2024-03-18_windows_device_0'!P780,'2024-03-18_windows_device_0'!P$2:P$911,1,0)</f>
        <v>33.601333333333336</v>
      </c>
      <c r="B465">
        <f>VLOOKUP('2024-03-18_windows_device_0'!Q818,'2024-03-18_windows_device_0'!Q$2:Q$911,1,0)</f>
        <v>2183874</v>
      </c>
      <c r="C465">
        <f t="shared" si="57"/>
        <v>-0.12039675603779533</v>
      </c>
      <c r="D465">
        <f t="shared" si="56"/>
        <v>33.480936577295545</v>
      </c>
      <c r="E465">
        <f t="shared" si="58"/>
        <v>2181232.674324682</v>
      </c>
      <c r="F465">
        <f t="shared" si="59"/>
        <v>33.601333332957289</v>
      </c>
      <c r="G465">
        <f t="shared" si="60"/>
        <v>2182193.9333333331</v>
      </c>
      <c r="H465">
        <f t="shared" si="61"/>
        <v>2182184.8540942818</v>
      </c>
      <c r="I465">
        <f t="shared" si="62"/>
        <v>2182209.5354292695</v>
      </c>
      <c r="J465">
        <f t="shared" si="63"/>
        <v>-24.681334987748041</v>
      </c>
    </row>
    <row r="466" spans="1:10" x14ac:dyDescent="0.25">
      <c r="A466">
        <f>VLOOKUP('2024-03-18_windows_device_0'!P781,'2024-03-18_windows_device_0'!P$2:P$911,1,0)</f>
        <v>33.572666666666663</v>
      </c>
      <c r="B466">
        <f>VLOOKUP('2024-03-18_windows_device_0'!Q819,'2024-03-18_windows_device_0'!Q$2:Q$911,1,0)</f>
        <v>2183872</v>
      </c>
      <c r="C466">
        <f t="shared" si="57"/>
        <v>-0.14380723637854806</v>
      </c>
      <c r="D466">
        <f t="shared" si="56"/>
        <v>33.428859430288114</v>
      </c>
      <c r="E466">
        <f t="shared" si="58"/>
        <v>2181227.5117389117</v>
      </c>
      <c r="F466">
        <f t="shared" si="59"/>
        <v>33.572666666275907</v>
      </c>
      <c r="G466">
        <f t="shared" si="60"/>
        <v>2182193.3666666667</v>
      </c>
      <c r="H466">
        <f t="shared" si="61"/>
        <v>2182179.4749683621</v>
      </c>
      <c r="I466">
        <f t="shared" si="62"/>
        <v>2182208.9554518196</v>
      </c>
      <c r="J466">
        <f t="shared" si="63"/>
        <v>-29.480483457602354</v>
      </c>
    </row>
    <row r="467" spans="1:10" x14ac:dyDescent="0.25">
      <c r="A467">
        <f>VLOOKUP('2024-03-18_windows_device_0'!P782,'2024-03-18_windows_device_0'!P$2:P$911,1,0)</f>
        <v>33.579333333333331</v>
      </c>
      <c r="B467">
        <f>VLOOKUP('2024-03-18_windows_device_0'!Q820,'2024-03-18_windows_device_0'!Q$2:Q$911,1,0)</f>
        <v>2183871</v>
      </c>
      <c r="C467">
        <f t="shared" si="57"/>
        <v>3.3443543343845895E-2</v>
      </c>
      <c r="D467">
        <f t="shared" si="56"/>
        <v>33.612776876677174</v>
      </c>
      <c r="E467">
        <f t="shared" si="58"/>
        <v>2181262.4674619813</v>
      </c>
      <c r="F467">
        <f t="shared" si="59"/>
        <v>33.579333332993052</v>
      </c>
      <c r="G467">
        <f t="shared" si="60"/>
        <v>2182192.0333333332</v>
      </c>
      <c r="H467">
        <f t="shared" si="61"/>
        <v>2182214.4811404003</v>
      </c>
      <c r="I467">
        <f t="shared" si="62"/>
        <v>2182207.6252140147</v>
      </c>
      <c r="J467">
        <f t="shared" si="63"/>
        <v>6.8559263854884085</v>
      </c>
    </row>
    <row r="468" spans="1:10" x14ac:dyDescent="0.25">
      <c r="A468">
        <f>VLOOKUP('2024-03-18_windows_device_0'!P783,'2024-03-18_windows_device_0'!P$2:P$911,1,0)</f>
        <v>33.551333333333332</v>
      </c>
      <c r="B468">
        <f>VLOOKUP('2024-03-18_windows_device_0'!Q821,'2024-03-18_windows_device_0'!Q$2:Q$911,1,0)</f>
        <v>2183868</v>
      </c>
      <c r="C468">
        <f t="shared" si="57"/>
        <v>-0.14046288204412424</v>
      </c>
      <c r="D468">
        <f t="shared" si="56"/>
        <v>33.410870451289206</v>
      </c>
      <c r="E468">
        <f t="shared" si="58"/>
        <v>2181225.4158990169</v>
      </c>
      <c r="F468">
        <f t="shared" si="59"/>
        <v>33.551333332937503</v>
      </c>
      <c r="G468">
        <f t="shared" si="60"/>
        <v>2182190.4333333331</v>
      </c>
      <c r="H468">
        <f t="shared" si="61"/>
        <v>2182177.2173219677</v>
      </c>
      <c r="I468">
        <f t="shared" si="62"/>
        <v>2182206.0122127868</v>
      </c>
      <c r="J468">
        <f t="shared" si="63"/>
        <v>-28.79489081904547</v>
      </c>
    </row>
    <row r="469" spans="1:10" x14ac:dyDescent="0.25">
      <c r="A469">
        <f>VLOOKUP('2024-03-18_windows_device_0'!P784,'2024-03-18_windows_device_0'!P$2:P$911,1,0)</f>
        <v>33.535333333333334</v>
      </c>
      <c r="B469">
        <f>VLOOKUP('2024-03-18_windows_device_0'!Q822,'2024-03-18_windows_device_0'!Q$2:Q$911,1,0)</f>
        <v>2183869</v>
      </c>
      <c r="C469">
        <f t="shared" si="57"/>
        <v>-8.0264504025208766E-2</v>
      </c>
      <c r="D469">
        <f t="shared" si="56"/>
        <v>33.455068829308125</v>
      </c>
      <c r="E469">
        <f t="shared" si="58"/>
        <v>2181239.6708619017</v>
      </c>
      <c r="F469">
        <f t="shared" si="59"/>
        <v>33.535333332950643</v>
      </c>
      <c r="G469">
        <f t="shared" si="60"/>
        <v>2182192.2333333334</v>
      </c>
      <c r="H469">
        <f t="shared" si="61"/>
        <v>2182191.3505601864</v>
      </c>
      <c r="I469">
        <f t="shared" si="62"/>
        <v>2182207.8047835114</v>
      </c>
      <c r="J469">
        <f t="shared" si="63"/>
        <v>-16.454223325167796</v>
      </c>
    </row>
    <row r="470" spans="1:10" x14ac:dyDescent="0.25">
      <c r="A470">
        <f>VLOOKUP('2024-03-18_windows_device_0'!P785,'2024-03-18_windows_device_0'!P$2:P$911,1,0)</f>
        <v>33.519333333333336</v>
      </c>
      <c r="B470">
        <f>VLOOKUP('2024-03-18_windows_device_0'!Q823,'2024-03-18_windows_device_0'!Q$2:Q$911,1,0)</f>
        <v>2183863</v>
      </c>
      <c r="C470">
        <f t="shared" si="57"/>
        <v>-8.0264504025208766E-2</v>
      </c>
      <c r="D470">
        <f t="shared" si="56"/>
        <v>33.439068829308127</v>
      </c>
      <c r="E470">
        <f t="shared" si="58"/>
        <v>2181234.5854742569</v>
      </c>
      <c r="F470">
        <f t="shared" si="59"/>
        <v>33.519333332946189</v>
      </c>
      <c r="G470">
        <f t="shared" si="60"/>
        <v>2182187.0333333332</v>
      </c>
      <c r="H470">
        <f t="shared" si="61"/>
        <v>2182186.143130912</v>
      </c>
      <c r="I470">
        <f t="shared" si="62"/>
        <v>2182202.597354237</v>
      </c>
      <c r="J470">
        <f t="shared" si="63"/>
        <v>-16.454223325167796</v>
      </c>
    </row>
    <row r="471" spans="1:10" x14ac:dyDescent="0.25">
      <c r="A471">
        <f>VLOOKUP('2024-03-18_windows_device_0'!P786,'2024-03-18_windows_device_0'!P$2:P$911,1,0)</f>
        <v>33.512666666666668</v>
      </c>
      <c r="B471">
        <f>VLOOKUP('2024-03-18_windows_device_0'!Q824,'2024-03-18_windows_device_0'!Q$2:Q$911,1,0)</f>
        <v>2183866</v>
      </c>
      <c r="C471">
        <f t="shared" si="57"/>
        <v>-3.3443543343845895E-2</v>
      </c>
      <c r="D471">
        <f t="shared" si="56"/>
        <v>33.479223123322825</v>
      </c>
      <c r="E471">
        <f t="shared" si="58"/>
        <v>2181247.5649532257</v>
      </c>
      <c r="F471">
        <f t="shared" si="59"/>
        <v>33.512666666291132</v>
      </c>
      <c r="G471">
        <f t="shared" si="60"/>
        <v>2182190.3666666667</v>
      </c>
      <c r="H471">
        <f t="shared" si="61"/>
        <v>2182199.071665653</v>
      </c>
      <c r="I471">
        <f t="shared" si="62"/>
        <v>2182205.9275920386</v>
      </c>
      <c r="J471">
        <f t="shared" si="63"/>
        <v>-6.8559263854884085</v>
      </c>
    </row>
    <row r="472" spans="1:10" x14ac:dyDescent="0.25">
      <c r="A472">
        <f>VLOOKUP('2024-03-18_windows_device_0'!P787,'2024-03-18_windows_device_0'!P$2:P$911,1,0)</f>
        <v>33.492666666666665</v>
      </c>
      <c r="B472">
        <f>VLOOKUP('2024-03-18_windows_device_0'!Q825,'2024-03-18_windows_device_0'!Q$2:Q$911,1,0)</f>
        <v>2183862</v>
      </c>
      <c r="C472">
        <f t="shared" si="57"/>
        <v>-0.10033063003153769</v>
      </c>
      <c r="D472">
        <f t="shared" si="56"/>
        <v>33.392336036635129</v>
      </c>
      <c r="E472">
        <f t="shared" si="58"/>
        <v>2181230.9969767146</v>
      </c>
      <c r="F472">
        <f t="shared" si="59"/>
        <v>33.492666666265968</v>
      </c>
      <c r="G472">
        <f t="shared" si="60"/>
        <v>2182187.3666666667</v>
      </c>
      <c r="H472">
        <f t="shared" si="61"/>
        <v>2182182.3505262905</v>
      </c>
      <c r="I472">
        <f t="shared" si="62"/>
        <v>2182202.9183054469</v>
      </c>
      <c r="J472">
        <f t="shared" si="63"/>
        <v>-20.567779156465228</v>
      </c>
    </row>
    <row r="473" spans="1:10" x14ac:dyDescent="0.25">
      <c r="A473">
        <f>VLOOKUP('2024-03-18_windows_device_0'!P788,'2024-03-18_windows_device_0'!P$2:P$911,1,0)</f>
        <v>33.475999999999999</v>
      </c>
      <c r="B473">
        <f>VLOOKUP('2024-03-18_windows_device_0'!Q826,'2024-03-18_windows_device_0'!Q$2:Q$911,1,0)</f>
        <v>2183861</v>
      </c>
      <c r="C473">
        <f t="shared" si="57"/>
        <v>-8.3608858359596916E-2</v>
      </c>
      <c r="D473">
        <f t="shared" si="56"/>
        <v>33.392391141640402</v>
      </c>
      <c r="E473">
        <f t="shared" si="58"/>
        <v>2181234.3785484442</v>
      </c>
      <c r="F473">
        <f t="shared" si="59"/>
        <v>33.475999999599516</v>
      </c>
      <c r="G473">
        <f t="shared" si="60"/>
        <v>2182187.2000000002</v>
      </c>
      <c r="H473">
        <f t="shared" si="61"/>
        <v>2182185.6040839883</v>
      </c>
      <c r="I473">
        <f t="shared" si="62"/>
        <v>2182202.7438999522</v>
      </c>
      <c r="J473">
        <f t="shared" si="63"/>
        <v>-17.139815963717368</v>
      </c>
    </row>
    <row r="474" spans="1:10" x14ac:dyDescent="0.25">
      <c r="A474">
        <f>VLOOKUP('2024-03-18_windows_device_0'!P789,'2024-03-18_windows_device_0'!P$2:P$911,1,0)</f>
        <v>33.450666666666663</v>
      </c>
      <c r="B474">
        <f>VLOOKUP('2024-03-18_windows_device_0'!Q827,'2024-03-18_windows_device_0'!Q$2:Q$911,1,0)</f>
        <v>2183864</v>
      </c>
      <c r="C474">
        <f t="shared" si="57"/>
        <v>-0.12708546470660728</v>
      </c>
      <c r="D474">
        <f t="shared" si="56"/>
        <v>33.323581201960053</v>
      </c>
      <c r="E474">
        <f t="shared" si="58"/>
        <v>2181229.9159878097</v>
      </c>
      <c r="F474">
        <f t="shared" si="59"/>
        <v>33.450666666245205</v>
      </c>
      <c r="G474">
        <f t="shared" si="60"/>
        <v>2182191.4666666668</v>
      </c>
      <c r="H474">
        <f t="shared" si="61"/>
        <v>2182180.9462833367</v>
      </c>
      <c r="I474">
        <f t="shared" si="62"/>
        <v>2182206.9988036016</v>
      </c>
      <c r="J474">
        <f t="shared" si="63"/>
        <v>-26.052520264854493</v>
      </c>
    </row>
    <row r="475" spans="1:10" x14ac:dyDescent="0.25">
      <c r="A475">
        <f>VLOOKUP('2024-03-18_windows_device_0'!P790,'2024-03-18_windows_device_0'!P$2:P$911,1,0)</f>
        <v>33.434666666666665</v>
      </c>
      <c r="B475">
        <f>VLOOKUP('2024-03-18_windows_device_0'!Q828,'2024-03-18_windows_device_0'!Q$2:Q$911,1,0)</f>
        <v>2183867</v>
      </c>
      <c r="C475">
        <f t="shared" si="57"/>
        <v>-8.0264504025208766E-2</v>
      </c>
      <c r="D475">
        <f t="shared" si="56"/>
        <v>33.354402162641456</v>
      </c>
      <c r="E475">
        <f t="shared" si="58"/>
        <v>2181243.4305743719</v>
      </c>
      <c r="F475">
        <f t="shared" si="59"/>
        <v>33.434666666255069</v>
      </c>
      <c r="G475">
        <f t="shared" si="60"/>
        <v>2182195.2666666666</v>
      </c>
      <c r="H475">
        <f t="shared" si="61"/>
        <v>2182194.3371510017</v>
      </c>
      <c r="I475">
        <f t="shared" si="62"/>
        <v>2182210.7913743267</v>
      </c>
      <c r="J475">
        <f t="shared" si="63"/>
        <v>-16.454223325167796</v>
      </c>
    </row>
    <row r="476" spans="1:10" x14ac:dyDescent="0.25">
      <c r="A476">
        <f>VLOOKUP('2024-03-18_windows_device_0'!P791,'2024-03-18_windows_device_0'!P$2:P$911,1,0)</f>
        <v>33.427333333333337</v>
      </c>
      <c r="B476">
        <f>VLOOKUP('2024-03-18_windows_device_0'!Q829,'2024-03-18_windows_device_0'!Q$2:Q$911,1,0)</f>
        <v>2183863</v>
      </c>
      <c r="C476">
        <f t="shared" si="57"/>
        <v>-3.6787897678198407E-2</v>
      </c>
      <c r="D476">
        <f t="shared" si="56"/>
        <v>33.390545435655142</v>
      </c>
      <c r="E476">
        <f t="shared" si="58"/>
        <v>2181248.7633506791</v>
      </c>
      <c r="F476">
        <f t="shared" si="59"/>
        <v>33.427333332932882</v>
      </c>
      <c r="G476">
        <f t="shared" si="60"/>
        <v>2182191.6333333333</v>
      </c>
      <c r="H476">
        <f t="shared" si="61"/>
        <v>2182199.6131168846</v>
      </c>
      <c r="I476">
        <f t="shared" si="62"/>
        <v>2182207.1546359085</v>
      </c>
      <c r="J476">
        <f t="shared" si="63"/>
        <v>-7.5415190240306735</v>
      </c>
    </row>
    <row r="477" spans="1:10" x14ac:dyDescent="0.25">
      <c r="A477">
        <f>VLOOKUP('2024-03-18_windows_device_0'!P792,'2024-03-18_windows_device_0'!P$2:P$911,1,0)</f>
        <v>33.414000000000001</v>
      </c>
      <c r="B477">
        <f>VLOOKUP('2024-03-18_windows_device_0'!Q830,'2024-03-18_windows_device_0'!Q$2:Q$911,1,0)</f>
        <v>2183862</v>
      </c>
      <c r="C477">
        <f t="shared" si="57"/>
        <v>-6.6887086687691791E-2</v>
      </c>
      <c r="D477">
        <f t="shared" si="56"/>
        <v>33.347112913312309</v>
      </c>
      <c r="E477">
        <f t="shared" si="58"/>
        <v>2181242.3569548051</v>
      </c>
      <c r="F477">
        <f t="shared" si="59"/>
        <v>33.413999999586395</v>
      </c>
      <c r="G477">
        <f t="shared" si="60"/>
        <v>2182191.2999999998</v>
      </c>
      <c r="H477">
        <f t="shared" si="61"/>
        <v>2182193.103258743</v>
      </c>
      <c r="I477">
        <f t="shared" si="62"/>
        <v>2182206.8151115137</v>
      </c>
      <c r="J477">
        <f t="shared" si="63"/>
        <v>-13.711852770976817</v>
      </c>
    </row>
    <row r="478" spans="1:10" x14ac:dyDescent="0.25">
      <c r="A478">
        <f>VLOOKUP('2024-03-18_windows_device_0'!P793,'2024-03-18_windows_device_0'!P$2:P$911,1,0)</f>
        <v>33.387333333333331</v>
      </c>
      <c r="B478">
        <f>VLOOKUP('2024-03-18_windows_device_0'!Q831,'2024-03-18_windows_device_0'!Q$2:Q$911,1,0)</f>
        <v>2183863</v>
      </c>
      <c r="C478">
        <f t="shared" si="57"/>
        <v>-0.13377417337538358</v>
      </c>
      <c r="D478">
        <f t="shared" si="56"/>
        <v>33.253559159957945</v>
      </c>
      <c r="E478">
        <f t="shared" si="58"/>
        <v>2181231.1736381212</v>
      </c>
      <c r="F478">
        <f t="shared" si="59"/>
        <v>33.387333332889888</v>
      </c>
      <c r="G478">
        <f t="shared" si="60"/>
        <v>2182193.6333333333</v>
      </c>
      <c r="H478">
        <f t="shared" si="61"/>
        <v>2182181.7123571821</v>
      </c>
      <c r="I478">
        <f t="shared" si="62"/>
        <v>2182209.1360627241</v>
      </c>
      <c r="J478">
        <f t="shared" si="63"/>
        <v>-27.423705541953634</v>
      </c>
    </row>
    <row r="479" spans="1:10" x14ac:dyDescent="0.25">
      <c r="A479">
        <f>VLOOKUP('2024-03-18_windows_device_0'!P794,'2024-03-18_windows_device_0'!P$2:P$911,1,0)</f>
        <v>33.36933333333333</v>
      </c>
      <c r="B479">
        <f>VLOOKUP('2024-03-18_windows_device_0'!Q832,'2024-03-18_windows_device_0'!Q$2:Q$911,1,0)</f>
        <v>2183860</v>
      </c>
      <c r="C479">
        <f t="shared" si="57"/>
        <v>-9.029756702837323E-2</v>
      </c>
      <c r="D479">
        <f t="shared" si="56"/>
        <v>33.279035766304958</v>
      </c>
      <c r="E479">
        <f t="shared" si="58"/>
        <v>2181238.1186020132</v>
      </c>
      <c r="F479">
        <f t="shared" si="59"/>
        <v>33.369333332898549</v>
      </c>
      <c r="G479">
        <f t="shared" si="60"/>
        <v>2182191.5333333332</v>
      </c>
      <c r="H479">
        <f t="shared" si="61"/>
        <v>2182188.5167035484</v>
      </c>
      <c r="I479">
        <f t="shared" si="62"/>
        <v>2182207.0277047893</v>
      </c>
      <c r="J479">
        <f t="shared" si="63"/>
        <v>-18.511001240816512</v>
      </c>
    </row>
    <row r="480" spans="1:10" x14ac:dyDescent="0.25">
      <c r="A480">
        <f>VLOOKUP('2024-03-18_windows_device_0'!P795,'2024-03-18_windows_device_0'!P$2:P$911,1,0)</f>
        <v>33.355333333333334</v>
      </c>
      <c r="B480">
        <f>VLOOKUP('2024-03-18_windows_device_0'!Q833,'2024-03-18_windows_device_0'!Q$2:Q$911,1,0)</f>
        <v>2183858</v>
      </c>
      <c r="C480">
        <f t="shared" si="57"/>
        <v>-7.0231441022044303E-2</v>
      </c>
      <c r="D480">
        <f t="shared" si="56"/>
        <v>33.285101892311289</v>
      </c>
      <c r="E480">
        <f t="shared" si="58"/>
        <v>2181241.0353037594</v>
      </c>
      <c r="F480">
        <f t="shared" si="59"/>
        <v>33.35533333290072</v>
      </c>
      <c r="G480">
        <f t="shared" si="60"/>
        <v>2182190.2333333334</v>
      </c>
      <c r="H480">
        <f t="shared" si="61"/>
        <v>2182191.3237587647</v>
      </c>
      <c r="I480">
        <f t="shared" si="62"/>
        <v>2182205.7212041742</v>
      </c>
      <c r="J480">
        <f t="shared" si="63"/>
        <v>-14.397445409519081</v>
      </c>
    </row>
    <row r="481" spans="1:10" x14ac:dyDescent="0.25">
      <c r="A481">
        <f>VLOOKUP('2024-03-18_windows_device_0'!P796,'2024-03-18_windows_device_0'!P$2:P$911,1,0)</f>
        <v>33.348666666666666</v>
      </c>
      <c r="B481">
        <f>VLOOKUP('2024-03-18_windows_device_0'!Q834,'2024-03-18_windows_device_0'!Q$2:Q$911,1,0)</f>
        <v>2183856</v>
      </c>
      <c r="C481">
        <f t="shared" si="57"/>
        <v>-3.3443543343845895E-2</v>
      </c>
      <c r="D481">
        <f t="shared" si="56"/>
        <v>33.315223123322824</v>
      </c>
      <c r="E481">
        <f t="shared" si="58"/>
        <v>2181246.9593585129</v>
      </c>
      <c r="F481">
        <f t="shared" si="59"/>
        <v>33.348666666243837</v>
      </c>
      <c r="G481">
        <f t="shared" si="60"/>
        <v>2182188.5666666669</v>
      </c>
      <c r="H481">
        <f t="shared" si="61"/>
        <v>2182197.1955155903</v>
      </c>
      <c r="I481">
        <f t="shared" si="62"/>
        <v>2182204.0514419759</v>
      </c>
      <c r="J481">
        <f t="shared" si="63"/>
        <v>-6.8559263854884085</v>
      </c>
    </row>
    <row r="482" spans="1:10" x14ac:dyDescent="0.25">
      <c r="A482">
        <f>VLOOKUP('2024-03-18_windows_device_0'!P797,'2024-03-18_windows_device_0'!P$2:P$911,1,0)</f>
        <v>33.346000000000004</v>
      </c>
      <c r="B482">
        <f>VLOOKUP('2024-03-18_windows_device_0'!Q835,'2024-03-18_windows_device_0'!Q$2:Q$911,1,0)</f>
        <v>2183853</v>
      </c>
      <c r="C482">
        <f t="shared" si="57"/>
        <v>-1.3377417337516972E-2</v>
      </c>
      <c r="D482">
        <f t="shared" si="56"/>
        <v>33.332622582662488</v>
      </c>
      <c r="E482">
        <f t="shared" si="58"/>
        <v>2181248.2259440436</v>
      </c>
      <c r="F482">
        <f t="shared" si="59"/>
        <v>33.345999999582709</v>
      </c>
      <c r="G482">
        <f t="shared" si="60"/>
        <v>2182185.7000000002</v>
      </c>
      <c r="H482">
        <f t="shared" si="61"/>
        <v>2182198.441166542</v>
      </c>
      <c r="I482">
        <f t="shared" si="62"/>
        <v>2182201.1835370963</v>
      </c>
      <c r="J482">
        <f t="shared" si="63"/>
        <v>-2.7423705541909791</v>
      </c>
    </row>
    <row r="483" spans="1:10" x14ac:dyDescent="0.25">
      <c r="A483">
        <f>VLOOKUP('2024-03-18_windows_device_0'!P798,'2024-03-18_windows_device_0'!P$2:P$911,1,0)</f>
        <v>33.309333333333335</v>
      </c>
      <c r="B483">
        <f>VLOOKUP('2024-03-18_windows_device_0'!Q836,'2024-03-18_windows_device_0'!Q$2:Q$911,1,0)</f>
        <v>2183855</v>
      </c>
      <c r="C483">
        <f t="shared" si="57"/>
        <v>-0.18393948839113461</v>
      </c>
      <c r="D483">
        <f t="shared" si="56"/>
        <v>33.125393844942202</v>
      </c>
      <c r="E483">
        <f t="shared" si="58"/>
        <v>2181217.3657706864</v>
      </c>
      <c r="F483">
        <f t="shared" si="59"/>
        <v>33.309333332846094</v>
      </c>
      <c r="G483">
        <f t="shared" si="60"/>
        <v>2182189.5333333332</v>
      </c>
      <c r="H483">
        <f t="shared" si="61"/>
        <v>2182167.2922498919</v>
      </c>
      <c r="I483">
        <f t="shared" si="62"/>
        <v>2182204.9998450121</v>
      </c>
      <c r="J483">
        <f t="shared" si="63"/>
        <v>-37.707595120182596</v>
      </c>
    </row>
    <row r="484" spans="1:10" x14ac:dyDescent="0.25">
      <c r="A484">
        <f>VLOOKUP('2024-03-18_windows_device_0'!P799,'2024-03-18_windows_device_0'!P$2:P$911,1,0)</f>
        <v>33.305999999999997</v>
      </c>
      <c r="B484">
        <f>VLOOKUP('2024-03-18_windows_device_0'!Q837,'2024-03-18_windows_device_0'!Q$2:Q$911,1,0)</f>
        <v>2183854</v>
      </c>
      <c r="C484">
        <f t="shared" si="57"/>
        <v>-1.672177167194077E-2</v>
      </c>
      <c r="D484">
        <f t="shared" si="56"/>
        <v>33.289278228328058</v>
      </c>
      <c r="E484">
        <f t="shared" si="58"/>
        <v>2181250.8368534478</v>
      </c>
      <c r="F484">
        <f t="shared" si="59"/>
        <v>33.30599999956938</v>
      </c>
      <c r="G484">
        <f t="shared" si="60"/>
        <v>2182188.7000000002</v>
      </c>
      <c r="H484">
        <f t="shared" si="61"/>
        <v>2182200.7370007178</v>
      </c>
      <c r="I484">
        <f t="shared" si="62"/>
        <v>2182204.1649639104</v>
      </c>
      <c r="J484">
        <f t="shared" si="63"/>
        <v>-3.4279631927478578</v>
      </c>
    </row>
    <row r="485" spans="1:10" x14ac:dyDescent="0.25">
      <c r="A485">
        <f>VLOOKUP('2024-03-18_windows_device_0'!P800,'2024-03-18_windows_device_0'!P$2:P$911,1,0)</f>
        <v>33.288666666666664</v>
      </c>
      <c r="B485">
        <f>VLOOKUP('2024-03-18_windows_device_0'!Q838,'2024-03-18_windows_device_0'!Q$2:Q$911,1,0)</f>
        <v>2183856</v>
      </c>
      <c r="C485">
        <f t="shared" si="57"/>
        <v>-8.695321269398508E-2</v>
      </c>
      <c r="D485">
        <f t="shared" si="56"/>
        <v>33.20171345397268</v>
      </c>
      <c r="E485">
        <f t="shared" si="58"/>
        <v>2181239.4351741415</v>
      </c>
      <c r="F485">
        <f t="shared" si="59"/>
        <v>33.288666666206929</v>
      </c>
      <c r="G485">
        <f t="shared" si="60"/>
        <v>2182191.5666666669</v>
      </c>
      <c r="H485">
        <f t="shared" si="61"/>
        <v>2182189.1981735956</v>
      </c>
      <c r="I485">
        <f t="shared" si="62"/>
        <v>2182207.0235821977</v>
      </c>
      <c r="J485">
        <f t="shared" si="63"/>
        <v>-17.82540860226694</v>
      </c>
    </row>
    <row r="486" spans="1:10" x14ac:dyDescent="0.25">
      <c r="A486">
        <f>VLOOKUP('2024-03-18_windows_device_0'!P801,'2024-03-18_windows_device_0'!P$2:P$911,1,0)</f>
        <v>33.273333333333333</v>
      </c>
      <c r="B486">
        <f>VLOOKUP('2024-03-18_windows_device_0'!Q839,'2024-03-18_windows_device_0'!Q$2:Q$911,1,0)</f>
        <v>2183852</v>
      </c>
      <c r="C486">
        <f t="shared" si="57"/>
        <v>-7.6920149690820616E-2</v>
      </c>
      <c r="D486">
        <f t="shared" si="56"/>
        <v>33.196413183642512</v>
      </c>
      <c r="E486">
        <f t="shared" si="58"/>
        <v>2181238.3731321571</v>
      </c>
      <c r="F486">
        <f t="shared" si="59"/>
        <v>33.273333332871971</v>
      </c>
      <c r="G486">
        <f t="shared" si="60"/>
        <v>2182188.3333333335</v>
      </c>
      <c r="H486">
        <f t="shared" si="61"/>
        <v>2182188.0144984559</v>
      </c>
      <c r="I486">
        <f t="shared" si="62"/>
        <v>2182203.7831291426</v>
      </c>
      <c r="J486">
        <f t="shared" si="63"/>
        <v>-15.768630686618227</v>
      </c>
    </row>
    <row r="487" spans="1:10" x14ac:dyDescent="0.25">
      <c r="A487">
        <f>VLOOKUP('2024-03-18_windows_device_0'!P802,'2024-03-18_windows_device_0'!P$2:P$911,1,0)</f>
        <v>33.254666666666665</v>
      </c>
      <c r="B487">
        <f>VLOOKUP('2024-03-18_windows_device_0'!Q840,'2024-03-18_windows_device_0'!Q$2:Q$911,1,0)</f>
        <v>2183849</v>
      </c>
      <c r="C487">
        <f t="shared" si="57"/>
        <v>-9.3641921362761379E-2</v>
      </c>
      <c r="D487">
        <f t="shared" si="56"/>
        <v>33.161024745303905</v>
      </c>
      <c r="E487">
        <f t="shared" si="58"/>
        <v>2181233.0183028583</v>
      </c>
      <c r="F487">
        <f t="shared" si="59"/>
        <v>33.254666666193103</v>
      </c>
      <c r="G487">
        <f t="shared" si="60"/>
        <v>2182186.2666666666</v>
      </c>
      <c r="H487">
        <f t="shared" si="61"/>
        <v>2182182.5112011102</v>
      </c>
      <c r="I487">
        <f t="shared" si="62"/>
        <v>2182201.7077949895</v>
      </c>
      <c r="J487">
        <f t="shared" si="63"/>
        <v>-19.196593879366084</v>
      </c>
    </row>
    <row r="488" spans="1:10" x14ac:dyDescent="0.25">
      <c r="A488">
        <f>VLOOKUP('2024-03-18_windows_device_0'!P803,'2024-03-18_windows_device_0'!P$2:P$911,1,0)</f>
        <v>33.231333333333332</v>
      </c>
      <c r="B488">
        <f>VLOOKUP('2024-03-18_windows_device_0'!Q841,'2024-03-18_windows_device_0'!Q$2:Q$911,1,0)</f>
        <v>2183849</v>
      </c>
      <c r="C488">
        <f t="shared" si="57"/>
        <v>-0.11705240170344282</v>
      </c>
      <c r="D488">
        <f t="shared" si="56"/>
        <v>33.114280931629892</v>
      </c>
      <c r="E488">
        <f t="shared" si="58"/>
        <v>2181229.5611784444</v>
      </c>
      <c r="F488">
        <f t="shared" si="59"/>
        <v>33.23133333284315</v>
      </c>
      <c r="G488">
        <f t="shared" si="60"/>
        <v>2182187.4333333331</v>
      </c>
      <c r="H488">
        <f t="shared" si="61"/>
        <v>2182178.8678849488</v>
      </c>
      <c r="I488">
        <f t="shared" si="62"/>
        <v>2182202.8636272983</v>
      </c>
      <c r="J488">
        <f t="shared" si="63"/>
        <v>-23.995742349205777</v>
      </c>
    </row>
    <row r="489" spans="1:10" x14ac:dyDescent="0.25">
      <c r="A489">
        <f>VLOOKUP('2024-03-18_windows_device_0'!P804,'2024-03-18_windows_device_0'!P$2:P$911,1,0)</f>
        <v>33.219333333333331</v>
      </c>
      <c r="B489">
        <f>VLOOKUP('2024-03-18_windows_device_0'!Q842,'2024-03-18_windows_device_0'!Q$2:Q$911,1,0)</f>
        <v>2183845</v>
      </c>
      <c r="C489">
        <f t="shared" si="57"/>
        <v>-6.0198378018915484E-2</v>
      </c>
      <c r="D489">
        <f t="shared" si="56"/>
        <v>33.159134955314414</v>
      </c>
      <c r="E489">
        <f t="shared" si="58"/>
        <v>2181237.9066995862</v>
      </c>
      <c r="F489">
        <f t="shared" si="59"/>
        <v>33.219333332859598</v>
      </c>
      <c r="G489">
        <f t="shared" si="60"/>
        <v>2182184.0333333332</v>
      </c>
      <c r="H489">
        <f t="shared" si="61"/>
        <v>2182187.117387847</v>
      </c>
      <c r="I489">
        <f t="shared" si="62"/>
        <v>2182199.4580553412</v>
      </c>
      <c r="J489">
        <f t="shared" si="63"/>
        <v>-12.340667493877675</v>
      </c>
    </row>
    <row r="490" spans="1:10" x14ac:dyDescent="0.25">
      <c r="A490">
        <f>VLOOKUP('2024-03-18_windows_device_0'!P805,'2024-03-18_windows_device_0'!P$2:P$911,1,0)</f>
        <v>33.204666666666668</v>
      </c>
      <c r="B490">
        <f>VLOOKUP('2024-03-18_windows_device_0'!Q843,'2024-03-18_windows_device_0'!Q$2:Q$911,1,0)</f>
        <v>2183841</v>
      </c>
      <c r="C490">
        <f t="shared" si="57"/>
        <v>-7.3575795356432452E-2</v>
      </c>
      <c r="D490">
        <f t="shared" si="56"/>
        <v>33.131090871310235</v>
      </c>
      <c r="E490">
        <f t="shared" si="58"/>
        <v>2181232.0084499512</v>
      </c>
      <c r="F490">
        <f t="shared" si="59"/>
        <v>33.204666666183037</v>
      </c>
      <c r="G490">
        <f t="shared" si="60"/>
        <v>2182180.7666666666</v>
      </c>
      <c r="H490">
        <f t="shared" si="61"/>
        <v>2182181.1015404589</v>
      </c>
      <c r="I490">
        <f t="shared" si="62"/>
        <v>2182196.1845785067</v>
      </c>
      <c r="J490">
        <f t="shared" si="63"/>
        <v>-15.083038048068653</v>
      </c>
    </row>
    <row r="491" spans="1:10" x14ac:dyDescent="0.25">
      <c r="A491">
        <f>VLOOKUP('2024-03-18_windows_device_0'!P806,'2024-03-18_windows_device_0'!P$2:P$911,1,0)</f>
        <v>33.194000000000003</v>
      </c>
      <c r="B491">
        <f>VLOOKUP('2024-03-18_windows_device_0'!Q844,'2024-03-18_windows_device_0'!Q$2:Q$911,1,0)</f>
        <v>2183838</v>
      </c>
      <c r="C491">
        <f t="shared" si="57"/>
        <v>-5.3509669350139177E-2</v>
      </c>
      <c r="D491">
        <f t="shared" si="56"/>
        <v>33.140490330649861</v>
      </c>
      <c r="E491">
        <f t="shared" si="58"/>
        <v>2181233.7360791918</v>
      </c>
      <c r="F491">
        <f t="shared" si="59"/>
        <v>33.193999999519939</v>
      </c>
      <c r="G491">
        <f t="shared" si="60"/>
        <v>2182178.2999999998</v>
      </c>
      <c r="H491">
        <f t="shared" si="61"/>
        <v>2182182.7434767731</v>
      </c>
      <c r="I491">
        <f t="shared" si="62"/>
        <v>2182193.7129589901</v>
      </c>
      <c r="J491">
        <f t="shared" si="63"/>
        <v>-10.969482216778532</v>
      </c>
    </row>
    <row r="492" spans="1:10" x14ac:dyDescent="0.25">
      <c r="A492">
        <f>VLOOKUP('2024-03-18_windows_device_0'!P807,'2024-03-18_windows_device_0'!P$2:P$911,1,0)</f>
        <v>33.173333333333332</v>
      </c>
      <c r="B492">
        <f>VLOOKUP('2024-03-18_windows_device_0'!Q845,'2024-03-18_windows_device_0'!Q$2:Q$911,1,0)</f>
        <v>2183836</v>
      </c>
      <c r="C492">
        <f t="shared" si="57"/>
        <v>-0.10367498436592584</v>
      </c>
      <c r="D492">
        <f t="shared" si="56"/>
        <v>33.069658348967408</v>
      </c>
      <c r="E492">
        <f t="shared" si="58"/>
        <v>2181222.642357727</v>
      </c>
      <c r="F492">
        <f t="shared" si="59"/>
        <v>33.173333332827276</v>
      </c>
      <c r="G492">
        <f t="shared" si="60"/>
        <v>2182177.3333333335</v>
      </c>
      <c r="H492">
        <f t="shared" si="61"/>
        <v>2182171.4833243829</v>
      </c>
      <c r="I492">
        <f t="shared" si="62"/>
        <v>2182192.7366961781</v>
      </c>
      <c r="J492">
        <f t="shared" si="63"/>
        <v>-21.253371795014797</v>
      </c>
    </row>
    <row r="493" spans="1:10" x14ac:dyDescent="0.25">
      <c r="A493">
        <f>VLOOKUP('2024-03-18_windows_device_0'!P808,'2024-03-18_windows_device_0'!P$2:P$911,1,0)</f>
        <v>33.166666666666664</v>
      </c>
      <c r="B493">
        <f>VLOOKUP('2024-03-18_windows_device_0'!Q846,'2024-03-18_windows_device_0'!Q$2:Q$911,1,0)</f>
        <v>2183839</v>
      </c>
      <c r="C493">
        <f t="shared" si="57"/>
        <v>-3.3443543343845895E-2</v>
      </c>
      <c r="D493">
        <f t="shared" si="56"/>
        <v>33.133223123322821</v>
      </c>
      <c r="E493">
        <f t="shared" si="58"/>
        <v>2181240.4238411426</v>
      </c>
      <c r="F493">
        <f t="shared" si="59"/>
        <v>33.166666666184362</v>
      </c>
      <c r="G493">
        <f t="shared" si="60"/>
        <v>2182180.6666666665</v>
      </c>
      <c r="H493">
        <f t="shared" si="61"/>
        <v>2182189.2110075937</v>
      </c>
      <c r="I493">
        <f t="shared" si="62"/>
        <v>2182196.0669339793</v>
      </c>
      <c r="J493">
        <f t="shared" si="63"/>
        <v>-6.8559263854884085</v>
      </c>
    </row>
    <row r="494" spans="1:10" x14ac:dyDescent="0.25">
      <c r="A494">
        <f>VLOOKUP('2024-03-18_windows_device_0'!P809,'2024-03-18_windows_device_0'!P$2:P$911,1,0)</f>
        <v>33.149333333333331</v>
      </c>
      <c r="B494">
        <f>VLOOKUP('2024-03-18_windows_device_0'!Q847,'2024-03-18_windows_device_0'!Q$2:Q$911,1,0)</f>
        <v>2183841</v>
      </c>
      <c r="C494">
        <f t="shared" si="57"/>
        <v>-8.695321269398508E-2</v>
      </c>
      <c r="D494">
        <f t="shared" si="56"/>
        <v>33.062380120639347</v>
      </c>
      <c r="E494">
        <f t="shared" si="58"/>
        <v>2181232.4531152751</v>
      </c>
      <c r="F494">
        <f t="shared" si="59"/>
        <v>33.14933333282486</v>
      </c>
      <c r="G494">
        <f t="shared" si="60"/>
        <v>2182183.5333333332</v>
      </c>
      <c r="H494">
        <f t="shared" si="61"/>
        <v>2182181.1001436641</v>
      </c>
      <c r="I494">
        <f t="shared" si="62"/>
        <v>2182198.9255522662</v>
      </c>
      <c r="J494">
        <f t="shared" si="63"/>
        <v>-17.82540860226694</v>
      </c>
    </row>
    <row r="495" spans="1:10" x14ac:dyDescent="0.25">
      <c r="A495">
        <f>VLOOKUP('2024-03-18_windows_device_0'!P810,'2024-03-18_windows_device_0'!P$2:P$911,1,0)</f>
        <v>33.120666666666665</v>
      </c>
      <c r="B495">
        <f>VLOOKUP('2024-03-18_windows_device_0'!Q848,'2024-03-18_windows_device_0'!Q$2:Q$911,1,0)</f>
        <v>2183839</v>
      </c>
      <c r="C495">
        <f t="shared" si="57"/>
        <v>-0.14380723637851239</v>
      </c>
      <c r="D495">
        <f t="shared" si="56"/>
        <v>32.976859430288151</v>
      </c>
      <c r="E495">
        <f t="shared" si="58"/>
        <v>2181220.4506461136</v>
      </c>
      <c r="F495">
        <f t="shared" si="59"/>
        <v>33.120666666124841</v>
      </c>
      <c r="G495">
        <f t="shared" si="60"/>
        <v>2182182.9666666668</v>
      </c>
      <c r="H495">
        <f t="shared" si="61"/>
        <v>2182168.8650913602</v>
      </c>
      <c r="I495">
        <f t="shared" si="62"/>
        <v>2182198.3455748176</v>
      </c>
      <c r="J495">
        <f t="shared" si="63"/>
        <v>-29.480483457595042</v>
      </c>
    </row>
    <row r="496" spans="1:10" x14ac:dyDescent="0.25">
      <c r="A496">
        <f>VLOOKUP('2024-03-18_windows_device_0'!P811,'2024-03-18_windows_device_0'!P$2:P$911,1,0)</f>
        <v>33.120666666666665</v>
      </c>
      <c r="B496">
        <f>VLOOKUP('2024-03-18_windows_device_0'!Q849,'2024-03-18_windows_device_0'!Q$2:Q$911,1,0)</f>
        <v>2183838</v>
      </c>
      <c r="C496">
        <f t="shared" si="57"/>
        <v>0</v>
      </c>
      <c r="D496">
        <f t="shared" si="56"/>
        <v>33.120666666666665</v>
      </c>
      <c r="E496">
        <f t="shared" si="58"/>
        <v>2181248.9311295711</v>
      </c>
      <c r="F496">
        <f t="shared" si="59"/>
        <v>33.120666666180455</v>
      </c>
      <c r="G496">
        <f t="shared" si="60"/>
        <v>2182181.9666666668</v>
      </c>
      <c r="H496">
        <f t="shared" si="61"/>
        <v>2182197.3455748148</v>
      </c>
      <c r="I496">
        <f t="shared" si="62"/>
        <v>2182197.3455748148</v>
      </c>
      <c r="J496">
        <f t="shared" si="63"/>
        <v>0</v>
      </c>
    </row>
    <row r="497" spans="1:10" x14ac:dyDescent="0.25">
      <c r="A497">
        <f>VLOOKUP('2024-03-18_windows_device_0'!P812,'2024-03-18_windows_device_0'!P$2:P$911,1,0)</f>
        <v>33.091999999999999</v>
      </c>
      <c r="B497">
        <f>VLOOKUP('2024-03-18_windows_device_0'!Q850,'2024-03-18_windows_device_0'!Q$2:Q$911,1,0)</f>
        <v>2183841</v>
      </c>
      <c r="C497">
        <f t="shared" si="57"/>
        <v>-0.14380723637851239</v>
      </c>
      <c r="D497">
        <f t="shared" si="56"/>
        <v>32.948192763621485</v>
      </c>
      <c r="E497">
        <f t="shared" si="58"/>
        <v>2181224.1042692838</v>
      </c>
      <c r="F497">
        <f t="shared" si="59"/>
        <v>33.091999999446827</v>
      </c>
      <c r="G497">
        <f t="shared" si="60"/>
        <v>2182186.4</v>
      </c>
      <c r="H497">
        <f t="shared" si="61"/>
        <v>2182172.2851139102</v>
      </c>
      <c r="I497">
        <f t="shared" si="62"/>
        <v>2182201.7655973677</v>
      </c>
      <c r="J497">
        <f t="shared" si="63"/>
        <v>-29.480483457595042</v>
      </c>
    </row>
    <row r="498" spans="1:10" x14ac:dyDescent="0.25">
      <c r="A498">
        <f>VLOOKUP('2024-03-18_windows_device_0'!P813,'2024-03-18_windows_device_0'!P$2:P$911,1,0)</f>
        <v>33.082000000000001</v>
      </c>
      <c r="B498">
        <f>VLOOKUP('2024-03-18_windows_device_0'!Q851,'2024-03-18_windows_device_0'!Q$2:Q$911,1,0)</f>
        <v>2183839</v>
      </c>
      <c r="C498">
        <f t="shared" si="57"/>
        <v>-5.0165315015751021E-2</v>
      </c>
      <c r="D498">
        <f t="shared" si="56"/>
        <v>33.031834684984247</v>
      </c>
      <c r="E498">
        <f t="shared" si="58"/>
        <v>2181241.8779478287</v>
      </c>
      <c r="F498">
        <f t="shared" si="59"/>
        <v>33.081999999480757</v>
      </c>
      <c r="G498">
        <f t="shared" si="60"/>
        <v>2182184.9</v>
      </c>
      <c r="H498">
        <f t="shared" si="61"/>
        <v>2182189.9770644912</v>
      </c>
      <c r="I498">
        <f t="shared" si="62"/>
        <v>2182200.2609540694</v>
      </c>
      <c r="J498">
        <f t="shared" si="63"/>
        <v>-10.283889578228958</v>
      </c>
    </row>
    <row r="499" spans="1:10" x14ac:dyDescent="0.25">
      <c r="A499">
        <f>VLOOKUP('2024-03-18_windows_device_0'!P814,'2024-03-18_windows_device_0'!P$2:P$911,1,0)</f>
        <v>33.074666666666666</v>
      </c>
      <c r="B499">
        <f>VLOOKUP('2024-03-18_windows_device_0'!Q852,'2024-03-18_windows_device_0'!Q$2:Q$911,1,0)</f>
        <v>2183834</v>
      </c>
      <c r="C499">
        <f t="shared" si="57"/>
        <v>-3.6787897678234052E-2</v>
      </c>
      <c r="D499">
        <f t="shared" si="56"/>
        <v>33.037878768988435</v>
      </c>
      <c r="E499">
        <f t="shared" si="58"/>
        <v>2181240.0435924949</v>
      </c>
      <c r="F499">
        <f t="shared" si="59"/>
        <v>33.074666666149895</v>
      </c>
      <c r="G499">
        <f t="shared" si="60"/>
        <v>2182180.2666666666</v>
      </c>
      <c r="H499">
        <f t="shared" si="61"/>
        <v>2182188.0826966278</v>
      </c>
      <c r="I499">
        <f t="shared" si="62"/>
        <v>2182195.6242156518</v>
      </c>
      <c r="J499">
        <f t="shared" si="63"/>
        <v>-7.5415190240379806</v>
      </c>
    </row>
    <row r="500" spans="1:10" x14ac:dyDescent="0.25">
      <c r="A500">
        <f>VLOOKUP('2024-03-18_windows_device_0'!P815,'2024-03-18_windows_device_0'!P$2:P$911,1,0)</f>
        <v>33.048000000000002</v>
      </c>
      <c r="B500">
        <f>VLOOKUP('2024-03-18_windows_device_0'!Q853,'2024-03-18_windows_device_0'!Q$2:Q$911,1,0)</f>
        <v>2183833</v>
      </c>
      <c r="C500">
        <f t="shared" si="57"/>
        <v>-0.13377417337534794</v>
      </c>
      <c r="D500">
        <f t="shared" si="56"/>
        <v>32.914225826624651</v>
      </c>
      <c r="E500">
        <f t="shared" si="58"/>
        <v>2181220.7011458566</v>
      </c>
      <c r="F500">
        <f t="shared" si="59"/>
        <v>33.047999999433252</v>
      </c>
      <c r="G500">
        <f t="shared" si="60"/>
        <v>2182180.6</v>
      </c>
      <c r="H500">
        <f t="shared" si="61"/>
        <v>2182168.521461321</v>
      </c>
      <c r="I500">
        <f t="shared" si="62"/>
        <v>2182195.945166863</v>
      </c>
      <c r="J500">
        <f t="shared" si="63"/>
        <v>-27.42370554194633</v>
      </c>
    </row>
    <row r="501" spans="1:10" x14ac:dyDescent="0.25">
      <c r="A501">
        <f>VLOOKUP('2024-03-18_windows_device_0'!P816,'2024-03-18_windows_device_0'!P$2:P$911,1,0)</f>
        <v>33.038666666666664</v>
      </c>
      <c r="B501">
        <f>VLOOKUP('2024-03-18_windows_device_0'!Q854,'2024-03-18_windows_device_0'!Q$2:Q$911,1,0)</f>
        <v>2183832</v>
      </c>
      <c r="C501">
        <f t="shared" si="57"/>
        <v>-4.6820960681398516E-2</v>
      </c>
      <c r="D501">
        <f t="shared" si="56"/>
        <v>32.991845705985263</v>
      </c>
      <c r="E501">
        <f t="shared" si="58"/>
        <v>2181238.0656714244</v>
      </c>
      <c r="F501">
        <f t="shared" si="59"/>
        <v>33.038666666132244</v>
      </c>
      <c r="G501">
        <f t="shared" si="60"/>
        <v>2182180.0666666669</v>
      </c>
      <c r="H501">
        <f t="shared" si="61"/>
        <v>2182185.8092028447</v>
      </c>
      <c r="I501">
        <f t="shared" si="62"/>
        <v>2182195.4074997846</v>
      </c>
      <c r="J501">
        <f t="shared" si="63"/>
        <v>-9.5982969396866959</v>
      </c>
    </row>
    <row r="502" spans="1:10" x14ac:dyDescent="0.25">
      <c r="A502">
        <f>VLOOKUP('2024-03-18_windows_device_0'!P817,'2024-03-18_windows_device_0'!P$2:P$911,1,0)</f>
        <v>33.022666666666666</v>
      </c>
      <c r="B502">
        <f>VLOOKUP('2024-03-18_windows_device_0'!Q855,'2024-03-18_windows_device_0'!Q$2:Q$911,1,0)</f>
        <v>2183831</v>
      </c>
      <c r="C502">
        <f t="shared" si="57"/>
        <v>-8.0264504025208766E-2</v>
      </c>
      <c r="D502">
        <f t="shared" si="56"/>
        <v>32.942402162641457</v>
      </c>
      <c r="E502">
        <f t="shared" si="58"/>
        <v>2181231.1341964812</v>
      </c>
      <c r="F502">
        <f t="shared" si="59"/>
        <v>33.022666666112244</v>
      </c>
      <c r="G502">
        <f t="shared" si="60"/>
        <v>2182179.8666666667</v>
      </c>
      <c r="H502">
        <f t="shared" si="61"/>
        <v>2182178.7458471861</v>
      </c>
      <c r="I502">
        <f t="shared" si="62"/>
        <v>2182195.2000705111</v>
      </c>
      <c r="J502">
        <f t="shared" si="63"/>
        <v>-16.454223325167796</v>
      </c>
    </row>
    <row r="503" spans="1:10" x14ac:dyDescent="0.25">
      <c r="A503">
        <f>VLOOKUP('2024-03-18_windows_device_0'!P818,'2024-03-18_windows_device_0'!P$2:P$911,1,0)</f>
        <v>33.000666666666667</v>
      </c>
      <c r="B503">
        <f>VLOOKUP('2024-03-18_windows_device_0'!Q856,'2024-03-18_windows_device_0'!Q$2:Q$911,1,0)</f>
        <v>2183831</v>
      </c>
      <c r="C503">
        <f t="shared" si="57"/>
        <v>-0.1103636930346665</v>
      </c>
      <c r="D503">
        <f t="shared" si="56"/>
        <v>32.890302973632004</v>
      </c>
      <c r="E503">
        <f t="shared" si="58"/>
        <v>2181226.235501009</v>
      </c>
      <c r="F503">
        <f t="shared" si="59"/>
        <v>33.000666666090439</v>
      </c>
      <c r="G503">
        <f t="shared" si="60"/>
        <v>2182180.9666666668</v>
      </c>
      <c r="H503">
        <f t="shared" si="61"/>
        <v>2182173.6652981872</v>
      </c>
      <c r="I503">
        <f t="shared" si="62"/>
        <v>2182196.2898552595</v>
      </c>
      <c r="J503">
        <f t="shared" si="63"/>
        <v>-22.624557072106633</v>
      </c>
    </row>
    <row r="504" spans="1:10" x14ac:dyDescent="0.25">
      <c r="A504">
        <f>VLOOKUP('2024-03-18_windows_device_0'!P819,'2024-03-18_windows_device_0'!P$2:P$911,1,0)</f>
        <v>32.995333333333335</v>
      </c>
      <c r="B504">
        <f>VLOOKUP('2024-03-18_windows_device_0'!Q857,'2024-03-18_windows_device_0'!Q$2:Q$911,1,0)</f>
        <v>2183830</v>
      </c>
      <c r="C504">
        <f t="shared" si="57"/>
        <v>-2.6754834675069589E-2</v>
      </c>
      <c r="D504">
        <f t="shared" si="56"/>
        <v>32.968578498658268</v>
      </c>
      <c r="E504">
        <f t="shared" si="58"/>
        <v>2181242.6836831649</v>
      </c>
      <c r="F504">
        <f t="shared" si="59"/>
        <v>32.995333332790182</v>
      </c>
      <c r="G504">
        <f t="shared" si="60"/>
        <v>2182180.2333333334</v>
      </c>
      <c r="H504">
        <f t="shared" si="61"/>
        <v>2182190.0693043908</v>
      </c>
      <c r="I504">
        <f t="shared" si="62"/>
        <v>2182195.5540454993</v>
      </c>
      <c r="J504">
        <f t="shared" si="63"/>
        <v>-5.4847411083892661</v>
      </c>
    </row>
    <row r="505" spans="1:10" x14ac:dyDescent="0.25">
      <c r="A505">
        <f>VLOOKUP('2024-03-18_windows_device_0'!P820,'2024-03-18_windows_device_0'!P$2:P$911,1,0)</f>
        <v>32.967333333333336</v>
      </c>
      <c r="B505">
        <f>VLOOKUP('2024-03-18_windows_device_0'!Q858,'2024-03-18_windows_device_0'!Q$2:Q$911,1,0)</f>
        <v>2183826</v>
      </c>
      <c r="C505">
        <f t="shared" si="57"/>
        <v>-0.14046288204412424</v>
      </c>
      <c r="D505">
        <f t="shared" si="56"/>
        <v>32.82687045128921</v>
      </c>
      <c r="E505">
        <f t="shared" si="58"/>
        <v>2181216.9930337616</v>
      </c>
      <c r="F505">
        <f t="shared" si="59"/>
        <v>32.967333332729524</v>
      </c>
      <c r="G505">
        <f t="shared" si="60"/>
        <v>2182177.6333333333</v>
      </c>
      <c r="H505">
        <f t="shared" si="61"/>
        <v>2182164.1461534528</v>
      </c>
      <c r="I505">
        <f t="shared" si="62"/>
        <v>2182192.9410442719</v>
      </c>
      <c r="J505">
        <f t="shared" si="63"/>
        <v>-28.79489081904547</v>
      </c>
    </row>
    <row r="506" spans="1:10" x14ac:dyDescent="0.25">
      <c r="A506">
        <f>VLOOKUP('2024-03-18_windows_device_0'!P821,'2024-03-18_windows_device_0'!P$2:P$911,1,0)</f>
        <v>32.963999999999999</v>
      </c>
      <c r="B506">
        <f>VLOOKUP('2024-03-18_windows_device_0'!Q859,'2024-03-18_windows_device_0'!Q$2:Q$911,1,0)</f>
        <v>2183821</v>
      </c>
      <c r="C506">
        <f t="shared" si="57"/>
        <v>-1.672177167194077E-2</v>
      </c>
      <c r="D506">
        <f t="shared" si="56"/>
        <v>32.947278228328059</v>
      </c>
      <c r="E506">
        <f t="shared" si="58"/>
        <v>2181237.5528237023</v>
      </c>
      <c r="F506">
        <f t="shared" si="59"/>
        <v>32.963999999448589</v>
      </c>
      <c r="G506">
        <f t="shared" si="60"/>
        <v>2182172.7999999998</v>
      </c>
      <c r="H506">
        <f t="shared" si="61"/>
        <v>2182184.6781999776</v>
      </c>
      <c r="I506">
        <f t="shared" si="62"/>
        <v>2182188.1061631702</v>
      </c>
      <c r="J506">
        <f t="shared" si="63"/>
        <v>-3.4279631927478578</v>
      </c>
    </row>
    <row r="507" spans="1:10" x14ac:dyDescent="0.25">
      <c r="A507">
        <f>VLOOKUP('2024-03-18_windows_device_0'!P822,'2024-03-18_windows_device_0'!P$2:P$911,1,0)</f>
        <v>32.949333333333335</v>
      </c>
      <c r="B507">
        <f>VLOOKUP('2024-03-18_windows_device_0'!Q860,'2024-03-18_windows_device_0'!Q$2:Q$911,1,0)</f>
        <v>2183819</v>
      </c>
      <c r="C507">
        <f t="shared" si="57"/>
        <v>-7.3575795356432452E-2</v>
      </c>
      <c r="D507">
        <f t="shared" si="56"/>
        <v>32.875757537976902</v>
      </c>
      <c r="E507">
        <f t="shared" si="58"/>
        <v>2181224.7465064633</v>
      </c>
      <c r="F507">
        <f t="shared" si="59"/>
        <v>32.949333332751664</v>
      </c>
      <c r="G507">
        <f t="shared" si="60"/>
        <v>2182171.5333333332</v>
      </c>
      <c r="H507">
        <f t="shared" si="61"/>
        <v>2182171.7496482888</v>
      </c>
      <c r="I507">
        <f t="shared" si="62"/>
        <v>2182186.8326863367</v>
      </c>
      <c r="J507">
        <f t="shared" si="63"/>
        <v>-15.083038048068653</v>
      </c>
    </row>
    <row r="508" spans="1:10" x14ac:dyDescent="0.25">
      <c r="A508">
        <f>VLOOKUP('2024-03-18_windows_device_0'!P823,'2024-03-18_windows_device_0'!P$2:P$911,1,0)</f>
        <v>32.925333333333334</v>
      </c>
      <c r="B508">
        <f>VLOOKUP('2024-03-18_windows_device_0'!Q861,'2024-03-18_windows_device_0'!Q$2:Q$911,1,0)</f>
        <v>2183822</v>
      </c>
      <c r="C508">
        <f t="shared" si="57"/>
        <v>-0.12039675603783097</v>
      </c>
      <c r="D508">
        <f t="shared" ref="D508:D557" si="64">A508+C508</f>
        <v>32.8049365772955</v>
      </c>
      <c r="E508">
        <f t="shared" si="58"/>
        <v>2181219.5376601205</v>
      </c>
      <c r="F508">
        <f t="shared" si="59"/>
        <v>32.925333332720243</v>
      </c>
      <c r="G508">
        <f t="shared" si="60"/>
        <v>2182175.7333333334</v>
      </c>
      <c r="H508">
        <f t="shared" si="61"/>
        <v>2182166.3402074385</v>
      </c>
      <c r="I508">
        <f t="shared" si="62"/>
        <v>2182191.0215424262</v>
      </c>
      <c r="J508">
        <f t="shared" si="63"/>
        <v>-24.681334987755349</v>
      </c>
    </row>
    <row r="509" spans="1:10" x14ac:dyDescent="0.25">
      <c r="A509">
        <f>VLOOKUP('2024-03-18_windows_device_0'!P824,'2024-03-18_windows_device_0'!P$2:P$911,1,0)</f>
        <v>32.910666666666664</v>
      </c>
      <c r="B509">
        <f>VLOOKUP('2024-03-18_windows_device_0'!Q862,'2024-03-18_windows_device_0'!Q$2:Q$911,1,0)</f>
        <v>2183825</v>
      </c>
      <c r="C509">
        <f t="shared" si="57"/>
        <v>-7.3575795356468104E-2</v>
      </c>
      <c r="D509">
        <f t="shared" si="64"/>
        <v>32.837090871310195</v>
      </c>
      <c r="E509">
        <f t="shared" si="58"/>
        <v>2181232.9854168398</v>
      </c>
      <c r="F509">
        <f t="shared" si="59"/>
        <v>32.910666666068508</v>
      </c>
      <c r="G509">
        <f t="shared" si="60"/>
        <v>2182179.4666666668</v>
      </c>
      <c r="H509">
        <f t="shared" si="61"/>
        <v>2182179.6650275425</v>
      </c>
      <c r="I509">
        <f t="shared" si="62"/>
        <v>2182194.7480655904</v>
      </c>
      <c r="J509">
        <f t="shared" si="63"/>
        <v>-15.083038048075961</v>
      </c>
    </row>
    <row r="510" spans="1:10" x14ac:dyDescent="0.25">
      <c r="A510">
        <f>VLOOKUP('2024-03-18_windows_device_0'!P825,'2024-03-18_windows_device_0'!P$2:P$911,1,0)</f>
        <v>32.897333333333336</v>
      </c>
      <c r="B510">
        <f>VLOOKUP('2024-03-18_windows_device_0'!Q863,'2024-03-18_windows_device_0'!Q$2:Q$911,1,0)</f>
        <v>2183827</v>
      </c>
      <c r="C510">
        <f t="shared" si="57"/>
        <v>-6.6887086687656153E-2</v>
      </c>
      <c r="D510">
        <f t="shared" si="64"/>
        <v>32.830446246645678</v>
      </c>
      <c r="E510">
        <f t="shared" si="58"/>
        <v>2181237.1290693996</v>
      </c>
      <c r="F510">
        <f t="shared" si="59"/>
        <v>32.897333332732423</v>
      </c>
      <c r="G510">
        <f t="shared" si="60"/>
        <v>2182182.1333333333</v>
      </c>
      <c r="H510">
        <f t="shared" si="61"/>
        <v>2182183.6966884243</v>
      </c>
      <c r="I510">
        <f t="shared" si="62"/>
        <v>2182197.4085411951</v>
      </c>
      <c r="J510">
        <f t="shared" si="63"/>
        <v>-13.711852770969511</v>
      </c>
    </row>
    <row r="511" spans="1:10" x14ac:dyDescent="0.25">
      <c r="A511">
        <f>VLOOKUP('2024-03-18_windows_device_0'!P826,'2024-03-18_windows_device_0'!P$2:P$911,1,0)</f>
        <v>32.873333333333335</v>
      </c>
      <c r="B511">
        <f>VLOOKUP('2024-03-18_windows_device_0'!Q864,'2024-03-18_windows_device_0'!Q$2:Q$911,1,0)</f>
        <v>2183827</v>
      </c>
      <c r="C511">
        <f t="shared" si="57"/>
        <v>-0.12039675603783097</v>
      </c>
      <c r="D511">
        <f t="shared" si="64"/>
        <v>32.7529365772955</v>
      </c>
      <c r="E511">
        <f t="shared" si="58"/>
        <v>2181227.5505829784</v>
      </c>
      <c r="F511">
        <f t="shared" si="59"/>
        <v>32.873333332696767</v>
      </c>
      <c r="G511">
        <f t="shared" si="60"/>
        <v>2182183.3333333335</v>
      </c>
      <c r="H511">
        <f t="shared" si="61"/>
        <v>2182173.9160622968</v>
      </c>
      <c r="I511">
        <f t="shared" si="62"/>
        <v>2182198.5973972846</v>
      </c>
      <c r="J511">
        <f t="shared" si="63"/>
        <v>-24.681334987755349</v>
      </c>
    </row>
    <row r="512" spans="1:10" x14ac:dyDescent="0.25">
      <c r="A512">
        <f>VLOOKUP('2024-03-18_windows_device_0'!P827,'2024-03-18_windows_device_0'!P$2:P$911,1,0)</f>
        <v>32.853333333333332</v>
      </c>
      <c r="B512">
        <f>VLOOKUP('2024-03-18_windows_device_0'!Q865,'2024-03-18_windows_device_0'!Q$2:Q$911,1,0)</f>
        <v>2183822</v>
      </c>
      <c r="C512">
        <f t="shared" si="57"/>
        <v>-0.10033063003153769</v>
      </c>
      <c r="D512">
        <f t="shared" si="64"/>
        <v>32.753002703301796</v>
      </c>
      <c r="E512">
        <f t="shared" si="58"/>
        <v>2181227.8238467542</v>
      </c>
      <c r="F512">
        <f t="shared" si="59"/>
        <v>32.853333332697183</v>
      </c>
      <c r="G512">
        <f t="shared" si="60"/>
        <v>2182179.3333333335</v>
      </c>
      <c r="H512">
        <f t="shared" si="61"/>
        <v>2182174.020331535</v>
      </c>
      <c r="I512">
        <f t="shared" si="62"/>
        <v>2182194.5881106914</v>
      </c>
      <c r="J512">
        <f t="shared" si="63"/>
        <v>-20.567779156465228</v>
      </c>
    </row>
    <row r="513" spans="1:10" x14ac:dyDescent="0.25">
      <c r="A513">
        <f>VLOOKUP('2024-03-18_windows_device_0'!P828,'2024-03-18_windows_device_0'!P$2:P$911,1,0)</f>
        <v>32.847333333333331</v>
      </c>
      <c r="B513">
        <f>VLOOKUP('2024-03-18_windows_device_0'!Q866,'2024-03-18_windows_device_0'!Q$2:Q$911,1,0)</f>
        <v>2183821</v>
      </c>
      <c r="C513">
        <f t="shared" si="57"/>
        <v>-3.0099189009457742E-2</v>
      </c>
      <c r="D513">
        <f t="shared" si="64"/>
        <v>32.817234144323876</v>
      </c>
      <c r="E513">
        <f t="shared" si="58"/>
        <v>2181241.5693011223</v>
      </c>
      <c r="F513">
        <f t="shared" si="59"/>
        <v>32.847333332727331</v>
      </c>
      <c r="G513">
        <f t="shared" si="60"/>
        <v>2182178.6333333333</v>
      </c>
      <c r="H513">
        <f t="shared" si="61"/>
        <v>2182187.7149909651</v>
      </c>
      <c r="I513">
        <f t="shared" si="62"/>
        <v>2182193.8853247119</v>
      </c>
      <c r="J513">
        <f t="shared" si="63"/>
        <v>-6.1703337469388373</v>
      </c>
    </row>
    <row r="514" spans="1:10" x14ac:dyDescent="0.25">
      <c r="A514">
        <f>VLOOKUP('2024-03-18_windows_device_0'!P829,'2024-03-18_windows_device_0'!P$2:P$911,1,0)</f>
        <v>32.833333333333336</v>
      </c>
      <c r="B514">
        <f>VLOOKUP('2024-03-18_windows_device_0'!Q867,'2024-03-18_windows_device_0'!Q$2:Q$911,1,0)</f>
        <v>2183816</v>
      </c>
      <c r="C514">
        <f t="shared" si="57"/>
        <v>-7.0231441022044303E-2</v>
      </c>
      <c r="D514">
        <f t="shared" si="64"/>
        <v>32.76310189231129</v>
      </c>
      <c r="E514">
        <f t="shared" si="58"/>
        <v>2181229.1543837017</v>
      </c>
      <c r="F514">
        <f t="shared" si="59"/>
        <v>32.833333332702388</v>
      </c>
      <c r="G514">
        <f t="shared" si="60"/>
        <v>2182174.3333333335</v>
      </c>
      <c r="H514">
        <f t="shared" si="61"/>
        <v>2182175.1813786882</v>
      </c>
      <c r="I514">
        <f t="shared" si="62"/>
        <v>2182189.5788240978</v>
      </c>
      <c r="J514">
        <f t="shared" si="63"/>
        <v>-14.397445409519081</v>
      </c>
    </row>
    <row r="515" spans="1:10" x14ac:dyDescent="0.25">
      <c r="A515">
        <f>VLOOKUP('2024-03-18_windows_device_0'!P830,'2024-03-18_windows_device_0'!P$2:P$911,1,0)</f>
        <v>32.814666666666668</v>
      </c>
      <c r="B515">
        <f>VLOOKUP('2024-03-18_windows_device_0'!Q868,'2024-03-18_windows_device_0'!Q$2:Q$911,1,0)</f>
        <v>2183812</v>
      </c>
      <c r="C515">
        <f t="shared" ref="C515:C557" si="65">(A515-A514)*K$6</f>
        <v>-9.3641921362761379E-2</v>
      </c>
      <c r="D515">
        <f t="shared" si="64"/>
        <v>32.721024745303907</v>
      </c>
      <c r="E515">
        <f t="shared" ref="E515:E557" si="66">B515-A515*K$2+K$3*A515^2+J515</f>
        <v>2181221.4385383842</v>
      </c>
      <c r="F515">
        <f t="shared" ref="F515:F557" si="67">(A515)*(1-EXP(-3*(D515)/K$7))</f>
        <v>32.814666666015775</v>
      </c>
      <c r="G515">
        <f t="shared" ref="G515:G557" si="68">B515-A515*M$2</f>
        <v>2182171.2666666666</v>
      </c>
      <c r="H515">
        <f t="shared" ref="H515:H557" si="69">I515+J515</f>
        <v>2182167.3068960658</v>
      </c>
      <c r="I515">
        <f t="shared" ref="I515:I557" si="70">B515-K$5*(F515)</f>
        <v>2182186.5034899451</v>
      </c>
      <c r="J515">
        <f t="shared" ref="J515:J557" si="71">C515*K$8</f>
        <v>-19.196593879366084</v>
      </c>
    </row>
    <row r="516" spans="1:10" x14ac:dyDescent="0.25">
      <c r="A516">
        <f>VLOOKUP('2024-03-18_windows_device_0'!P831,'2024-03-18_windows_device_0'!P$2:P$911,1,0)</f>
        <v>32.795333333333332</v>
      </c>
      <c r="B516">
        <f>VLOOKUP('2024-03-18_windows_device_0'!Q869,'2024-03-18_windows_device_0'!Q$2:Q$911,1,0)</f>
        <v>2183814</v>
      </c>
      <c r="C516">
        <f t="shared" si="65"/>
        <v>-9.6986275697149529E-2</v>
      </c>
      <c r="D516">
        <f t="shared" si="64"/>
        <v>32.698347057636184</v>
      </c>
      <c r="E516">
        <f t="shared" si="66"/>
        <v>2181223.8753931052</v>
      </c>
      <c r="F516">
        <f t="shared" si="67"/>
        <v>32.795333332671618</v>
      </c>
      <c r="G516">
        <f t="shared" si="68"/>
        <v>2182174.2333333334</v>
      </c>
      <c r="H516">
        <f t="shared" si="69"/>
        <v>2182169.5789930536</v>
      </c>
      <c r="I516">
        <f t="shared" si="70"/>
        <v>2182189.4611795717</v>
      </c>
      <c r="J516">
        <f t="shared" si="71"/>
        <v>-19.882186517915653</v>
      </c>
    </row>
    <row r="517" spans="1:10" x14ac:dyDescent="0.25">
      <c r="A517">
        <f>VLOOKUP('2024-03-18_windows_device_0'!P832,'2024-03-18_windows_device_0'!P$2:P$911,1,0)</f>
        <v>32.774666666666668</v>
      </c>
      <c r="B517">
        <f>VLOOKUP('2024-03-18_windows_device_0'!Q870,'2024-03-18_windows_device_0'!Q$2:Q$911,1,0)</f>
        <v>2183815</v>
      </c>
      <c r="C517">
        <f t="shared" si="65"/>
        <v>-0.1036749843658902</v>
      </c>
      <c r="D517">
        <f t="shared" si="64"/>
        <v>32.67099168230078</v>
      </c>
      <c r="E517">
        <f t="shared" si="66"/>
        <v>2181224.7045771158</v>
      </c>
      <c r="F517">
        <f t="shared" si="67"/>
        <v>32.774666665991603</v>
      </c>
      <c r="G517">
        <f t="shared" si="68"/>
        <v>2182176.2666666666</v>
      </c>
      <c r="H517">
        <f t="shared" si="69"/>
        <v>2182170.2315449645</v>
      </c>
      <c r="I517">
        <f t="shared" si="70"/>
        <v>2182191.4849167597</v>
      </c>
      <c r="J517">
        <f t="shared" si="71"/>
        <v>-21.253371795007492</v>
      </c>
    </row>
    <row r="518" spans="1:10" x14ac:dyDescent="0.25">
      <c r="A518">
        <f>VLOOKUP('2024-03-18_windows_device_0'!P833,'2024-03-18_windows_device_0'!P$2:P$911,1,0)</f>
        <v>32.778666666666666</v>
      </c>
      <c r="B518">
        <f>VLOOKUP('2024-03-18_windows_device_0'!Q871,'2024-03-18_windows_device_0'!Q$2:Q$911,1,0)</f>
        <v>2183819</v>
      </c>
      <c r="C518">
        <f t="shared" si="65"/>
        <v>2.0066126006293278E-2</v>
      </c>
      <c r="D518">
        <f t="shared" si="64"/>
        <v>32.798732792672958</v>
      </c>
      <c r="E518">
        <f t="shared" si="66"/>
        <v>2181253.8391339313</v>
      </c>
      <c r="F518">
        <f t="shared" si="67"/>
        <v>32.778666666053446</v>
      </c>
      <c r="G518">
        <f t="shared" si="68"/>
        <v>2182180.0666666669</v>
      </c>
      <c r="H518">
        <f t="shared" si="69"/>
        <v>2182199.4003299065</v>
      </c>
      <c r="I518">
        <f t="shared" si="70"/>
        <v>2182195.2867740751</v>
      </c>
      <c r="J518">
        <f t="shared" si="71"/>
        <v>4.1135558312901219</v>
      </c>
    </row>
    <row r="519" spans="1:10" x14ac:dyDescent="0.25">
      <c r="A519">
        <f>VLOOKUP('2024-03-18_windows_device_0'!P834,'2024-03-18_windows_device_0'!P$2:P$911,1,0)</f>
        <v>32.759333333333331</v>
      </c>
      <c r="B519">
        <f>VLOOKUP('2024-03-18_windows_device_0'!Q872,'2024-03-18_windows_device_0'!Q$2:Q$911,1,0)</f>
        <v>2183821</v>
      </c>
      <c r="C519">
        <f t="shared" si="65"/>
        <v>-9.6986275697149529E-2</v>
      </c>
      <c r="D519">
        <f t="shared" si="64"/>
        <v>32.662347057636183</v>
      </c>
      <c r="E519">
        <f t="shared" si="66"/>
        <v>2181232.9667006875</v>
      </c>
      <c r="F519">
        <f t="shared" si="67"/>
        <v>32.759333332654172</v>
      </c>
      <c r="G519">
        <f t="shared" si="68"/>
        <v>2182183.0333333332</v>
      </c>
      <c r="H519">
        <f t="shared" si="69"/>
        <v>2182178.3622771865</v>
      </c>
      <c r="I519">
        <f t="shared" si="70"/>
        <v>2182198.2444637045</v>
      </c>
      <c r="J519">
        <f t="shared" si="71"/>
        <v>-19.882186517915653</v>
      </c>
    </row>
    <row r="520" spans="1:10" x14ac:dyDescent="0.25">
      <c r="A520">
        <f>VLOOKUP('2024-03-18_windows_device_0'!P835,'2024-03-18_windows_device_0'!P$2:P$911,1,0)</f>
        <v>32.734000000000002</v>
      </c>
      <c r="B520">
        <f>VLOOKUP('2024-03-18_windows_device_0'!Q873,'2024-03-18_windows_device_0'!Q$2:Q$911,1,0)</f>
        <v>2183818</v>
      </c>
      <c r="C520">
        <f t="shared" si="65"/>
        <v>-0.12708546470657164</v>
      </c>
      <c r="D520">
        <f t="shared" si="64"/>
        <v>32.606914535293427</v>
      </c>
      <c r="E520">
        <f t="shared" si="66"/>
        <v>2181225.2689897292</v>
      </c>
      <c r="F520">
        <f t="shared" si="67"/>
        <v>32.733999999292443</v>
      </c>
      <c r="G520">
        <f t="shared" si="68"/>
        <v>2182181.2999999998</v>
      </c>
      <c r="H520">
        <f t="shared" si="69"/>
        <v>2182170.4468470896</v>
      </c>
      <c r="I520">
        <f t="shared" si="70"/>
        <v>2182196.4993673544</v>
      </c>
      <c r="J520">
        <f t="shared" si="71"/>
        <v>-26.052520264847185</v>
      </c>
    </row>
    <row r="521" spans="1:10" x14ac:dyDescent="0.25">
      <c r="A521">
        <f>VLOOKUP('2024-03-18_windows_device_0'!P836,'2024-03-18_windows_device_0'!P$2:P$911,1,0)</f>
        <v>32.724666666666664</v>
      </c>
      <c r="B521">
        <f>VLOOKUP('2024-03-18_windows_device_0'!Q874,'2024-03-18_windows_device_0'!Q$2:Q$911,1,0)</f>
        <v>2183818</v>
      </c>
      <c r="C521">
        <f t="shared" si="65"/>
        <v>-4.6820960681398516E-2</v>
      </c>
      <c r="D521">
        <f t="shared" si="64"/>
        <v>32.677845705985263</v>
      </c>
      <c r="E521">
        <f t="shared" si="66"/>
        <v>2181242.265958596</v>
      </c>
      <c r="F521">
        <f t="shared" si="67"/>
        <v>32.724666665996104</v>
      </c>
      <c r="G521">
        <f t="shared" si="68"/>
        <v>2182181.7666666666</v>
      </c>
      <c r="H521">
        <f t="shared" si="69"/>
        <v>2182187.3634033361</v>
      </c>
      <c r="I521">
        <f t="shared" si="70"/>
        <v>2182196.961700276</v>
      </c>
      <c r="J521">
        <f t="shared" si="71"/>
        <v>-9.5982969396866959</v>
      </c>
    </row>
    <row r="522" spans="1:10" x14ac:dyDescent="0.25">
      <c r="A522">
        <f>VLOOKUP('2024-03-18_windows_device_0'!P837,'2024-03-18_windows_device_0'!P$2:P$911,1,0)</f>
        <v>32.711333333333336</v>
      </c>
      <c r="B522">
        <f>VLOOKUP('2024-03-18_windows_device_0'!Q875,'2024-03-18_windows_device_0'!Q$2:Q$911,1,0)</f>
        <v>2183817</v>
      </c>
      <c r="C522">
        <f t="shared" si="65"/>
        <v>-6.6887086687656153E-2</v>
      </c>
      <c r="D522">
        <f t="shared" si="64"/>
        <v>32.644446246645678</v>
      </c>
      <c r="E522">
        <f t="shared" si="66"/>
        <v>2181237.927940635</v>
      </c>
      <c r="F522">
        <f t="shared" si="67"/>
        <v>32.711333332645971</v>
      </c>
      <c r="G522">
        <f t="shared" si="68"/>
        <v>2182181.4333333331</v>
      </c>
      <c r="H522">
        <f t="shared" si="69"/>
        <v>2182182.9103231104</v>
      </c>
      <c r="I522">
        <f t="shared" si="70"/>
        <v>2182196.6221758812</v>
      </c>
      <c r="J522">
        <f t="shared" si="71"/>
        <v>-13.711852770969511</v>
      </c>
    </row>
    <row r="523" spans="1:10" x14ac:dyDescent="0.25">
      <c r="A523">
        <f>VLOOKUP('2024-03-18_windows_device_0'!P838,'2024-03-18_windows_device_0'!P$2:P$911,1,0)</f>
        <v>32.697333333333333</v>
      </c>
      <c r="B523">
        <f>VLOOKUP('2024-03-18_windows_device_0'!Q876,'2024-03-18_windows_device_0'!Q$2:Q$911,1,0)</f>
        <v>2183810</v>
      </c>
      <c r="C523">
        <f t="shared" si="65"/>
        <v>-7.0231441022079941E-2</v>
      </c>
      <c r="D523">
        <f t="shared" si="64"/>
        <v>32.627101892311252</v>
      </c>
      <c r="E523">
        <f t="shared" si="66"/>
        <v>2181231.0568996575</v>
      </c>
      <c r="F523">
        <f t="shared" si="67"/>
        <v>32.697333332637228</v>
      </c>
      <c r="G523">
        <f t="shared" si="68"/>
        <v>2182175.1333333333</v>
      </c>
      <c r="H523">
        <f t="shared" si="69"/>
        <v>2182175.9182298565</v>
      </c>
      <c r="I523">
        <f t="shared" si="70"/>
        <v>2182190.3156752661</v>
      </c>
      <c r="J523">
        <f t="shared" si="71"/>
        <v>-14.397445409526387</v>
      </c>
    </row>
    <row r="524" spans="1:10" x14ac:dyDescent="0.25">
      <c r="A524">
        <f>VLOOKUP('2024-03-18_windows_device_0'!P839,'2024-03-18_windows_device_0'!P$2:P$911,1,0)</f>
        <v>32.677333333333337</v>
      </c>
      <c r="B524">
        <f>VLOOKUP('2024-03-18_windows_device_0'!Q877,'2024-03-18_windows_device_0'!Q$2:Q$911,1,0)</f>
        <v>2183807</v>
      </c>
      <c r="C524">
        <f t="shared" si="65"/>
        <v>-0.10033063003150204</v>
      </c>
      <c r="D524">
        <f t="shared" si="64"/>
        <v>32.577002703301837</v>
      </c>
      <c r="E524">
        <f t="shared" si="66"/>
        <v>2181223.0506321085</v>
      </c>
      <c r="F524">
        <f t="shared" si="67"/>
        <v>32.677333332610914</v>
      </c>
      <c r="G524">
        <f t="shared" si="68"/>
        <v>2182173.1333333333</v>
      </c>
      <c r="H524">
        <f t="shared" si="69"/>
        <v>2182167.7386095179</v>
      </c>
      <c r="I524">
        <f t="shared" si="70"/>
        <v>2182188.3063886743</v>
      </c>
      <c r="J524">
        <f t="shared" si="71"/>
        <v>-20.567779156457917</v>
      </c>
    </row>
    <row r="525" spans="1:10" x14ac:dyDescent="0.25">
      <c r="A525">
        <f>VLOOKUP('2024-03-18_windows_device_0'!P840,'2024-03-18_windows_device_0'!P$2:P$911,1,0)</f>
        <v>32.656666666666666</v>
      </c>
      <c r="B525">
        <f>VLOOKUP('2024-03-18_windows_device_0'!Q878,'2024-03-18_windows_device_0'!Q$2:Q$911,1,0)</f>
        <v>2183804</v>
      </c>
      <c r="C525">
        <f t="shared" si="65"/>
        <v>-0.10367498436592584</v>
      </c>
      <c r="D525">
        <f t="shared" si="64"/>
        <v>32.552991682300743</v>
      </c>
      <c r="E525">
        <f t="shared" si="66"/>
        <v>2181220.5684281681</v>
      </c>
      <c r="F525">
        <f t="shared" si="67"/>
        <v>32.656666665931525</v>
      </c>
      <c r="G525">
        <f t="shared" si="68"/>
        <v>2182171.1666666665</v>
      </c>
      <c r="H525">
        <f t="shared" si="69"/>
        <v>2182165.0767540666</v>
      </c>
      <c r="I525">
        <f t="shared" si="70"/>
        <v>2182186.3301258618</v>
      </c>
      <c r="J525">
        <f t="shared" si="71"/>
        <v>-21.253371795014797</v>
      </c>
    </row>
    <row r="526" spans="1:10" x14ac:dyDescent="0.25">
      <c r="A526">
        <f>VLOOKUP('2024-03-18_windows_device_0'!P841,'2024-03-18_windows_device_0'!P$2:P$911,1,0)</f>
        <v>32.653999999999996</v>
      </c>
      <c r="B526">
        <f>VLOOKUP('2024-03-18_windows_device_0'!Q879,'2024-03-18_windows_device_0'!Q$2:Q$911,1,0)</f>
        <v>2183806</v>
      </c>
      <c r="C526">
        <f t="shared" si="65"/>
        <v>-1.3377417337552617E-2</v>
      </c>
      <c r="D526">
        <f t="shared" si="64"/>
        <v>32.640622582662445</v>
      </c>
      <c r="E526">
        <f t="shared" si="66"/>
        <v>2181241.2347438904</v>
      </c>
      <c r="F526">
        <f t="shared" si="67"/>
        <v>32.653999999311857</v>
      </c>
      <c r="G526">
        <f t="shared" si="68"/>
        <v>2182173.2999999998</v>
      </c>
      <c r="H526">
        <f t="shared" si="69"/>
        <v>2182185.7198504261</v>
      </c>
      <c r="I526">
        <f t="shared" si="70"/>
        <v>2182188.4622209803</v>
      </c>
      <c r="J526">
        <f t="shared" si="71"/>
        <v>-2.7423705541982866</v>
      </c>
    </row>
    <row r="527" spans="1:10" x14ac:dyDescent="0.25">
      <c r="A527">
        <f>VLOOKUP('2024-03-18_windows_device_0'!P842,'2024-03-18_windows_device_0'!P$2:P$911,1,0)</f>
        <v>32.62533333333333</v>
      </c>
      <c r="B527">
        <f>VLOOKUP('2024-03-18_windows_device_0'!Q880,'2024-03-18_windows_device_0'!Q$2:Q$911,1,0)</f>
        <v>2183803</v>
      </c>
      <c r="C527">
        <f t="shared" si="65"/>
        <v>-0.14380723637851239</v>
      </c>
      <c r="D527">
        <f t="shared" si="64"/>
        <v>32.481526096954816</v>
      </c>
      <c r="E527">
        <f t="shared" si="66"/>
        <v>2181213.1668177205</v>
      </c>
      <c r="F527">
        <f t="shared" si="67"/>
        <v>32.625333332558277</v>
      </c>
      <c r="G527">
        <f t="shared" si="68"/>
        <v>2182171.7333333334</v>
      </c>
      <c r="H527">
        <f t="shared" si="69"/>
        <v>2182157.4017600766</v>
      </c>
      <c r="I527">
        <f t="shared" si="70"/>
        <v>2182186.8822435341</v>
      </c>
      <c r="J527">
        <f t="shared" si="71"/>
        <v>-29.480483457595042</v>
      </c>
    </row>
    <row r="528" spans="1:10" x14ac:dyDescent="0.25">
      <c r="A528">
        <f>VLOOKUP('2024-03-18_windows_device_0'!P843,'2024-03-18_windows_device_0'!P$2:P$911,1,0)</f>
        <v>32.612666666666669</v>
      </c>
      <c r="B528">
        <f>VLOOKUP('2024-03-18_windows_device_0'!Q881,'2024-03-18_windows_device_0'!Q$2:Q$911,1,0)</f>
        <v>2183803</v>
      </c>
      <c r="C528">
        <f t="shared" si="65"/>
        <v>-6.3542732353267989E-2</v>
      </c>
      <c r="D528">
        <f t="shared" si="64"/>
        <v>32.5491239343134</v>
      </c>
      <c r="E528">
        <f t="shared" si="66"/>
        <v>2181230.3593546497</v>
      </c>
      <c r="F528">
        <f t="shared" si="67"/>
        <v>32.612666665930369</v>
      </c>
      <c r="G528">
        <f t="shared" si="68"/>
        <v>2182172.3666666667</v>
      </c>
      <c r="H528">
        <f t="shared" si="69"/>
        <v>2182174.4834352238</v>
      </c>
      <c r="I528">
        <f t="shared" si="70"/>
        <v>2182187.5096953562</v>
      </c>
      <c r="J528">
        <f t="shared" si="71"/>
        <v>-13.026260132419937</v>
      </c>
    </row>
    <row r="529" spans="1:10" x14ac:dyDescent="0.25">
      <c r="A529">
        <f>VLOOKUP('2024-03-18_windows_device_0'!P844,'2024-03-18_windows_device_0'!P$2:P$911,1,0)</f>
        <v>32.6</v>
      </c>
      <c r="B529">
        <f>VLOOKUP('2024-03-18_windows_device_0'!Q882,'2024-03-18_windows_device_0'!Q$2:Q$911,1,0)</f>
        <v>2183805</v>
      </c>
      <c r="C529">
        <f t="shared" si="65"/>
        <v>-6.3542732353303641E-2</v>
      </c>
      <c r="D529">
        <f t="shared" si="64"/>
        <v>32.536457267646696</v>
      </c>
      <c r="E529">
        <f t="shared" si="66"/>
        <v>2181233.0978669068</v>
      </c>
      <c r="F529">
        <f t="shared" si="67"/>
        <v>32.599999999256937</v>
      </c>
      <c r="G529">
        <f t="shared" si="68"/>
        <v>2182175</v>
      </c>
      <c r="H529">
        <f t="shared" si="69"/>
        <v>2182177.1108870483</v>
      </c>
      <c r="I529">
        <f t="shared" si="70"/>
        <v>2182190.1371471807</v>
      </c>
      <c r="J529">
        <f t="shared" si="71"/>
        <v>-13.026260132427247</v>
      </c>
    </row>
    <row r="530" spans="1:10" x14ac:dyDescent="0.25">
      <c r="A530">
        <f>VLOOKUP('2024-03-18_windows_device_0'!P845,'2024-03-18_windows_device_0'!P$2:P$911,1,0)</f>
        <v>32.594666666666669</v>
      </c>
      <c r="B530">
        <f>VLOOKUP('2024-03-18_windows_device_0'!Q883,'2024-03-18_windows_device_0'!Q$2:Q$911,1,0)</f>
        <v>2183806</v>
      </c>
      <c r="C530">
        <f t="shared" si="65"/>
        <v>-2.6754834675069589E-2</v>
      </c>
      <c r="D530">
        <f t="shared" si="64"/>
        <v>32.567911831991601</v>
      </c>
      <c r="E530">
        <f t="shared" si="66"/>
        <v>2181241.950397891</v>
      </c>
      <c r="F530">
        <f t="shared" si="67"/>
        <v>32.594666665941119</v>
      </c>
      <c r="G530">
        <f t="shared" si="68"/>
        <v>2182176.2666666666</v>
      </c>
      <c r="H530">
        <f t="shared" si="69"/>
        <v>2182185.9165963135</v>
      </c>
      <c r="I530">
        <f t="shared" si="70"/>
        <v>2182191.401337422</v>
      </c>
      <c r="J530">
        <f t="shared" si="71"/>
        <v>-5.4847411083892661</v>
      </c>
    </row>
    <row r="531" spans="1:10" x14ac:dyDescent="0.25">
      <c r="A531">
        <f>VLOOKUP('2024-03-18_windows_device_0'!P846,'2024-03-18_windows_device_0'!P$2:P$911,1,0)</f>
        <v>32.570666666666668</v>
      </c>
      <c r="B531">
        <f>VLOOKUP('2024-03-18_windows_device_0'!Q884,'2024-03-18_windows_device_0'!Q$2:Q$911,1,0)</f>
        <v>2183804</v>
      </c>
      <c r="C531">
        <f t="shared" si="65"/>
        <v>-0.12039675603783097</v>
      </c>
      <c r="D531">
        <f t="shared" si="64"/>
        <v>32.450269910628833</v>
      </c>
      <c r="E531">
        <f t="shared" si="66"/>
        <v>2181222.1537936572</v>
      </c>
      <c r="F531">
        <f t="shared" si="67"/>
        <v>32.570666665874484</v>
      </c>
      <c r="G531">
        <f t="shared" si="68"/>
        <v>2182175.4666666668</v>
      </c>
      <c r="H531">
        <f t="shared" si="69"/>
        <v>2182165.9088585256</v>
      </c>
      <c r="I531">
        <f t="shared" si="70"/>
        <v>2182190.5901935133</v>
      </c>
      <c r="J531">
        <f t="shared" si="71"/>
        <v>-24.681334987755349</v>
      </c>
    </row>
    <row r="532" spans="1:10" x14ac:dyDescent="0.25">
      <c r="A532">
        <f>VLOOKUP('2024-03-18_windows_device_0'!P847,'2024-03-18_windows_device_0'!P$2:P$911,1,0)</f>
        <v>32.56066666666667</v>
      </c>
      <c r="B532">
        <f>VLOOKUP('2024-03-18_windows_device_0'!Q885,'2024-03-18_windows_device_0'!Q$2:Q$911,1,0)</f>
        <v>2183804</v>
      </c>
      <c r="C532">
        <f t="shared" si="65"/>
        <v>-5.0165315015751021E-2</v>
      </c>
      <c r="D532">
        <f t="shared" si="64"/>
        <v>32.510501351650916</v>
      </c>
      <c r="E532">
        <f t="shared" si="66"/>
        <v>2181237.1347785695</v>
      </c>
      <c r="F532">
        <f t="shared" si="67"/>
        <v>32.560666665909849</v>
      </c>
      <c r="G532">
        <f t="shared" si="68"/>
        <v>2182175.9666666668</v>
      </c>
      <c r="H532">
        <f t="shared" si="69"/>
        <v>2182180.8016606364</v>
      </c>
      <c r="I532">
        <f t="shared" si="70"/>
        <v>2182191.0855502146</v>
      </c>
      <c r="J532">
        <f t="shared" si="71"/>
        <v>-10.283889578228958</v>
      </c>
    </row>
    <row r="533" spans="1:10" x14ac:dyDescent="0.25">
      <c r="A533">
        <f>VLOOKUP('2024-03-18_windows_device_0'!P848,'2024-03-18_windows_device_0'!P$2:P$911,1,0)</f>
        <v>32.555999999999997</v>
      </c>
      <c r="B533">
        <f>VLOOKUP('2024-03-18_windows_device_0'!Q886,'2024-03-18_windows_device_0'!Q$2:Q$911,1,0)</f>
        <v>2183798</v>
      </c>
      <c r="C533">
        <f t="shared" si="65"/>
        <v>-2.341048034071708E-2</v>
      </c>
      <c r="D533">
        <f t="shared" si="64"/>
        <v>32.532589519659282</v>
      </c>
      <c r="E533">
        <f t="shared" si="66"/>
        <v>2181236.8918804843</v>
      </c>
      <c r="F533">
        <f t="shared" si="67"/>
        <v>32.555999999255768</v>
      </c>
      <c r="G533">
        <f t="shared" si="68"/>
        <v>2182170.2000000002</v>
      </c>
      <c r="H533">
        <f t="shared" si="69"/>
        <v>2182180.5175682059</v>
      </c>
      <c r="I533">
        <f t="shared" si="70"/>
        <v>2182185.3167166756</v>
      </c>
      <c r="J533">
        <f t="shared" si="71"/>
        <v>-4.7991484698470011</v>
      </c>
    </row>
    <row r="534" spans="1:10" x14ac:dyDescent="0.25">
      <c r="A534">
        <f>VLOOKUP('2024-03-18_windows_device_0'!P849,'2024-03-18_windows_device_0'!P$2:P$911,1,0)</f>
        <v>32.526666666666664</v>
      </c>
      <c r="B534">
        <f>VLOOKUP('2024-03-18_windows_device_0'!Q887,'2024-03-18_windows_device_0'!Q$2:Q$911,1,0)</f>
        <v>2183785</v>
      </c>
      <c r="C534">
        <f t="shared" si="65"/>
        <v>-0.14715159071290057</v>
      </c>
      <c r="D534">
        <f t="shared" si="64"/>
        <v>32.379515075953762</v>
      </c>
      <c r="E534">
        <f t="shared" si="66"/>
        <v>2181200.2375524901</v>
      </c>
      <c r="F534">
        <f t="shared" si="67"/>
        <v>32.526666665832252</v>
      </c>
      <c r="G534">
        <f t="shared" si="68"/>
        <v>2182158.6666666665</v>
      </c>
      <c r="H534">
        <f t="shared" si="69"/>
        <v>2182143.6036869138</v>
      </c>
      <c r="I534">
        <f t="shared" si="70"/>
        <v>2182173.7697630101</v>
      </c>
      <c r="J534">
        <f t="shared" si="71"/>
        <v>-30.166076096144618</v>
      </c>
    </row>
    <row r="535" spans="1:10" x14ac:dyDescent="0.25">
      <c r="A535">
        <f>VLOOKUP('2024-03-18_windows_device_0'!P850,'2024-03-18_windows_device_0'!P$2:P$911,1,0)</f>
        <v>32.517333333333333</v>
      </c>
      <c r="B535">
        <f>VLOOKUP('2024-03-18_windows_device_0'!Q888,'2024-03-18_windows_device_0'!Q$2:Q$911,1,0)</f>
        <v>2183793</v>
      </c>
      <c r="C535">
        <f t="shared" si="65"/>
        <v>-4.6820960681362871E-2</v>
      </c>
      <c r="D535">
        <f t="shared" si="64"/>
        <v>32.470512372651967</v>
      </c>
      <c r="E535">
        <f t="shared" si="66"/>
        <v>2181229.3504731264</v>
      </c>
      <c r="F535">
        <f t="shared" si="67"/>
        <v>32.517333332554408</v>
      </c>
      <c r="G535">
        <f t="shared" si="68"/>
        <v>2182167.1333333333</v>
      </c>
      <c r="H535">
        <f t="shared" si="69"/>
        <v>2182172.6337989904</v>
      </c>
      <c r="I535">
        <f t="shared" si="70"/>
        <v>2182182.2320959303</v>
      </c>
      <c r="J535">
        <f t="shared" si="71"/>
        <v>-9.598296939679388</v>
      </c>
    </row>
    <row r="536" spans="1:10" x14ac:dyDescent="0.25">
      <c r="A536">
        <f>VLOOKUP('2024-03-18_windows_device_0'!P851,'2024-03-18_windows_device_0'!P$2:P$911,1,0)</f>
        <v>32.506</v>
      </c>
      <c r="B536">
        <f>VLOOKUP('2024-03-18_windows_device_0'!Q889,'2024-03-18_windows_device_0'!Q$2:Q$911,1,0)</f>
        <v>2183791</v>
      </c>
      <c r="C536">
        <f t="shared" si="65"/>
        <v>-5.6854023684527327E-2</v>
      </c>
      <c r="D536">
        <f t="shared" si="64"/>
        <v>32.449145976315471</v>
      </c>
      <c r="E536">
        <f t="shared" si="66"/>
        <v>2181225.9557977226</v>
      </c>
      <c r="F536">
        <f t="shared" si="67"/>
        <v>32.505999999208719</v>
      </c>
      <c r="G536">
        <f t="shared" si="68"/>
        <v>2182165.7000000002</v>
      </c>
      <c r="H536">
        <f t="shared" si="69"/>
        <v>2182169.1384253395</v>
      </c>
      <c r="I536">
        <f t="shared" si="70"/>
        <v>2182180.7935001948</v>
      </c>
      <c r="J536">
        <f t="shared" si="71"/>
        <v>-11.655074855328103</v>
      </c>
    </row>
    <row r="537" spans="1:10" x14ac:dyDescent="0.25">
      <c r="A537">
        <f>VLOOKUP('2024-03-18_windows_device_0'!P852,'2024-03-18_windows_device_0'!P$2:P$911,1,0)</f>
        <v>32.49733333333333</v>
      </c>
      <c r="B537">
        <f>VLOOKUP('2024-03-18_windows_device_0'!Q890,'2024-03-18_windows_device_0'!Q$2:Q$911,1,0)</f>
        <v>2183792</v>
      </c>
      <c r="C537">
        <f t="shared" si="65"/>
        <v>-4.3476606347010359E-2</v>
      </c>
      <c r="D537">
        <f t="shared" si="64"/>
        <v>32.453856726986317</v>
      </c>
      <c r="E537">
        <f t="shared" si="66"/>
        <v>2181230.2045892677</v>
      </c>
      <c r="F537">
        <f t="shared" si="67"/>
        <v>32.497333332545061</v>
      </c>
      <c r="G537">
        <f t="shared" si="68"/>
        <v>2182167.1333333333</v>
      </c>
      <c r="H537">
        <f t="shared" si="69"/>
        <v>2182173.3101050365</v>
      </c>
      <c r="I537">
        <f t="shared" si="70"/>
        <v>2182182.2228093375</v>
      </c>
      <c r="J537">
        <f t="shared" si="71"/>
        <v>-8.9127043011371239</v>
      </c>
    </row>
    <row r="538" spans="1:10" x14ac:dyDescent="0.25">
      <c r="A538">
        <f>VLOOKUP('2024-03-18_windows_device_0'!P853,'2024-03-18_windows_device_0'!P$2:P$911,1,0)</f>
        <v>32.478000000000002</v>
      </c>
      <c r="B538">
        <f>VLOOKUP('2024-03-18_windows_device_0'!Q891,'2024-03-18_windows_device_0'!Q$2:Q$911,1,0)</f>
        <v>2183787</v>
      </c>
      <c r="C538">
        <f t="shared" si="65"/>
        <v>-9.6986275697113891E-2</v>
      </c>
      <c r="D538">
        <f t="shared" si="64"/>
        <v>32.381013724302889</v>
      </c>
      <c r="E538">
        <f t="shared" si="66"/>
        <v>2181215.3651505378</v>
      </c>
      <c r="F538">
        <f t="shared" si="67"/>
        <v>32.477999999167771</v>
      </c>
      <c r="G538">
        <f t="shared" si="68"/>
        <v>2182163.1</v>
      </c>
      <c r="H538">
        <f t="shared" si="69"/>
        <v>2182158.298312448</v>
      </c>
      <c r="I538">
        <f t="shared" si="70"/>
        <v>2182178.180498966</v>
      </c>
      <c r="J538">
        <f t="shared" si="71"/>
        <v>-19.882186517908348</v>
      </c>
    </row>
    <row r="539" spans="1:10" x14ac:dyDescent="0.25">
      <c r="A539">
        <f>VLOOKUP('2024-03-18_windows_device_0'!P854,'2024-03-18_windows_device_0'!P$2:P$911,1,0)</f>
        <v>32.467333333333336</v>
      </c>
      <c r="B539">
        <f>VLOOKUP('2024-03-18_windows_device_0'!Q892,'2024-03-18_windows_device_0'!Q$2:Q$911,1,0)</f>
        <v>2183785</v>
      </c>
      <c r="C539">
        <f t="shared" si="65"/>
        <v>-5.3509669350139177E-2</v>
      </c>
      <c r="D539">
        <f t="shared" si="64"/>
        <v>32.413823663983194</v>
      </c>
      <c r="E539">
        <f t="shared" si="66"/>
        <v>2181222.9015252106</v>
      </c>
      <c r="F539">
        <f t="shared" si="67"/>
        <v>32.46733333252169</v>
      </c>
      <c r="G539">
        <f t="shared" si="68"/>
        <v>2182161.6333333333</v>
      </c>
      <c r="H539">
        <f t="shared" si="69"/>
        <v>2182165.7393972315</v>
      </c>
      <c r="I539">
        <f t="shared" si="70"/>
        <v>2182176.7088794485</v>
      </c>
      <c r="J539">
        <f t="shared" si="71"/>
        <v>-10.969482216778532</v>
      </c>
    </row>
    <row r="540" spans="1:10" x14ac:dyDescent="0.25">
      <c r="A540">
        <f>VLOOKUP('2024-03-18_windows_device_0'!P855,'2024-03-18_windows_device_0'!P$2:P$911,1,0)</f>
        <v>32.44533333333333</v>
      </c>
      <c r="B540">
        <f>VLOOKUP('2024-03-18_windows_device_0'!Q893,'2024-03-18_windows_device_0'!Q$2:Q$911,1,0)</f>
        <v>2183786</v>
      </c>
      <c r="C540">
        <f t="shared" si="65"/>
        <v>-0.11036369303470216</v>
      </c>
      <c r="D540">
        <f t="shared" si="64"/>
        <v>32.334969640298631</v>
      </c>
      <c r="E540">
        <f t="shared" si="66"/>
        <v>2181213.5332154012</v>
      </c>
      <c r="F540">
        <f t="shared" si="67"/>
        <v>32.4453333324726</v>
      </c>
      <c r="G540">
        <f t="shared" si="68"/>
        <v>2182163.7333333334</v>
      </c>
      <c r="H540">
        <f t="shared" si="69"/>
        <v>2182156.174107126</v>
      </c>
      <c r="I540">
        <f t="shared" si="70"/>
        <v>2182178.7986641983</v>
      </c>
      <c r="J540">
        <f t="shared" si="71"/>
        <v>-22.624557072113941</v>
      </c>
    </row>
    <row r="541" spans="1:10" x14ac:dyDescent="0.25">
      <c r="A541">
        <f>VLOOKUP('2024-03-18_windows_device_0'!P856,'2024-03-18_windows_device_0'!P$2:P$911,1,0)</f>
        <v>32.429333333333332</v>
      </c>
      <c r="B541">
        <f>VLOOKUP('2024-03-18_windows_device_0'!Q894,'2024-03-18_windows_device_0'!Q$2:Q$911,1,0)</f>
        <v>2183791</v>
      </c>
      <c r="C541">
        <f t="shared" si="65"/>
        <v>-8.0264504025208766E-2</v>
      </c>
      <c r="D541">
        <f t="shared" si="64"/>
        <v>32.349068829308123</v>
      </c>
      <c r="E541">
        <f t="shared" si="66"/>
        <v>2181225.6397546669</v>
      </c>
      <c r="F541">
        <f t="shared" si="67"/>
        <v>32.429333332482116</v>
      </c>
      <c r="G541">
        <f t="shared" si="68"/>
        <v>2182169.5333333332</v>
      </c>
      <c r="H541">
        <f t="shared" si="69"/>
        <v>2182168.1370115983</v>
      </c>
      <c r="I541">
        <f t="shared" si="70"/>
        <v>2182184.5912349233</v>
      </c>
      <c r="J541">
        <f t="shared" si="71"/>
        <v>-16.454223325167796</v>
      </c>
    </row>
    <row r="542" spans="1:10" x14ac:dyDescent="0.25">
      <c r="A542">
        <f>VLOOKUP('2024-03-18_windows_device_0'!P857,'2024-03-18_windows_device_0'!P$2:P$911,1,0)</f>
        <v>32.417999999999999</v>
      </c>
      <c r="B542">
        <f>VLOOKUP('2024-03-18_windows_device_0'!Q895,'2024-03-18_windows_device_0'!Q$2:Q$911,1,0)</f>
        <v>2183788</v>
      </c>
      <c r="C542">
        <f t="shared" si="65"/>
        <v>-5.6854023684527327E-2</v>
      </c>
      <c r="D542">
        <f t="shared" si="64"/>
        <v>32.36114597631547</v>
      </c>
      <c r="E542">
        <f t="shared" si="66"/>
        <v>2181228.1022404865</v>
      </c>
      <c r="F542">
        <f t="shared" si="67"/>
        <v>32.417999999156784</v>
      </c>
      <c r="G542">
        <f t="shared" si="68"/>
        <v>2182167.1</v>
      </c>
      <c r="H542">
        <f t="shared" si="69"/>
        <v>2182170.4975643312</v>
      </c>
      <c r="I542">
        <f t="shared" si="70"/>
        <v>2182182.1526391865</v>
      </c>
      <c r="J542">
        <f t="shared" si="71"/>
        <v>-11.655074855328103</v>
      </c>
    </row>
    <row r="543" spans="1:10" x14ac:dyDescent="0.25">
      <c r="A543">
        <f>VLOOKUP('2024-03-18_windows_device_0'!P858,'2024-03-18_windows_device_0'!P$2:P$911,1,0)</f>
        <v>32.400666666666666</v>
      </c>
      <c r="B543">
        <f>VLOOKUP('2024-03-18_windows_device_0'!Q896,'2024-03-18_windows_device_0'!Q$2:Q$911,1,0)</f>
        <v>2183779</v>
      </c>
      <c r="C543">
        <f t="shared" si="65"/>
        <v>-8.695321269398508E-2</v>
      </c>
      <c r="D543">
        <f t="shared" si="64"/>
        <v>32.313713453972682</v>
      </c>
      <c r="E543">
        <f t="shared" si="66"/>
        <v>2181213.9467302961</v>
      </c>
      <c r="F543">
        <f t="shared" si="67"/>
        <v>32.400666665793253</v>
      </c>
      <c r="G543">
        <f t="shared" si="68"/>
        <v>2182158.9666666668</v>
      </c>
      <c r="H543">
        <f t="shared" si="69"/>
        <v>2182156.1858488717</v>
      </c>
      <c r="I543">
        <f t="shared" si="70"/>
        <v>2182174.0112574738</v>
      </c>
      <c r="J543">
        <f t="shared" si="71"/>
        <v>-17.82540860226694</v>
      </c>
    </row>
    <row r="544" spans="1:10" x14ac:dyDescent="0.25">
      <c r="A544">
        <f>VLOOKUP('2024-03-18_windows_device_0'!P859,'2024-03-18_windows_device_0'!P$2:P$911,1,0)</f>
        <v>32.401333333333334</v>
      </c>
      <c r="B544">
        <f>VLOOKUP('2024-03-18_windows_device_0'!Q897,'2024-03-18_windows_device_0'!Q$2:Q$911,1,0)</f>
        <v>2183781</v>
      </c>
      <c r="C544">
        <f t="shared" si="65"/>
        <v>3.3443543343881542E-3</v>
      </c>
      <c r="D544">
        <f t="shared" si="64"/>
        <v>32.404677687667721</v>
      </c>
      <c r="E544">
        <f t="shared" si="66"/>
        <v>2181234.4186929828</v>
      </c>
      <c r="F544">
        <f t="shared" si="67"/>
        <v>32.401333332517737</v>
      </c>
      <c r="G544">
        <f t="shared" si="68"/>
        <v>2182160.9333333331</v>
      </c>
      <c r="H544">
        <f t="shared" si="69"/>
        <v>2182176.6638263292</v>
      </c>
      <c r="I544">
        <f t="shared" si="70"/>
        <v>2182175.9782336908</v>
      </c>
      <c r="J544">
        <f t="shared" si="71"/>
        <v>0.68559263854957164</v>
      </c>
    </row>
    <row r="545" spans="1:10" x14ac:dyDescent="0.25">
      <c r="A545">
        <f>VLOOKUP('2024-03-18_windows_device_0'!P860,'2024-03-18_windows_device_0'!P$2:P$911,1,0)</f>
        <v>32.37466666666667</v>
      </c>
      <c r="B545">
        <f>VLOOKUP('2024-03-18_windows_device_0'!Q898,'2024-03-18_windows_device_0'!Q$2:Q$911,1,0)</f>
        <v>2183782</v>
      </c>
      <c r="C545">
        <f t="shared" si="65"/>
        <v>-0.13377417337534794</v>
      </c>
      <c r="D545">
        <f t="shared" si="64"/>
        <v>32.240892493291319</v>
      </c>
      <c r="E545">
        <f t="shared" si="66"/>
        <v>2181208.8713661763</v>
      </c>
      <c r="F545">
        <f t="shared" si="67"/>
        <v>32.374666665744755</v>
      </c>
      <c r="G545">
        <f t="shared" si="68"/>
        <v>2182163.2666666666</v>
      </c>
      <c r="H545">
        <f t="shared" si="69"/>
        <v>2182150.8754793629</v>
      </c>
      <c r="I545">
        <f t="shared" si="70"/>
        <v>2182178.2991849049</v>
      </c>
      <c r="J545">
        <f t="shared" si="71"/>
        <v>-27.42370554194633</v>
      </c>
    </row>
    <row r="546" spans="1:10" x14ac:dyDescent="0.25">
      <c r="A546">
        <f>VLOOKUP('2024-03-18_windows_device_0'!P861,'2024-03-18_windows_device_0'!P$2:P$911,1,0)</f>
        <v>32.374000000000002</v>
      </c>
      <c r="B546">
        <f>VLOOKUP('2024-03-18_windows_device_0'!Q899,'2024-03-18_windows_device_0'!Q$2:Q$911,1,0)</f>
        <v>2183776</v>
      </c>
      <c r="C546">
        <f t="shared" si="65"/>
        <v>-3.3443543343881542E-3</v>
      </c>
      <c r="D546">
        <f t="shared" si="64"/>
        <v>32.370655645665614</v>
      </c>
      <c r="E546">
        <f t="shared" si="66"/>
        <v>2181229.6485396447</v>
      </c>
      <c r="F546">
        <f t="shared" si="67"/>
        <v>32.373999999163942</v>
      </c>
      <c r="G546">
        <f t="shared" si="68"/>
        <v>2182157.2999999998</v>
      </c>
      <c r="H546">
        <f t="shared" si="69"/>
        <v>2182171.6466160426</v>
      </c>
      <c r="I546">
        <f t="shared" si="70"/>
        <v>2182172.3322086809</v>
      </c>
      <c r="J546">
        <f t="shared" si="71"/>
        <v>-0.68559263854957164</v>
      </c>
    </row>
    <row r="547" spans="1:10" x14ac:dyDescent="0.25">
      <c r="A547">
        <f>VLOOKUP('2024-03-18_windows_device_0'!P862,'2024-03-18_windows_device_0'!P$2:P$911,1,0)</f>
        <v>32.357999999999997</v>
      </c>
      <c r="B547">
        <f>VLOOKUP('2024-03-18_windows_device_0'!Q900,'2024-03-18_windows_device_0'!Q$2:Q$911,1,0)</f>
        <v>2183772</v>
      </c>
      <c r="C547">
        <f t="shared" si="65"/>
        <v>-8.0264504025244404E-2</v>
      </c>
      <c r="D547">
        <f t="shared" si="64"/>
        <v>32.277735495974753</v>
      </c>
      <c r="E547">
        <f t="shared" si="66"/>
        <v>2181210.8175276075</v>
      </c>
      <c r="F547">
        <f t="shared" si="67"/>
        <v>32.357999999103775</v>
      </c>
      <c r="G547">
        <f t="shared" si="68"/>
        <v>2182154.1</v>
      </c>
      <c r="H547">
        <f t="shared" si="69"/>
        <v>2182152.6705560843</v>
      </c>
      <c r="I547">
        <f t="shared" si="70"/>
        <v>2182169.1247794093</v>
      </c>
      <c r="J547">
        <f t="shared" si="71"/>
        <v>-16.454223325175104</v>
      </c>
    </row>
    <row r="548" spans="1:10" x14ac:dyDescent="0.25">
      <c r="A548">
        <f>VLOOKUP('2024-03-18_windows_device_0'!P863,'2024-03-18_windows_device_0'!P$2:P$911,1,0)</f>
        <v>32.347333333333331</v>
      </c>
      <c r="B548">
        <f>VLOOKUP('2024-03-18_windows_device_0'!Q901,'2024-03-18_windows_device_0'!Q$2:Q$911,1,0)</f>
        <v>2183772</v>
      </c>
      <c r="C548">
        <f t="shared" si="65"/>
        <v>-5.3509669350139177E-2</v>
      </c>
      <c r="D548">
        <f t="shared" si="64"/>
        <v>32.29382366398319</v>
      </c>
      <c r="E548">
        <f t="shared" si="66"/>
        <v>2181216.9275239063</v>
      </c>
      <c r="F548">
        <f t="shared" si="67"/>
        <v>32.347333332448194</v>
      </c>
      <c r="G548">
        <f t="shared" si="68"/>
        <v>2182154.6333333333</v>
      </c>
      <c r="H548">
        <f t="shared" si="69"/>
        <v>2182158.6836776752</v>
      </c>
      <c r="I548">
        <f t="shared" si="70"/>
        <v>2182169.6531598922</v>
      </c>
      <c r="J548">
        <f t="shared" si="71"/>
        <v>-10.969482216778532</v>
      </c>
    </row>
    <row r="549" spans="1:10" x14ac:dyDescent="0.25">
      <c r="A549">
        <f>VLOOKUP('2024-03-18_windows_device_0'!P864,'2024-03-18_windows_device_0'!P$2:P$911,1,0)</f>
        <v>32.323333333333331</v>
      </c>
      <c r="B549">
        <f>VLOOKUP('2024-03-18_windows_device_0'!Q902,'2024-03-18_windows_device_0'!Q$2:Q$911,1,0)</f>
        <v>2183770</v>
      </c>
      <c r="C549">
        <f t="shared" si="65"/>
        <v>-0.12039675603783097</v>
      </c>
      <c r="D549">
        <f t="shared" si="64"/>
        <v>32.202936577295496</v>
      </c>
      <c r="E549">
        <f t="shared" si="66"/>
        <v>2181202.6230103807</v>
      </c>
      <c r="F549">
        <f t="shared" si="67"/>
        <v>32.323333332386191</v>
      </c>
      <c r="G549">
        <f t="shared" si="68"/>
        <v>2182153.8333333335</v>
      </c>
      <c r="H549">
        <f t="shared" si="69"/>
        <v>2182144.1606809953</v>
      </c>
      <c r="I549">
        <f t="shared" si="70"/>
        <v>2182168.8420159831</v>
      </c>
      <c r="J549">
        <f t="shared" si="71"/>
        <v>-24.681334987755349</v>
      </c>
    </row>
    <row r="550" spans="1:10" x14ac:dyDescent="0.25">
      <c r="A550">
        <f>VLOOKUP('2024-03-18_windows_device_0'!P865,'2024-03-18_windows_device_0'!P$2:P$911,1,0)</f>
        <v>32.31666666666667</v>
      </c>
      <c r="B550">
        <f>VLOOKUP('2024-03-18_windows_device_0'!Q903,'2024-03-18_windows_device_0'!Q$2:Q$911,1,0)</f>
        <v>2183774</v>
      </c>
      <c r="C550">
        <f t="shared" si="65"/>
        <v>-3.344354334381025E-2</v>
      </c>
      <c r="D550">
        <f t="shared" si="64"/>
        <v>32.283223123322863</v>
      </c>
      <c r="E550">
        <f t="shared" si="66"/>
        <v>2181224.8394731167</v>
      </c>
      <c r="F550">
        <f t="shared" si="67"/>
        <v>32.316666665775287</v>
      </c>
      <c r="G550">
        <f t="shared" si="68"/>
        <v>2182158.1666666665</v>
      </c>
      <c r="H550">
        <f t="shared" si="69"/>
        <v>2182166.3163273972</v>
      </c>
      <c r="I550">
        <f t="shared" si="70"/>
        <v>2182173.1722537829</v>
      </c>
      <c r="J550">
        <f t="shared" si="71"/>
        <v>-6.8559263854811014</v>
      </c>
    </row>
    <row r="551" spans="1:10" x14ac:dyDescent="0.25">
      <c r="A551">
        <f>VLOOKUP('2024-03-18_windows_device_0'!P866,'2024-03-18_windows_device_0'!P$2:P$911,1,0)</f>
        <v>32.299333333333337</v>
      </c>
      <c r="B551">
        <f>VLOOKUP('2024-03-18_windows_device_0'!Q904,'2024-03-18_windows_device_0'!Q$2:Q$911,1,0)</f>
        <v>2183769</v>
      </c>
      <c r="C551">
        <f t="shared" si="65"/>
        <v>-8.695321269398508E-2</v>
      </c>
      <c r="D551">
        <f t="shared" si="64"/>
        <v>32.212380120639352</v>
      </c>
      <c r="E551">
        <f t="shared" si="66"/>
        <v>2181209.8869891805</v>
      </c>
      <c r="F551">
        <f t="shared" si="67"/>
        <v>32.299333332393601</v>
      </c>
      <c r="G551">
        <f t="shared" si="68"/>
        <v>2182154.0333333332</v>
      </c>
      <c r="H551">
        <f t="shared" si="69"/>
        <v>2182151.2054634686</v>
      </c>
      <c r="I551">
        <f t="shared" si="70"/>
        <v>2182169.0308720707</v>
      </c>
      <c r="J551">
        <f t="shared" si="71"/>
        <v>-17.82540860226694</v>
      </c>
    </row>
    <row r="552" spans="1:10" x14ac:dyDescent="0.25">
      <c r="A552">
        <f>VLOOKUP('2024-03-18_windows_device_0'!P867,'2024-03-18_windows_device_0'!P$2:P$911,1,0)</f>
        <v>32.301333333333332</v>
      </c>
      <c r="B552">
        <f>VLOOKUP('2024-03-18_windows_device_0'!Q905,'2024-03-18_windows_device_0'!Q$2:Q$911,1,0)</f>
        <v>2183769</v>
      </c>
      <c r="C552">
        <f t="shared" si="65"/>
        <v>1.0033063003128818E-2</v>
      </c>
      <c r="D552">
        <f t="shared" si="64"/>
        <v>32.31136639633646</v>
      </c>
      <c r="E552">
        <f t="shared" si="66"/>
        <v>2181229.6518107578</v>
      </c>
      <c r="F552">
        <f t="shared" si="67"/>
        <v>32.301333332461056</v>
      </c>
      <c r="G552">
        <f t="shared" si="68"/>
        <v>2182153.9333333331</v>
      </c>
      <c r="H552">
        <f t="shared" si="69"/>
        <v>2182170.9885786423</v>
      </c>
      <c r="I552">
        <f t="shared" si="70"/>
        <v>2182168.9318007268</v>
      </c>
      <c r="J552">
        <f t="shared" si="71"/>
        <v>2.0567779156414079</v>
      </c>
    </row>
    <row r="553" spans="1:10" x14ac:dyDescent="0.25">
      <c r="A553">
        <f>VLOOKUP('2024-03-18_windows_device_0'!P868,'2024-03-18_windows_device_0'!P$2:P$911,1,0)</f>
        <v>32.283999999999999</v>
      </c>
      <c r="B553">
        <f>VLOOKUP('2024-03-18_windows_device_0'!Q906,'2024-03-18_windows_device_0'!Q$2:Q$911,1,0)</f>
        <v>2183770</v>
      </c>
      <c r="C553">
        <f t="shared" si="65"/>
        <v>-8.695321269398508E-2</v>
      </c>
      <c r="D553">
        <f t="shared" si="64"/>
        <v>32.197046787306014</v>
      </c>
      <c r="E553">
        <f t="shared" si="66"/>
        <v>2181211.7869515908</v>
      </c>
      <c r="F553">
        <f t="shared" si="67"/>
        <v>32.283999999049804</v>
      </c>
      <c r="G553">
        <f t="shared" si="68"/>
        <v>2182155.7999999998</v>
      </c>
      <c r="H553">
        <f t="shared" si="69"/>
        <v>2182152.9650104144</v>
      </c>
      <c r="I553">
        <f t="shared" si="70"/>
        <v>2182170.7904190165</v>
      </c>
      <c r="J553">
        <f t="shared" si="71"/>
        <v>-17.82540860226694</v>
      </c>
    </row>
    <row r="554" spans="1:10" x14ac:dyDescent="0.25">
      <c r="A554">
        <f>VLOOKUP('2024-03-18_windows_device_0'!P869,'2024-03-18_windows_device_0'!P$2:P$911,1,0)</f>
        <v>32.271999999999998</v>
      </c>
      <c r="B554">
        <f>VLOOKUP('2024-03-18_windows_device_0'!Q907,'2024-03-18_windows_device_0'!Q$2:Q$911,1,0)</f>
        <v>2183771</v>
      </c>
      <c r="C554">
        <f t="shared" si="65"/>
        <v>-6.0198378018915484E-2</v>
      </c>
      <c r="D554">
        <f t="shared" si="64"/>
        <v>32.211801621981081</v>
      </c>
      <c r="E554">
        <f t="shared" si="66"/>
        <v>2181218.9762141616</v>
      </c>
      <c r="F554">
        <f t="shared" si="67"/>
        <v>32.271999999060654</v>
      </c>
      <c r="G554">
        <f t="shared" si="68"/>
        <v>2182157.4</v>
      </c>
      <c r="H554">
        <f t="shared" si="69"/>
        <v>2182160.0441795657</v>
      </c>
      <c r="I554">
        <f t="shared" si="70"/>
        <v>2182172.3848470598</v>
      </c>
      <c r="J554">
        <f t="shared" si="71"/>
        <v>-12.340667493877675</v>
      </c>
    </row>
    <row r="555" spans="1:10" x14ac:dyDescent="0.25">
      <c r="A555">
        <f>VLOOKUP('2024-03-18_windows_device_0'!P870,'2024-03-18_windows_device_0'!P$2:P$911,1,0)</f>
        <v>32.251333333333335</v>
      </c>
      <c r="B555">
        <f>VLOOKUP('2024-03-18_windows_device_0'!Q908,'2024-03-18_windows_device_0'!Q$2:Q$911,1,0)</f>
        <v>2183769</v>
      </c>
      <c r="C555">
        <f t="shared" si="65"/>
        <v>-0.1036749843658902</v>
      </c>
      <c r="D555">
        <f t="shared" si="64"/>
        <v>32.147658348967447</v>
      </c>
      <c r="E555">
        <f t="shared" si="66"/>
        <v>2181209.2772703217</v>
      </c>
      <c r="F555">
        <f t="shared" si="67"/>
        <v>32.251333332348125</v>
      </c>
      <c r="G555">
        <f t="shared" si="68"/>
        <v>2182156.4333333331</v>
      </c>
      <c r="H555">
        <f t="shared" si="69"/>
        <v>2182150.155212454</v>
      </c>
      <c r="I555">
        <f t="shared" si="70"/>
        <v>2182171.4085842492</v>
      </c>
      <c r="J555">
        <f t="shared" si="71"/>
        <v>-21.253371795007492</v>
      </c>
    </row>
    <row r="556" spans="1:10" x14ac:dyDescent="0.25">
      <c r="A556">
        <f>VLOOKUP('2024-03-18_windows_device_0'!P871,'2024-03-18_windows_device_0'!P$2:P$911,1,0)</f>
        <v>32.24666666666667</v>
      </c>
      <c r="B556">
        <f>VLOOKUP('2024-03-18_windows_device_0'!Q909,'2024-03-18_windows_device_0'!Q$2:Q$911,1,0)</f>
        <v>2183768</v>
      </c>
      <c r="C556">
        <f t="shared" si="65"/>
        <v>-2.3410480340681435E-2</v>
      </c>
      <c r="D556">
        <f t="shared" si="64"/>
        <v>32.22325618632599</v>
      </c>
      <c r="E556">
        <f t="shared" si="66"/>
        <v>2181225.005641778</v>
      </c>
      <c r="F556">
        <f t="shared" si="67"/>
        <v>32.246666665736122</v>
      </c>
      <c r="G556">
        <f t="shared" si="68"/>
        <v>2182155.6666666665</v>
      </c>
      <c r="H556">
        <f t="shared" si="69"/>
        <v>2182165.8406022382</v>
      </c>
      <c r="I556">
        <f t="shared" si="70"/>
        <v>2182170.6397507079</v>
      </c>
      <c r="J556">
        <f t="shared" si="71"/>
        <v>-4.799148469839694</v>
      </c>
    </row>
    <row r="557" spans="1:10" x14ac:dyDescent="0.25">
      <c r="A557">
        <f>VLOOKUP('2024-03-18_windows_device_0'!P872,'2024-03-18_windows_device_0'!P$2:P$911,1,0)</f>
        <v>32.244666666666667</v>
      </c>
      <c r="B557">
        <f>VLOOKUP('2024-03-18_windows_device_0'!Q910,'2024-03-18_windows_device_0'!Q$2:Q$911,1,0)</f>
        <v>2183764</v>
      </c>
      <c r="C557">
        <f t="shared" si="65"/>
        <v>-1.0033063003164462E-2</v>
      </c>
      <c r="D557">
        <f t="shared" si="64"/>
        <v>32.234633603663504</v>
      </c>
      <c r="E557">
        <f t="shared" si="66"/>
        <v>2181223.8655126425</v>
      </c>
      <c r="F557">
        <f t="shared" si="67"/>
        <v>32.24466666574412</v>
      </c>
      <c r="G557">
        <f t="shared" si="68"/>
        <v>2182151.7666666666</v>
      </c>
      <c r="H557">
        <f t="shared" si="69"/>
        <v>2182164.6820441326</v>
      </c>
      <c r="I557">
        <f t="shared" si="70"/>
        <v>2182166.7388220481</v>
      </c>
      <c r="J557">
        <f t="shared" si="71"/>
        <v>-2.0567779156487145</v>
      </c>
    </row>
  </sheetData>
  <dataConsolidate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0"/>
  <sheetViews>
    <sheetView workbookViewId="0">
      <selection activeCell="G3" sqref="G3"/>
    </sheetView>
  </sheetViews>
  <sheetFormatPr defaultRowHeight="15" x14ac:dyDescent="0.25"/>
  <cols>
    <col min="4" max="4" width="13" customWidth="1"/>
  </cols>
  <sheetData>
    <row r="1" spans="1:7" x14ac:dyDescent="0.25">
      <c r="A1" t="str">
        <f>VLOOKUP('2024-03-18_windows_device_0'!P1,'2024-03-18_windows_device_0'!P$1:P$911,1,0)</f>
        <v>t_tenzo</v>
      </c>
      <c r="B1" t="str">
        <f>VLOOKUP('2024-03-18_windows_device_0'!Q1,'2024-03-18_windows_device_0'!Q$1:Q$911,1,0)</f>
        <v>tnzl</v>
      </c>
      <c r="C1" t="s">
        <v>6</v>
      </c>
    </row>
    <row r="2" spans="1:7" x14ac:dyDescent="0.25">
      <c r="A2">
        <f>VLOOKUP('2024-03-18_windows_device_0'!P2,'2024-03-18_windows_device_0'!P$1:P$911,1,0)</f>
        <v>35.108666666666664</v>
      </c>
      <c r="B2">
        <f>VLOOKUP('2024-03-18_windows_device_0'!Q2,'2024-03-18_windows_device_0'!Q$1:Q$911,1,0)</f>
        <v>2183140</v>
      </c>
      <c r="C2">
        <f>0</f>
        <v>0</v>
      </c>
      <c r="D2">
        <f>B2+C2*F$3</f>
        <v>2183140</v>
      </c>
      <c r="E2">
        <f>C2+A2</f>
        <v>35.108666666666664</v>
      </c>
      <c r="F2">
        <v>1.0012694758174714</v>
      </c>
    </row>
    <row r="3" spans="1:7" x14ac:dyDescent="0.25">
      <c r="A3">
        <f>VLOOKUP('2024-03-18_windows_device_0'!P3,'2024-03-18_windows_device_0'!P$1:P$911,1,0)</f>
        <v>35.573999999999998</v>
      </c>
      <c r="B3">
        <f>VLOOKUP('2024-03-18_windows_device_0'!Q3,'2024-03-18_windows_device_0'!Q$1:Q$911,1,0)</f>
        <v>2183170</v>
      </c>
      <c r="C3">
        <f t="shared" ref="C3:C39" si="0">(A3-A2)*F$2</f>
        <v>0.46592406274706361</v>
      </c>
      <c r="D3">
        <f t="shared" ref="D3:D66" si="1">B3+C3*F$3</f>
        <v>2184169.2762911301</v>
      </c>
      <c r="E3">
        <f t="shared" ref="E3:E66" si="2">C3+A3</f>
        <v>36.039924062747062</v>
      </c>
      <c r="F3">
        <v>2144.71921720102</v>
      </c>
      <c r="G3">
        <f>VAR(D2:D910)</f>
        <v>87727.683993124214</v>
      </c>
    </row>
    <row r="4" spans="1:7" x14ac:dyDescent="0.25">
      <c r="A4">
        <f>VLOOKUP('2024-03-18_windows_device_0'!P4,'2024-03-18_windows_device_0'!P$1:P$911,1,0)</f>
        <v>36.068666666666665</v>
      </c>
      <c r="B4">
        <f>VLOOKUP('2024-03-18_windows_device_0'!Q4,'2024-03-18_windows_device_0'!Q$1:Q$911,1,0)</f>
        <v>2183159</v>
      </c>
      <c r="C4">
        <f t="shared" si="0"/>
        <v>0.49529463403770979</v>
      </c>
      <c r="D4">
        <f t="shared" si="1"/>
        <v>2184221.2679197975</v>
      </c>
      <c r="E4">
        <f t="shared" si="2"/>
        <v>36.563961300704378</v>
      </c>
    </row>
    <row r="5" spans="1:7" x14ac:dyDescent="0.25">
      <c r="A5">
        <f>VLOOKUP('2024-03-18_windows_device_0'!P5,'2024-03-18_windows_device_0'!P$1:P$911,1,0)</f>
        <v>36.510666666666665</v>
      </c>
      <c r="B5">
        <f>VLOOKUP('2024-03-18_windows_device_0'!Q5,'2024-03-18_windows_device_0'!Q$1:Q$911,1,0)</f>
        <v>2183152</v>
      </c>
      <c r="C5">
        <f t="shared" si="0"/>
        <v>0.4425611083113225</v>
      </c>
      <c r="D5">
        <f t="shared" si="1"/>
        <v>2184101.169313781</v>
      </c>
      <c r="E5">
        <f t="shared" si="2"/>
        <v>36.953227774977989</v>
      </c>
    </row>
    <row r="6" spans="1:7" x14ac:dyDescent="0.25">
      <c r="A6">
        <f>VLOOKUP('2024-03-18_windows_device_0'!P6,'2024-03-18_windows_device_0'!P$1:P$911,1,0)</f>
        <v>36.956666666666663</v>
      </c>
      <c r="B6">
        <f>VLOOKUP('2024-03-18_windows_device_0'!Q6,'2024-03-18_windows_device_0'!Q$1:Q$911,1,0)</f>
        <v>2183170</v>
      </c>
      <c r="C6">
        <f t="shared" si="0"/>
        <v>0.44656618621459021</v>
      </c>
      <c r="D6">
        <f t="shared" si="1"/>
        <v>2184127.7590813264</v>
      </c>
      <c r="E6">
        <f t="shared" si="2"/>
        <v>37.403232852881253</v>
      </c>
    </row>
    <row r="7" spans="1:7" x14ac:dyDescent="0.25">
      <c r="A7">
        <f>VLOOKUP('2024-03-18_windows_device_0'!P7,'2024-03-18_windows_device_0'!P$1:P$911,1,0)</f>
        <v>37.376666666666665</v>
      </c>
      <c r="B7">
        <f>VLOOKUP('2024-03-18_windows_device_0'!Q7,'2024-03-18_windows_device_0'!Q$1:Q$911,1,0)</f>
        <v>2183224</v>
      </c>
      <c r="C7">
        <f t="shared" si="0"/>
        <v>0.42053317984333971</v>
      </c>
      <c r="D7">
        <f t="shared" si="1"/>
        <v>2184125.9255922805</v>
      </c>
      <c r="E7">
        <f t="shared" si="2"/>
        <v>37.797199846510004</v>
      </c>
    </row>
    <row r="8" spans="1:7" x14ac:dyDescent="0.25">
      <c r="A8">
        <f>VLOOKUP('2024-03-18_windows_device_0'!P8,'2024-03-18_windows_device_0'!P$1:P$911,1,0)</f>
        <v>37.774666666666668</v>
      </c>
      <c r="B8">
        <f>VLOOKUP('2024-03-18_windows_device_0'!Q8,'2024-03-18_windows_device_0'!Q$1:Q$911,1,0)</f>
        <v>2183217</v>
      </c>
      <c r="C8">
        <f t="shared" si="0"/>
        <v>0.39850525137535686</v>
      </c>
      <c r="D8">
        <f t="shared" si="1"/>
        <v>2184071.6818707804</v>
      </c>
      <c r="E8">
        <f t="shared" si="2"/>
        <v>38.173171918042023</v>
      </c>
    </row>
    <row r="9" spans="1:7" x14ac:dyDescent="0.25">
      <c r="A9">
        <f>VLOOKUP('2024-03-18_windows_device_0'!P9,'2024-03-18_windows_device_0'!P$1:P$911,1,0)</f>
        <v>38.150666666666666</v>
      </c>
      <c r="B9">
        <f>VLOOKUP('2024-03-18_windows_device_0'!Q9,'2024-03-18_windows_device_0'!Q$1:Q$911,1,0)</f>
        <v>2183236</v>
      </c>
      <c r="C9">
        <f t="shared" si="0"/>
        <v>0.37647732290736691</v>
      </c>
      <c r="D9">
        <f t="shared" si="1"/>
        <v>2184043.4381492799</v>
      </c>
      <c r="E9">
        <f t="shared" si="2"/>
        <v>38.527143989574036</v>
      </c>
    </row>
    <row r="10" spans="1:7" x14ac:dyDescent="0.25">
      <c r="A10">
        <f>VLOOKUP('2024-03-18_windows_device_0'!P10,'2024-03-18_windows_device_0'!P$1:P$911,1,0)</f>
        <v>38.537333333333336</v>
      </c>
      <c r="B10">
        <f>VLOOKUP('2024-03-18_windows_device_0'!Q10,'2024-03-18_windows_device_0'!Q$1:Q$911,1,0)</f>
        <v>2183255</v>
      </c>
      <c r="C10">
        <f t="shared" si="0"/>
        <v>0.38715753064942587</v>
      </c>
      <c r="D10">
        <f t="shared" si="1"/>
        <v>2184085.3441960681</v>
      </c>
      <c r="E10">
        <f t="shared" si="2"/>
        <v>38.924490863982761</v>
      </c>
    </row>
    <row r="11" spans="1:7" x14ac:dyDescent="0.25">
      <c r="A11">
        <f>VLOOKUP('2024-03-18_windows_device_0'!P11,'2024-03-18_windows_device_0'!P$1:P$911,1,0)</f>
        <v>38.924666666666667</v>
      </c>
      <c r="B11">
        <f>VLOOKUP('2024-03-18_windows_device_0'!Q11,'2024-03-18_windows_device_0'!Q$1:Q$911,1,0)</f>
        <v>2183266</v>
      </c>
      <c r="C11">
        <f t="shared" si="0"/>
        <v>0.38782504363329789</v>
      </c>
      <c r="D11">
        <f t="shared" si="1"/>
        <v>2184097.7758239922</v>
      </c>
      <c r="E11">
        <f t="shared" si="2"/>
        <v>39.312491710299966</v>
      </c>
    </row>
    <row r="12" spans="1:7" x14ac:dyDescent="0.25">
      <c r="A12">
        <f>VLOOKUP('2024-03-18_windows_device_0'!P12,'2024-03-18_windows_device_0'!P$1:P$911,1,0)</f>
        <v>39.326666666666668</v>
      </c>
      <c r="B12">
        <f>VLOOKUP('2024-03-18_windows_device_0'!Q12,'2024-03-18_windows_device_0'!Q$1:Q$911,1,0)</f>
        <v>2183284</v>
      </c>
      <c r="C12">
        <f t="shared" si="0"/>
        <v>0.40251032927862451</v>
      </c>
      <c r="D12">
        <f t="shared" si="1"/>
        <v>2184147.2716383259</v>
      </c>
      <c r="E12">
        <f t="shared" si="2"/>
        <v>39.729176995945295</v>
      </c>
    </row>
    <row r="13" spans="1:7" x14ac:dyDescent="0.25">
      <c r="A13">
        <f>VLOOKUP('2024-03-18_windows_device_0'!P13,'2024-03-18_windows_device_0'!P$1:P$911,1,0)</f>
        <v>39.750666666666667</v>
      </c>
      <c r="B13">
        <f>VLOOKUP('2024-03-18_windows_device_0'!Q13,'2024-03-18_windows_device_0'!Q$1:Q$911,1,0)</f>
        <v>2183329</v>
      </c>
      <c r="C13">
        <f t="shared" si="0"/>
        <v>0.42453825774660736</v>
      </c>
      <c r="D13">
        <f t="shared" si="1"/>
        <v>2184239.5153598264</v>
      </c>
      <c r="E13">
        <f t="shared" si="2"/>
        <v>40.175204924413272</v>
      </c>
    </row>
    <row r="14" spans="1:7" x14ac:dyDescent="0.25">
      <c r="A14">
        <f>VLOOKUP('2024-03-18_windows_device_0'!P14,'2024-03-18_windows_device_0'!P$1:P$911,1,0)</f>
        <v>40.204666666666668</v>
      </c>
      <c r="B14">
        <f>VLOOKUP('2024-03-18_windows_device_0'!Q14,'2024-03-18_windows_device_0'!Q$1:Q$911,1,0)</f>
        <v>2183368</v>
      </c>
      <c r="C14">
        <f t="shared" si="0"/>
        <v>0.45457634202113262</v>
      </c>
      <c r="D14">
        <f t="shared" si="1"/>
        <v>2184342.9386164178</v>
      </c>
      <c r="E14">
        <f t="shared" si="2"/>
        <v>40.659243008687803</v>
      </c>
    </row>
    <row r="15" spans="1:7" x14ac:dyDescent="0.25">
      <c r="A15">
        <f>VLOOKUP('2024-03-18_windows_device_0'!P15,'2024-03-18_windows_device_0'!P$1:P$911,1,0)</f>
        <v>40.583333333333336</v>
      </c>
      <c r="B15">
        <f>VLOOKUP('2024-03-18_windows_device_0'!Q15,'2024-03-18_windows_device_0'!Q$1:Q$911,1,0)</f>
        <v>2183368</v>
      </c>
      <c r="C15">
        <f t="shared" si="0"/>
        <v>0.37914737484288341</v>
      </c>
      <c r="D15">
        <f t="shared" si="1"/>
        <v>2184181.1646609767</v>
      </c>
      <c r="E15">
        <f t="shared" si="2"/>
        <v>40.962480708176216</v>
      </c>
    </row>
    <row r="16" spans="1:7" x14ac:dyDescent="0.25">
      <c r="A16">
        <f>VLOOKUP('2024-03-18_windows_device_0'!P16,'2024-03-18_windows_device_0'!P$1:P$911,1,0)</f>
        <v>40.961333333333336</v>
      </c>
      <c r="B16">
        <f>VLOOKUP('2024-03-18_windows_device_0'!Q16,'2024-03-18_windows_device_0'!Q$1:Q$911,1,0)</f>
        <v>2183397</v>
      </c>
      <c r="C16">
        <f t="shared" si="0"/>
        <v>0.37847986185900429</v>
      </c>
      <c r="D16">
        <f t="shared" si="1"/>
        <v>2184208.7330330526</v>
      </c>
      <c r="E16">
        <f t="shared" si="2"/>
        <v>41.339813195192342</v>
      </c>
    </row>
    <row r="17" spans="1:5" x14ac:dyDescent="0.25">
      <c r="A17">
        <f>VLOOKUP('2024-03-18_windows_device_0'!P17,'2024-03-18_windows_device_0'!P$1:P$911,1,0)</f>
        <v>41.316000000000003</v>
      </c>
      <c r="B17">
        <f>VLOOKUP('2024-03-18_windows_device_0'!Q17,'2024-03-18_windows_device_0'!Q$1:Q$911,1,0)</f>
        <v>2183416</v>
      </c>
      <c r="C17">
        <f t="shared" si="0"/>
        <v>0.35511690742326318</v>
      </c>
      <c r="D17">
        <f t="shared" si="1"/>
        <v>2184177.6260557035</v>
      </c>
      <c r="E17">
        <f t="shared" si="2"/>
        <v>41.671116907423269</v>
      </c>
    </row>
    <row r="18" spans="1:5" x14ac:dyDescent="0.25">
      <c r="A18">
        <f>VLOOKUP('2024-03-18_windows_device_0'!P18,'2024-03-18_windows_device_0'!P$1:P$911,1,0)</f>
        <v>41.64266666666667</v>
      </c>
      <c r="B18">
        <f>VLOOKUP('2024-03-18_windows_device_0'!Q18,'2024-03-18_windows_device_0'!Q$1:Q$911,1,0)</f>
        <v>2183435</v>
      </c>
      <c r="C18">
        <f t="shared" si="0"/>
        <v>0.32708136210037531</v>
      </c>
      <c r="D18">
        <f t="shared" si="1"/>
        <v>2184136.4976828848</v>
      </c>
      <c r="E18">
        <f t="shared" si="2"/>
        <v>41.969748028767043</v>
      </c>
    </row>
    <row r="19" spans="1:5" x14ac:dyDescent="0.25">
      <c r="A19">
        <f>VLOOKUP('2024-03-18_windows_device_0'!P19,'2024-03-18_windows_device_0'!P$1:P$911,1,0)</f>
        <v>41.992666666666665</v>
      </c>
      <c r="B19">
        <f>VLOOKUP('2024-03-18_windows_device_0'!Q19,'2024-03-18_windows_device_0'!Q$1:Q$911,1,0)</f>
        <v>2183438</v>
      </c>
      <c r="C19">
        <f t="shared" si="0"/>
        <v>0.3504443165361093</v>
      </c>
      <c r="D19">
        <f t="shared" si="1"/>
        <v>2184189.6046602339</v>
      </c>
      <c r="E19">
        <f t="shared" si="2"/>
        <v>42.343110983202777</v>
      </c>
    </row>
    <row r="20" spans="1:5" x14ac:dyDescent="0.25">
      <c r="A20">
        <f>VLOOKUP('2024-03-18_windows_device_0'!P20,'2024-03-18_windows_device_0'!P$1:P$911,1,0)</f>
        <v>42.326666666666668</v>
      </c>
      <c r="B20">
        <f>VLOOKUP('2024-03-18_windows_device_0'!Q20,'2024-03-18_windows_device_0'!Q$1:Q$911,1,0)</f>
        <v>2183454</v>
      </c>
      <c r="C20">
        <f t="shared" si="0"/>
        <v>0.33442400492303864</v>
      </c>
      <c r="D20">
        <f t="shared" si="1"/>
        <v>2184171.2455900516</v>
      </c>
      <c r="E20">
        <f t="shared" si="2"/>
        <v>42.661090671589704</v>
      </c>
    </row>
    <row r="21" spans="1:5" x14ac:dyDescent="0.25">
      <c r="A21">
        <f>VLOOKUP('2024-03-18_windows_device_0'!P21,'2024-03-18_windows_device_0'!P$1:P$911,1,0)</f>
        <v>42.61866666666667</v>
      </c>
      <c r="B21">
        <f>VLOOKUP('2024-03-18_windows_device_0'!Q21,'2024-03-18_windows_device_0'!Q$1:Q$911,1,0)</f>
        <v>2183482</v>
      </c>
      <c r="C21">
        <f t="shared" si="0"/>
        <v>0.29237068693870322</v>
      </c>
      <c r="D21">
        <f t="shared" si="1"/>
        <v>2184109.0530308238</v>
      </c>
      <c r="E21">
        <f t="shared" si="2"/>
        <v>42.911037353605373</v>
      </c>
    </row>
    <row r="22" spans="1:5" x14ac:dyDescent="0.25">
      <c r="A22">
        <f>VLOOKUP('2024-03-18_windows_device_0'!P22,'2024-03-18_windows_device_0'!P$1:P$911,1,0)</f>
        <v>42.902000000000001</v>
      </c>
      <c r="B22">
        <f>VLOOKUP('2024-03-18_windows_device_0'!Q22,'2024-03-18_windows_device_0'!Q$1:Q$911,1,0)</f>
        <v>2183522</v>
      </c>
      <c r="C22">
        <f t="shared" si="0"/>
        <v>0.28369301814828168</v>
      </c>
      <c r="D22">
        <f t="shared" si="1"/>
        <v>2184130.4418678083</v>
      </c>
      <c r="E22">
        <f t="shared" si="2"/>
        <v>43.185693018148285</v>
      </c>
    </row>
    <row r="23" spans="1:5" x14ac:dyDescent="0.25">
      <c r="A23">
        <f>VLOOKUP('2024-03-18_windows_device_0'!P23,'2024-03-18_windows_device_0'!P$1:P$911,1,0)</f>
        <v>43.206666666666663</v>
      </c>
      <c r="B23">
        <f>VLOOKUP('2024-03-18_windows_device_0'!Q23,'2024-03-18_windows_device_0'!Q$1:Q$911,1,0)</f>
        <v>2183530</v>
      </c>
      <c r="C23">
        <f t="shared" si="0"/>
        <v>0.30505343363238535</v>
      </c>
      <c r="D23">
        <f t="shared" si="1"/>
        <v>2184184.2539613848</v>
      </c>
      <c r="E23">
        <f t="shared" si="2"/>
        <v>43.511720100299051</v>
      </c>
    </row>
    <row r="24" spans="1:5" x14ac:dyDescent="0.25">
      <c r="A24">
        <f>VLOOKUP('2024-03-18_windows_device_0'!P24,'2024-03-18_windows_device_0'!P$1:P$911,1,0)</f>
        <v>43.488</v>
      </c>
      <c r="B24">
        <f>VLOOKUP('2024-03-18_windows_device_0'!Q24,'2024-03-18_windows_device_0'!Q$1:Q$911,1,0)</f>
        <v>2183570</v>
      </c>
      <c r="C24">
        <f t="shared" si="0"/>
        <v>0.28169047919665141</v>
      </c>
      <c r="D24">
        <f t="shared" si="1"/>
        <v>2184174.1469840356</v>
      </c>
      <c r="E24">
        <f t="shared" si="2"/>
        <v>43.769690479196647</v>
      </c>
    </row>
    <row r="25" spans="1:5" x14ac:dyDescent="0.25">
      <c r="A25">
        <f>VLOOKUP('2024-03-18_windows_device_0'!P25,'2024-03-18_windows_device_0'!P$1:P$911,1,0)</f>
        <v>43.76</v>
      </c>
      <c r="B25">
        <f>VLOOKUP('2024-03-18_windows_device_0'!Q25,'2024-03-18_windows_device_0'!Q$1:Q$911,1,0)</f>
        <v>2183577</v>
      </c>
      <c r="C25">
        <f t="shared" si="0"/>
        <v>0.2723452974223507</v>
      </c>
      <c r="D25">
        <f t="shared" si="1"/>
        <v>2184161.104193096</v>
      </c>
      <c r="E25">
        <f t="shared" si="2"/>
        <v>44.032345297422346</v>
      </c>
    </row>
    <row r="26" spans="1:5" x14ac:dyDescent="0.25">
      <c r="A26">
        <f>VLOOKUP('2024-03-18_windows_device_0'!P26,'2024-03-18_windows_device_0'!P$1:P$911,1,0)</f>
        <v>44.024000000000001</v>
      </c>
      <c r="B26">
        <f>VLOOKUP('2024-03-18_windows_device_0'!Q26,'2024-03-18_windows_device_0'!Q$1:Q$911,1,0)</f>
        <v>2183599</v>
      </c>
      <c r="C26">
        <f t="shared" si="0"/>
        <v>0.26433514161581534</v>
      </c>
      <c r="D26">
        <f t="shared" si="1"/>
        <v>2184165.9246580051</v>
      </c>
      <c r="E26">
        <f t="shared" si="2"/>
        <v>44.288335141615818</v>
      </c>
    </row>
    <row r="27" spans="1:5" x14ac:dyDescent="0.25">
      <c r="A27">
        <f>VLOOKUP('2024-03-18_windows_device_0'!P27,'2024-03-18_windows_device_0'!P$1:P$911,1,0)</f>
        <v>44.289333333333332</v>
      </c>
      <c r="B27">
        <f>VLOOKUP('2024-03-18_windows_device_0'!Q27,'2024-03-18_windows_device_0'!Q$1:Q$911,1,0)</f>
        <v>2183628</v>
      </c>
      <c r="C27">
        <f t="shared" si="0"/>
        <v>0.26567016758356649</v>
      </c>
      <c r="D27">
        <f t="shared" si="1"/>
        <v>2184197.7879138533</v>
      </c>
      <c r="E27">
        <f t="shared" si="2"/>
        <v>44.555003500916897</v>
      </c>
    </row>
    <row r="28" spans="1:5" x14ac:dyDescent="0.25">
      <c r="A28">
        <f>VLOOKUP('2024-03-18_windows_device_0'!P28,'2024-03-18_windows_device_0'!P$1:P$911,1,0)</f>
        <v>44.60733333333333</v>
      </c>
      <c r="B28">
        <f>VLOOKUP('2024-03-18_windows_device_0'!Q28,'2024-03-18_windows_device_0'!Q$1:Q$911,1,0)</f>
        <v>2183644</v>
      </c>
      <c r="C28">
        <f t="shared" si="0"/>
        <v>0.31840369330995372</v>
      </c>
      <c r="D28">
        <f t="shared" si="1"/>
        <v>2184326.8865198698</v>
      </c>
      <c r="E28">
        <f t="shared" si="2"/>
        <v>44.925737026643283</v>
      </c>
    </row>
    <row r="29" spans="1:5" x14ac:dyDescent="0.25">
      <c r="A29">
        <f>VLOOKUP('2024-03-18_windows_device_0'!P29,'2024-03-18_windows_device_0'!P$1:P$911,1,0)</f>
        <v>44.887333333333331</v>
      </c>
      <c r="B29">
        <f>VLOOKUP('2024-03-18_windows_device_0'!Q29,'2024-03-18_windows_device_0'!Q$1:Q$911,1,0)</f>
        <v>2183671</v>
      </c>
      <c r="C29">
        <f t="shared" si="0"/>
        <v>0.2803554532288931</v>
      </c>
      <c r="D29">
        <f t="shared" si="1"/>
        <v>2184272.283728187</v>
      </c>
      <c r="E29">
        <f t="shared" si="2"/>
        <v>45.167688786562223</v>
      </c>
    </row>
    <row r="30" spans="1:5" x14ac:dyDescent="0.25">
      <c r="A30">
        <f>VLOOKUP('2024-03-18_windows_device_0'!P30,'2024-03-18_windows_device_0'!P$1:P$911,1,0)</f>
        <v>45.177999999999997</v>
      </c>
      <c r="B30">
        <f>VLOOKUP('2024-03-18_windows_device_0'!Q30,'2024-03-18_windows_device_0'!Q$1:Q$911,1,0)</f>
        <v>2183704</v>
      </c>
      <c r="C30">
        <f t="shared" si="0"/>
        <v>0.29103566097094496</v>
      </c>
      <c r="D30">
        <f t="shared" si="1"/>
        <v>2184328.1897749752</v>
      </c>
      <c r="E30">
        <f t="shared" si="2"/>
        <v>45.469035660970945</v>
      </c>
    </row>
    <row r="31" spans="1:5" x14ac:dyDescent="0.25">
      <c r="A31">
        <f>VLOOKUP('2024-03-18_windows_device_0'!P31,'2024-03-18_windows_device_0'!P$1:P$911,1,0)</f>
        <v>45.426666666666662</v>
      </c>
      <c r="B31">
        <f>VLOOKUP('2024-03-18_windows_device_0'!Q31,'2024-03-18_windows_device_0'!Q$1:Q$911,1,0)</f>
        <v>2183716</v>
      </c>
      <c r="C31">
        <f t="shared" si="0"/>
        <v>0.24898234298660959</v>
      </c>
      <c r="D31">
        <f t="shared" si="1"/>
        <v>2184249.9972157469</v>
      </c>
      <c r="E31">
        <f t="shared" si="2"/>
        <v>45.67564900965327</v>
      </c>
    </row>
    <row r="32" spans="1:5" x14ac:dyDescent="0.25">
      <c r="A32">
        <f>VLOOKUP('2024-03-18_windows_device_0'!P32,'2024-03-18_windows_device_0'!P$1:P$911,1,0)</f>
        <v>45.662666666666667</v>
      </c>
      <c r="B32">
        <f>VLOOKUP('2024-03-18_windows_device_0'!Q32,'2024-03-18_windows_device_0'!Q$1:Q$911,1,0)</f>
        <v>2183746</v>
      </c>
      <c r="C32">
        <f t="shared" si="0"/>
        <v>0.23629959629292746</v>
      </c>
      <c r="D32">
        <f t="shared" si="1"/>
        <v>2184252.7962851864</v>
      </c>
      <c r="E32">
        <f t="shared" si="2"/>
        <v>45.898966262959597</v>
      </c>
    </row>
    <row r="33" spans="1:5" x14ac:dyDescent="0.25">
      <c r="A33">
        <f>VLOOKUP('2024-03-18_windows_device_0'!P33,'2024-03-18_windows_device_0'!P$1:P$911,1,0)</f>
        <v>45.874000000000002</v>
      </c>
      <c r="B33">
        <f>VLOOKUP('2024-03-18_windows_device_0'!Q33,'2024-03-18_windows_device_0'!Q$1:Q$911,1,0)</f>
        <v>2183770</v>
      </c>
      <c r="C33">
        <f t="shared" si="0"/>
        <v>0.21160161588942811</v>
      </c>
      <c r="D33">
        <f t="shared" si="1"/>
        <v>2184223.8260519886</v>
      </c>
      <c r="E33">
        <f t="shared" si="2"/>
        <v>46.085601615889431</v>
      </c>
    </row>
    <row r="34" spans="1:5" x14ac:dyDescent="0.25">
      <c r="A34">
        <f>VLOOKUP('2024-03-18_windows_device_0'!P34,'2024-03-18_windows_device_0'!P$1:P$911,1,0)</f>
        <v>46.12</v>
      </c>
      <c r="B34">
        <f>VLOOKUP('2024-03-18_windows_device_0'!Q34,'2024-03-18_windows_device_0'!Q$1:Q$911,1,0)</f>
        <v>2183758</v>
      </c>
      <c r="C34">
        <f t="shared" si="0"/>
        <v>0.24631229105109306</v>
      </c>
      <c r="D34">
        <f t="shared" si="1"/>
        <v>2184286.2707040501</v>
      </c>
      <c r="E34">
        <f t="shared" si="2"/>
        <v>46.366312291051088</v>
      </c>
    </row>
    <row r="35" spans="1:5" x14ac:dyDescent="0.25">
      <c r="A35">
        <f>VLOOKUP('2024-03-18_windows_device_0'!P35,'2024-03-18_windows_device_0'!P$1:P$911,1,0)</f>
        <v>46.325333333333333</v>
      </c>
      <c r="B35">
        <f>VLOOKUP('2024-03-18_windows_device_0'!Q35,'2024-03-18_windows_device_0'!Q$1:Q$911,1,0)</f>
        <v>2183786</v>
      </c>
      <c r="C35">
        <f t="shared" si="0"/>
        <v>0.20559399903452305</v>
      </c>
      <c r="D35">
        <f t="shared" si="1"/>
        <v>2184226.9414006704</v>
      </c>
      <c r="E35">
        <f t="shared" si="2"/>
        <v>46.53092733236786</v>
      </c>
    </row>
    <row r="36" spans="1:5" x14ac:dyDescent="0.25">
      <c r="A36">
        <f>VLOOKUP('2024-03-18_windows_device_0'!P36,'2024-03-18_windows_device_0'!P$1:P$911,1,0)</f>
        <v>46.55</v>
      </c>
      <c r="B36">
        <f>VLOOKUP('2024-03-18_windows_device_0'!Q36,'2024-03-18_windows_device_0'!Q$1:Q$911,1,0)</f>
        <v>2183804</v>
      </c>
      <c r="C36">
        <f t="shared" si="0"/>
        <v>0.22495187556698937</v>
      </c>
      <c r="D36">
        <f t="shared" si="1"/>
        <v>2184286.4586104741</v>
      </c>
      <c r="E36">
        <f t="shared" si="2"/>
        <v>46.774951875566984</v>
      </c>
    </row>
    <row r="37" spans="1:5" x14ac:dyDescent="0.25">
      <c r="A37">
        <f>VLOOKUP('2024-03-18_windows_device_0'!P37,'2024-03-18_windows_device_0'!P$1:P$911,1,0)</f>
        <v>46.75333333333333</v>
      </c>
      <c r="B37">
        <f>VLOOKUP('2024-03-18_windows_device_0'!Q37,'2024-03-18_windows_device_0'!Q$1:Q$911,1,0)</f>
        <v>2183823</v>
      </c>
      <c r="C37">
        <f t="shared" si="0"/>
        <v>0.20359146008288567</v>
      </c>
      <c r="D37">
        <f t="shared" si="1"/>
        <v>2184259.6465168977</v>
      </c>
      <c r="E37">
        <f t="shared" si="2"/>
        <v>46.956924793416214</v>
      </c>
    </row>
    <row r="38" spans="1:5" x14ac:dyDescent="0.25">
      <c r="A38">
        <f>VLOOKUP('2024-03-18_windows_device_0'!P38,'2024-03-18_windows_device_0'!P$1:P$911,1,0)</f>
        <v>46.927999999999997</v>
      </c>
      <c r="B38">
        <f>VLOOKUP('2024-03-18_windows_device_0'!Q38,'2024-03-18_windows_device_0'!Q$1:Q$911,1,0)</f>
        <v>2183854</v>
      </c>
      <c r="C38">
        <f t="shared" si="0"/>
        <v>0.17488840177611864</v>
      </c>
      <c r="D38">
        <f t="shared" si="1"/>
        <v>2184229.0865161549</v>
      </c>
      <c r="E38">
        <f t="shared" si="2"/>
        <v>47.102888401776113</v>
      </c>
    </row>
    <row r="39" spans="1:5" x14ac:dyDescent="0.25">
      <c r="A39">
        <f>VLOOKUP('2024-03-18_windows_device_0'!P39,'2024-03-18_windows_device_0'!P$1:P$911,1,0)</f>
        <v>47.132666666666665</v>
      </c>
      <c r="B39">
        <f>VLOOKUP('2024-03-18_windows_device_0'!Q39,'2024-03-18_windows_device_0'!Q$1:Q$911,1,0)</f>
        <v>2183852</v>
      </c>
      <c r="C39">
        <f t="shared" si="0"/>
        <v>0.20492648605064392</v>
      </c>
      <c r="D39">
        <f t="shared" si="1"/>
        <v>2184291.5097727464</v>
      </c>
      <c r="E39">
        <f t="shared" si="2"/>
        <v>47.337593152717311</v>
      </c>
    </row>
    <row r="40" spans="1:5" x14ac:dyDescent="0.25">
      <c r="A40">
        <f>VLOOKUP('2024-03-18_windows_device_0'!P40,'2024-03-18_windows_device_0'!P$1:P$911,1,0)</f>
        <v>47.329333333333331</v>
      </c>
      <c r="B40">
        <f>VLOOKUP('2024-03-18_windows_device_0'!Q40,'2024-03-18_windows_device_0'!Q$1:Q$911,1,0)</f>
        <v>2183882</v>
      </c>
      <c r="C40">
        <f t="shared" ref="C40:C103" si="3">(A40-A39)*F$2</f>
        <v>0.19691633024410146</v>
      </c>
      <c r="D40">
        <f t="shared" si="1"/>
        <v>2184304.3302376554</v>
      </c>
      <c r="E40">
        <f t="shared" si="2"/>
        <v>47.526249663577431</v>
      </c>
    </row>
    <row r="41" spans="1:5" x14ac:dyDescent="0.25">
      <c r="A41">
        <f>VLOOKUP('2024-03-18_windows_device_0'!P41,'2024-03-18_windows_device_0'!P$1:P$911,1,0)</f>
        <v>47.499333333333333</v>
      </c>
      <c r="B41">
        <f>VLOOKUP('2024-03-18_windows_device_0'!Q41,'2024-03-18_windows_device_0'!Q$1:Q$911,1,0)</f>
        <v>2183905</v>
      </c>
      <c r="C41">
        <f t="shared" si="3"/>
        <v>0.17021581088897184</v>
      </c>
      <c r="D41">
        <f t="shared" si="1"/>
        <v>2184270.0651206849</v>
      </c>
      <c r="E41">
        <f t="shared" si="2"/>
        <v>47.669549144222302</v>
      </c>
    </row>
    <row r="42" spans="1:5" x14ac:dyDescent="0.25">
      <c r="A42">
        <f>VLOOKUP('2024-03-18_windows_device_0'!P42,'2024-03-18_windows_device_0'!P$1:P$911,1,0)</f>
        <v>47.667333333333332</v>
      </c>
      <c r="B42">
        <f>VLOOKUP('2024-03-18_windows_device_0'!Q42,'2024-03-18_windows_device_0'!Q$1:Q$911,1,0)</f>
        <v>2183915</v>
      </c>
      <c r="C42">
        <f t="shared" si="3"/>
        <v>0.16821327193733446</v>
      </c>
      <c r="D42">
        <f t="shared" si="1"/>
        <v>2184275.7702369122</v>
      </c>
      <c r="E42">
        <f t="shared" si="2"/>
        <v>47.835546605270665</v>
      </c>
    </row>
    <row r="43" spans="1:5" x14ac:dyDescent="0.25">
      <c r="A43">
        <f>VLOOKUP('2024-03-18_windows_device_0'!P43,'2024-03-18_windows_device_0'!P$1:P$911,1,0)</f>
        <v>47.827333333333335</v>
      </c>
      <c r="B43">
        <f>VLOOKUP('2024-03-18_windows_device_0'!Q43,'2024-03-18_windows_device_0'!Q$1:Q$911,1,0)</f>
        <v>2183932</v>
      </c>
      <c r="C43">
        <f t="shared" si="3"/>
        <v>0.16020311613079913</v>
      </c>
      <c r="D43">
        <f t="shared" si="1"/>
        <v>2184275.5907018213</v>
      </c>
      <c r="E43">
        <f t="shared" si="2"/>
        <v>47.987536449464137</v>
      </c>
    </row>
    <row r="44" spans="1:5" x14ac:dyDescent="0.25">
      <c r="A44">
        <f>VLOOKUP('2024-03-18_windows_device_0'!P44,'2024-03-18_windows_device_0'!P$1:P$911,1,0)</f>
        <v>47.981333333333332</v>
      </c>
      <c r="B44">
        <f>VLOOKUP('2024-03-18_windows_device_0'!Q44,'2024-03-18_windows_device_0'!Q$1:Q$911,1,0)</f>
        <v>2183962</v>
      </c>
      <c r="C44">
        <f t="shared" si="3"/>
        <v>0.15419549927588694</v>
      </c>
      <c r="D44">
        <f t="shared" si="1"/>
        <v>2184292.7060505031</v>
      </c>
      <c r="E44">
        <f t="shared" si="2"/>
        <v>48.135528832609218</v>
      </c>
    </row>
    <row r="45" spans="1:5" x14ac:dyDescent="0.25">
      <c r="A45">
        <f>VLOOKUP('2024-03-18_windows_device_0'!P45,'2024-03-18_windows_device_0'!P$1:P$911,1,0)</f>
        <v>48.159333333333336</v>
      </c>
      <c r="B45">
        <f>VLOOKUP('2024-03-18_windows_device_0'!Q45,'2024-03-18_windows_device_0'!Q$1:Q$911,1,0)</f>
        <v>2183969</v>
      </c>
      <c r="C45">
        <f t="shared" si="3"/>
        <v>0.1782259666955143</v>
      </c>
      <c r="D45">
        <f t="shared" si="1"/>
        <v>2184351.2446557763</v>
      </c>
      <c r="E45">
        <f t="shared" si="2"/>
        <v>48.33755930002885</v>
      </c>
    </row>
    <row r="46" spans="1:5" x14ac:dyDescent="0.25">
      <c r="A46">
        <f>VLOOKUP('2024-03-18_windows_device_0'!P46,'2024-03-18_windows_device_0'!P$1:P$911,1,0)</f>
        <v>48.321333333333335</v>
      </c>
      <c r="B46">
        <f>VLOOKUP('2024-03-18_windows_device_0'!Q46,'2024-03-18_windows_device_0'!Q$1:Q$911,1,0)</f>
        <v>2183987</v>
      </c>
      <c r="C46">
        <f t="shared" si="3"/>
        <v>0.1622056550824294</v>
      </c>
      <c r="D46">
        <f t="shared" si="1"/>
        <v>2184334.885585594</v>
      </c>
      <c r="E46">
        <f t="shared" si="2"/>
        <v>48.483538988415766</v>
      </c>
    </row>
    <row r="47" spans="1:5" x14ac:dyDescent="0.25">
      <c r="A47">
        <f>VLOOKUP('2024-03-18_windows_device_0'!P47,'2024-03-18_windows_device_0'!P$1:P$911,1,0)</f>
        <v>48.492000000000004</v>
      </c>
      <c r="B47">
        <f>VLOOKUP('2024-03-18_windows_device_0'!Q47,'2024-03-18_windows_device_0'!Q$1:Q$911,1,0)</f>
        <v>2183983</v>
      </c>
      <c r="C47">
        <f t="shared" si="3"/>
        <v>0.17088332387285096</v>
      </c>
      <c r="D47">
        <f t="shared" si="1"/>
        <v>2184349.4967486095</v>
      </c>
      <c r="E47">
        <f t="shared" si="2"/>
        <v>48.662883323872855</v>
      </c>
    </row>
    <row r="48" spans="1:5" x14ac:dyDescent="0.25">
      <c r="A48">
        <f>VLOOKUP('2024-03-18_windows_device_0'!P48,'2024-03-18_windows_device_0'!P$1:P$911,1,0)</f>
        <v>48.665333333333336</v>
      </c>
      <c r="B48">
        <f>VLOOKUP('2024-03-18_windows_device_0'!Q48,'2024-03-18_windows_device_0'!Q$1:Q$911,1,0)</f>
        <v>2184030</v>
      </c>
      <c r="C48">
        <f t="shared" si="3"/>
        <v>0.17355337580836039</v>
      </c>
      <c r="D48">
        <f t="shared" si="1"/>
        <v>2184402.2232603063</v>
      </c>
      <c r="E48">
        <f t="shared" si="2"/>
        <v>48.838886709141697</v>
      </c>
    </row>
    <row r="49" spans="1:5" x14ac:dyDescent="0.25">
      <c r="A49">
        <f>VLOOKUP('2024-03-18_windows_device_0'!P49,'2024-03-18_windows_device_0'!P$1:P$911,1,0)</f>
        <v>48.838000000000001</v>
      </c>
      <c r="B49">
        <f>VLOOKUP('2024-03-18_windows_device_0'!Q49,'2024-03-18_windows_device_0'!Q$1:Q$911,1,0)</f>
        <v>2184043</v>
      </c>
      <c r="C49">
        <f t="shared" si="3"/>
        <v>0.17288586282448126</v>
      </c>
      <c r="D49">
        <f t="shared" si="1"/>
        <v>2184413.7916323822</v>
      </c>
      <c r="E49">
        <f t="shared" si="2"/>
        <v>49.01088586282448</v>
      </c>
    </row>
    <row r="50" spans="1:5" x14ac:dyDescent="0.25">
      <c r="A50">
        <f>VLOOKUP('2024-03-18_windows_device_0'!P50,'2024-03-18_windows_device_0'!P$1:P$911,1,0)</f>
        <v>48.989333333333335</v>
      </c>
      <c r="B50">
        <f>VLOOKUP('2024-03-18_windows_device_0'!Q50,'2024-03-18_windows_device_0'!Q$1:Q$911,1,0)</f>
        <v>2184040</v>
      </c>
      <c r="C50">
        <f t="shared" si="3"/>
        <v>0.15152544734037754</v>
      </c>
      <c r="D50">
        <f t="shared" si="1"/>
        <v>2184364.9795388058</v>
      </c>
      <c r="E50">
        <f t="shared" si="2"/>
        <v>49.14085878067371</v>
      </c>
    </row>
    <row r="51" spans="1:5" x14ac:dyDescent="0.25">
      <c r="A51">
        <f>VLOOKUP('2024-03-18_windows_device_0'!P51,'2024-03-18_windows_device_0'!P$1:P$911,1,0)</f>
        <v>49.132666666666665</v>
      </c>
      <c r="B51">
        <f>VLOOKUP('2024-03-18_windows_device_0'!Q51,'2024-03-18_windows_device_0'!Q$1:Q$911,1,0)</f>
        <v>2184041</v>
      </c>
      <c r="C51">
        <f t="shared" si="3"/>
        <v>0.1435152915338351</v>
      </c>
      <c r="D51">
        <f t="shared" si="1"/>
        <v>2184348.8000037149</v>
      </c>
      <c r="E51">
        <f t="shared" si="2"/>
        <v>49.276181958200503</v>
      </c>
    </row>
    <row r="52" spans="1:5" x14ac:dyDescent="0.25">
      <c r="A52">
        <f>VLOOKUP('2024-03-18_windows_device_0'!P52,'2024-03-18_windows_device_0'!P$1:P$911,1,0)</f>
        <v>49.267333333333333</v>
      </c>
      <c r="B52">
        <f>VLOOKUP('2024-03-18_windows_device_0'!Q52,'2024-03-18_windows_device_0'!Q$1:Q$911,1,0)</f>
        <v>2184059</v>
      </c>
      <c r="C52">
        <f t="shared" si="3"/>
        <v>0.13483762274342065</v>
      </c>
      <c r="D52">
        <f t="shared" si="1"/>
        <v>2184348.1888406994</v>
      </c>
      <c r="E52">
        <f t="shared" si="2"/>
        <v>49.402170956076752</v>
      </c>
    </row>
    <row r="53" spans="1:5" x14ac:dyDescent="0.25">
      <c r="A53">
        <f>VLOOKUP('2024-03-18_windows_device_0'!P53,'2024-03-18_windows_device_0'!P$1:P$911,1,0)</f>
        <v>49.385333333333335</v>
      </c>
      <c r="B53">
        <f>VLOOKUP('2024-03-18_windows_device_0'!Q53,'2024-03-18_windows_device_0'!Q$1:Q$911,1,0)</f>
        <v>2184071</v>
      </c>
      <c r="C53">
        <f t="shared" si="3"/>
        <v>0.11814979814646373</v>
      </c>
      <c r="D53">
        <f t="shared" si="1"/>
        <v>2184324.398142593</v>
      </c>
      <c r="E53">
        <f t="shared" si="2"/>
        <v>49.503483131479797</v>
      </c>
    </row>
    <row r="54" spans="1:5" x14ac:dyDescent="0.25">
      <c r="A54">
        <f>VLOOKUP('2024-03-18_windows_device_0'!P54,'2024-03-18_windows_device_0'!P$1:P$911,1,0)</f>
        <v>49.516666666666666</v>
      </c>
      <c r="B54">
        <f>VLOOKUP('2024-03-18_windows_device_0'!Q54,'2024-03-18_windows_device_0'!Q$1:Q$911,1,0)</f>
        <v>2184097</v>
      </c>
      <c r="C54">
        <f t="shared" si="3"/>
        <v>0.13150005782402499</v>
      </c>
      <c r="D54">
        <f t="shared" si="1"/>
        <v>2184379.030701078</v>
      </c>
      <c r="E54">
        <f t="shared" si="2"/>
        <v>49.648166724490693</v>
      </c>
    </row>
    <row r="55" spans="1:5" x14ac:dyDescent="0.25">
      <c r="A55">
        <f>VLOOKUP('2024-03-18_windows_device_0'!P55,'2024-03-18_windows_device_0'!P$1:P$911,1,0)</f>
        <v>49.641999999999996</v>
      </c>
      <c r="B55">
        <f>VLOOKUP('2024-03-18_windows_device_0'!Q55,'2024-03-18_windows_device_0'!Q$1:Q$911,1,0)</f>
        <v>2184106</v>
      </c>
      <c r="C55">
        <f t="shared" si="3"/>
        <v>0.12549244096911993</v>
      </c>
      <c r="D55">
        <f t="shared" si="1"/>
        <v>2184375.1460497598</v>
      </c>
      <c r="E55">
        <f t="shared" si="2"/>
        <v>49.767492440969114</v>
      </c>
    </row>
    <row r="56" spans="1:5" x14ac:dyDescent="0.25">
      <c r="A56">
        <f>VLOOKUP('2024-03-18_windows_device_0'!P56,'2024-03-18_windows_device_0'!P$1:P$911,1,0)</f>
        <v>49.74666666666667</v>
      </c>
      <c r="B56">
        <f>VLOOKUP('2024-03-18_windows_device_0'!Q56,'2024-03-18_windows_device_0'!Q$1:Q$911,1,0)</f>
        <v>2184113</v>
      </c>
      <c r="C56">
        <f t="shared" si="3"/>
        <v>0.10479953846890247</v>
      </c>
      <c r="D56">
        <f t="shared" si="1"/>
        <v>2184337.765584108</v>
      </c>
      <c r="E56">
        <f t="shared" si="2"/>
        <v>49.851466205135573</v>
      </c>
    </row>
    <row r="57" spans="1:5" x14ac:dyDescent="0.25">
      <c r="A57">
        <f>VLOOKUP('2024-03-18_windows_device_0'!P57,'2024-03-18_windows_device_0'!P$1:P$911,1,0)</f>
        <v>49.867333333333335</v>
      </c>
      <c r="B57">
        <f>VLOOKUP('2024-03-18_windows_device_0'!Q57,'2024-03-18_windows_device_0'!Q$1:Q$911,1,0)</f>
        <v>2184128</v>
      </c>
      <c r="C57">
        <f t="shared" si="3"/>
        <v>0.12081985008197313</v>
      </c>
      <c r="D57">
        <f t="shared" si="1"/>
        <v>2184387.1246542903</v>
      </c>
      <c r="E57">
        <f t="shared" si="2"/>
        <v>49.988153183415307</v>
      </c>
    </row>
    <row r="58" spans="1:5" x14ac:dyDescent="0.25">
      <c r="A58">
        <f>VLOOKUP('2024-03-18_windows_device_0'!P58,'2024-03-18_windows_device_0'!P$1:P$911,1,0)</f>
        <v>49.978666666666669</v>
      </c>
      <c r="B58">
        <f>VLOOKUP('2024-03-18_windows_device_0'!Q58,'2024-03-18_windows_device_0'!Q$1:Q$911,1,0)</f>
        <v>2184153</v>
      </c>
      <c r="C58">
        <f t="shared" si="3"/>
        <v>0.11147466830767955</v>
      </c>
      <c r="D58">
        <f t="shared" si="1"/>
        <v>2184392.0818633507</v>
      </c>
      <c r="E58">
        <f t="shared" si="2"/>
        <v>50.090141334974348</v>
      </c>
    </row>
    <row r="59" spans="1:5" x14ac:dyDescent="0.25">
      <c r="A59">
        <f>VLOOKUP('2024-03-18_windows_device_0'!P59,'2024-03-18_windows_device_0'!P$1:P$911,1,0)</f>
        <v>50.102000000000004</v>
      </c>
      <c r="B59">
        <f>VLOOKUP('2024-03-18_windows_device_0'!Q59,'2024-03-18_windows_device_0'!Q$1:Q$911,1,0)</f>
        <v>2184173</v>
      </c>
      <c r="C59">
        <f t="shared" si="3"/>
        <v>0.12348990201748966</v>
      </c>
      <c r="D59">
        <f t="shared" si="1"/>
        <v>2184437.8511659871</v>
      </c>
      <c r="E59">
        <f t="shared" si="2"/>
        <v>50.225489902017493</v>
      </c>
    </row>
    <row r="60" spans="1:5" x14ac:dyDescent="0.25">
      <c r="A60">
        <f>VLOOKUP('2024-03-18_windows_device_0'!P60,'2024-03-18_windows_device_0'!P$1:P$911,1,0)</f>
        <v>50.204666666666668</v>
      </c>
      <c r="B60">
        <f>VLOOKUP('2024-03-18_windows_device_0'!Q60,'2024-03-18_windows_device_0'!Q$1:Q$911,1,0)</f>
        <v>2184182</v>
      </c>
      <c r="C60">
        <f t="shared" si="3"/>
        <v>0.10279699951725797</v>
      </c>
      <c r="D60">
        <f t="shared" si="1"/>
        <v>2184402.4707003352</v>
      </c>
      <c r="E60">
        <f t="shared" si="2"/>
        <v>50.307463666183928</v>
      </c>
    </row>
    <row r="61" spans="1:5" x14ac:dyDescent="0.25">
      <c r="A61">
        <f>VLOOKUP('2024-03-18_windows_device_0'!P61,'2024-03-18_windows_device_0'!P$1:P$911,1,0)</f>
        <v>50.315333333333335</v>
      </c>
      <c r="B61">
        <f>VLOOKUP('2024-03-18_windows_device_0'!Q61,'2024-03-18_windows_device_0'!Q$1:Q$911,1,0)</f>
        <v>2184184</v>
      </c>
      <c r="C61">
        <f t="shared" si="3"/>
        <v>0.11080715532380041</v>
      </c>
      <c r="D61">
        <f t="shared" si="1"/>
        <v>2184421.6502354261</v>
      </c>
      <c r="E61">
        <f t="shared" si="2"/>
        <v>50.426140488657133</v>
      </c>
    </row>
    <row r="62" spans="1:5" x14ac:dyDescent="0.25">
      <c r="A62">
        <f>VLOOKUP('2024-03-18_windows_device_0'!P62,'2024-03-18_windows_device_0'!P$1:P$911,1,0)</f>
        <v>50.414000000000001</v>
      </c>
      <c r="B62">
        <f>VLOOKUP('2024-03-18_windows_device_0'!Q62,'2024-03-18_windows_device_0'!Q$1:Q$911,1,0)</f>
        <v>2184200</v>
      </c>
      <c r="C62">
        <f t="shared" si="3"/>
        <v>9.8791921613990308E-2</v>
      </c>
      <c r="D62">
        <f t="shared" si="1"/>
        <v>2184411.8809327898</v>
      </c>
      <c r="E62">
        <f t="shared" si="2"/>
        <v>50.512791921613989</v>
      </c>
    </row>
    <row r="63" spans="1:5" x14ac:dyDescent="0.25">
      <c r="A63">
        <f>VLOOKUP('2024-03-18_windows_device_0'!P63,'2024-03-18_windows_device_0'!P$1:P$911,1,0)</f>
        <v>50.511333333333333</v>
      </c>
      <c r="B63">
        <f>VLOOKUP('2024-03-18_windows_device_0'!Q63,'2024-03-18_windows_device_0'!Q$1:Q$911,1,0)</f>
        <v>2184212</v>
      </c>
      <c r="C63">
        <f t="shared" si="3"/>
        <v>9.7456895646232042E-2</v>
      </c>
      <c r="D63">
        <f t="shared" si="1"/>
        <v>2184421.0176769411</v>
      </c>
      <c r="E63">
        <f t="shared" si="2"/>
        <v>50.608790228979565</v>
      </c>
    </row>
    <row r="64" spans="1:5" x14ac:dyDescent="0.25">
      <c r="A64">
        <f>VLOOKUP('2024-03-18_windows_device_0'!P64,'2024-03-18_windows_device_0'!P$1:P$911,1,0)</f>
        <v>50.62</v>
      </c>
      <c r="B64">
        <f>VLOOKUP('2024-03-18_windows_device_0'!Q64,'2024-03-18_windows_device_0'!Q$1:Q$911,1,0)</f>
        <v>2184219</v>
      </c>
      <c r="C64">
        <f t="shared" si="3"/>
        <v>0.10880461637216303</v>
      </c>
      <c r="D64">
        <f t="shared" si="1"/>
        <v>2184452.3553516534</v>
      </c>
      <c r="E64">
        <f t="shared" si="2"/>
        <v>50.728804616372159</v>
      </c>
    </row>
    <row r="65" spans="1:5" x14ac:dyDescent="0.25">
      <c r="A65">
        <f>VLOOKUP('2024-03-18_windows_device_0'!P65,'2024-03-18_windows_device_0'!P$1:P$911,1,0)</f>
        <v>50.712666666666664</v>
      </c>
      <c r="B65">
        <f>VLOOKUP('2024-03-18_windows_device_0'!Q65,'2024-03-18_windows_device_0'!Q$1:Q$911,1,0)</f>
        <v>2184222</v>
      </c>
      <c r="C65">
        <f t="shared" si="3"/>
        <v>9.2784304759085251E-2</v>
      </c>
      <c r="D65">
        <f t="shared" si="1"/>
        <v>2184420.9962814716</v>
      </c>
      <c r="E65">
        <f t="shared" si="2"/>
        <v>50.805450971425749</v>
      </c>
    </row>
    <row r="66" spans="1:5" x14ac:dyDescent="0.25">
      <c r="A66">
        <f>VLOOKUP('2024-03-18_windows_device_0'!P66,'2024-03-18_windows_device_0'!P$1:P$911,1,0)</f>
        <v>50.786666666666669</v>
      </c>
      <c r="B66">
        <f>VLOOKUP('2024-03-18_windows_device_0'!Q66,'2024-03-18_windows_device_0'!Q$1:Q$911,1,0)</f>
        <v>2184257</v>
      </c>
      <c r="C66">
        <f t="shared" si="3"/>
        <v>7.409394121049806E-2</v>
      </c>
      <c r="D66">
        <f t="shared" si="1"/>
        <v>2184415.9106995924</v>
      </c>
      <c r="E66">
        <f t="shared" si="2"/>
        <v>50.860760607877168</v>
      </c>
    </row>
    <row r="67" spans="1:5" x14ac:dyDescent="0.25">
      <c r="A67">
        <f>VLOOKUP('2024-03-18_windows_device_0'!P67,'2024-03-18_windows_device_0'!P$1:P$911,1,0)</f>
        <v>50.852666666666664</v>
      </c>
      <c r="B67">
        <f>VLOOKUP('2024-03-18_windows_device_0'!Q67,'2024-03-18_windows_device_0'!Q$1:Q$911,1,0)</f>
        <v>2184255</v>
      </c>
      <c r="C67">
        <f t="shared" si="3"/>
        <v>6.6083785403948506E-2</v>
      </c>
      <c r="D67">
        <f t="shared" ref="D67:D130" si="4">B67+C67*F$3</f>
        <v>2184396.731164501</v>
      </c>
      <c r="E67">
        <f t="shared" ref="E67:E130" si="5">C67+A67</f>
        <v>50.918750452070611</v>
      </c>
    </row>
    <row r="68" spans="1:5" x14ac:dyDescent="0.25">
      <c r="A68">
        <f>VLOOKUP('2024-03-18_windows_device_0'!P68,'2024-03-18_windows_device_0'!P$1:P$911,1,0)</f>
        <v>50.945999999999998</v>
      </c>
      <c r="B68">
        <f>VLOOKUP('2024-03-18_windows_device_0'!Q68,'2024-03-18_windows_device_0'!Q$1:Q$911,1,0)</f>
        <v>2184260</v>
      </c>
      <c r="C68">
        <f t="shared" si="3"/>
        <v>9.3451817742964377E-2</v>
      </c>
      <c r="D68">
        <f t="shared" si="4"/>
        <v>2184460.4279093957</v>
      </c>
      <c r="E68">
        <f t="shared" si="5"/>
        <v>51.039451817742965</v>
      </c>
    </row>
    <row r="69" spans="1:5" x14ac:dyDescent="0.25">
      <c r="A69">
        <f>VLOOKUP('2024-03-18_windows_device_0'!P69,'2024-03-18_windows_device_0'!P$1:P$911,1,0)</f>
        <v>51.036000000000001</v>
      </c>
      <c r="B69">
        <f>VLOOKUP('2024-03-18_windows_device_0'!Q69,'2024-03-18_windows_device_0'!Q$1:Q$911,1,0)</f>
        <v>2184267</v>
      </c>
      <c r="C69">
        <f t="shared" si="3"/>
        <v>9.0114252823575838E-2</v>
      </c>
      <c r="D69">
        <f t="shared" si="4"/>
        <v>2184460.2697697743</v>
      </c>
      <c r="E69">
        <f t="shared" si="5"/>
        <v>51.126114252823577</v>
      </c>
    </row>
    <row r="70" spans="1:5" x14ac:dyDescent="0.25">
      <c r="A70">
        <f>VLOOKUP('2024-03-18_windows_device_0'!P70,'2024-03-18_windows_device_0'!P$1:P$911,1,0)</f>
        <v>51.106666666666669</v>
      </c>
      <c r="B70">
        <f>VLOOKUP('2024-03-18_windows_device_0'!Q70,'2024-03-18_windows_device_0'!Q$1:Q$911,1,0)</f>
        <v>2184297</v>
      </c>
      <c r="C70">
        <f t="shared" si="3"/>
        <v>7.0756376291102416E-2</v>
      </c>
      <c r="D70">
        <f t="shared" si="4"/>
        <v>2184448.7525599711</v>
      </c>
      <c r="E70">
        <f t="shared" si="5"/>
        <v>51.17742304295777</v>
      </c>
    </row>
    <row r="71" spans="1:5" x14ac:dyDescent="0.25">
      <c r="A71">
        <f>VLOOKUP('2024-03-18_windows_device_0'!P71,'2024-03-18_windows_device_0'!P$1:P$911,1,0)</f>
        <v>51.19</v>
      </c>
      <c r="B71">
        <f>VLOOKUP('2024-03-18_windows_device_0'!Q71,'2024-03-18_windows_device_0'!Q$1:Q$911,1,0)</f>
        <v>2184303</v>
      </c>
      <c r="C71">
        <f t="shared" si="3"/>
        <v>8.3439122984784536E-2</v>
      </c>
      <c r="D71">
        <f t="shared" si="4"/>
        <v>2184481.953490532</v>
      </c>
      <c r="E71">
        <f t="shared" si="5"/>
        <v>51.273439122984783</v>
      </c>
    </row>
    <row r="72" spans="1:5" x14ac:dyDescent="0.25">
      <c r="A72">
        <f>VLOOKUP('2024-03-18_windows_device_0'!P72,'2024-03-18_windows_device_0'!P$1:P$911,1,0)</f>
        <v>51.274000000000001</v>
      </c>
      <c r="B72">
        <f>VLOOKUP('2024-03-18_windows_device_0'!Q72,'2024-03-18_windows_device_0'!Q$1:Q$911,1,0)</f>
        <v>2184302</v>
      </c>
      <c r="C72">
        <f t="shared" si="3"/>
        <v>8.4106635968670782E-2</v>
      </c>
      <c r="D72">
        <f t="shared" si="4"/>
        <v>2184482.3851184561</v>
      </c>
      <c r="E72">
        <f t="shared" si="5"/>
        <v>51.358106635968674</v>
      </c>
    </row>
    <row r="73" spans="1:5" x14ac:dyDescent="0.25">
      <c r="A73">
        <f>VLOOKUP('2024-03-18_windows_device_0'!P73,'2024-03-18_windows_device_0'!P$1:P$911,1,0)</f>
        <v>51.332000000000001</v>
      </c>
      <c r="B73">
        <f>VLOOKUP('2024-03-18_windows_device_0'!Q73,'2024-03-18_windows_device_0'!Q$1:Q$911,1,0)</f>
        <v>2184302</v>
      </c>
      <c r="C73">
        <f t="shared" si="3"/>
        <v>5.8073629597413169E-2</v>
      </c>
      <c r="D73">
        <f t="shared" si="4"/>
        <v>2184426.5516294101</v>
      </c>
      <c r="E73">
        <f t="shared" si="5"/>
        <v>51.390073629597417</v>
      </c>
    </row>
    <row r="74" spans="1:5" x14ac:dyDescent="0.25">
      <c r="A74">
        <f>VLOOKUP('2024-03-18_windows_device_0'!P74,'2024-03-18_windows_device_0'!P$1:P$911,1,0)</f>
        <v>51.421333333333337</v>
      </c>
      <c r="B74">
        <f>VLOOKUP('2024-03-18_windows_device_0'!Q74,'2024-03-18_windows_device_0'!Q$1:Q$911,1,0)</f>
        <v>2184322</v>
      </c>
      <c r="C74">
        <f t="shared" si="3"/>
        <v>8.9446739839696712E-2</v>
      </c>
      <c r="D74">
        <f t="shared" si="4"/>
        <v>2184513.8381418502</v>
      </c>
      <c r="E74">
        <f t="shared" si="5"/>
        <v>51.510780073173031</v>
      </c>
    </row>
    <row r="75" spans="1:5" x14ac:dyDescent="0.25">
      <c r="A75">
        <f>VLOOKUP('2024-03-18_windows_device_0'!P75,'2024-03-18_windows_device_0'!P$1:P$911,1,0)</f>
        <v>51.488</v>
      </c>
      <c r="B75">
        <f>VLOOKUP('2024-03-18_windows_device_0'!Q75,'2024-03-18_windows_device_0'!Q$1:Q$911,1,0)</f>
        <v>2184310</v>
      </c>
      <c r="C75">
        <f t="shared" si="3"/>
        <v>6.6751298387827632E-2</v>
      </c>
      <c r="D75">
        <f t="shared" si="4"/>
        <v>2184453.1627924256</v>
      </c>
      <c r="E75">
        <f t="shared" si="5"/>
        <v>51.554751298387828</v>
      </c>
    </row>
    <row r="76" spans="1:5" x14ac:dyDescent="0.25">
      <c r="A76">
        <f>VLOOKUP('2024-03-18_windows_device_0'!P76,'2024-03-18_windows_device_0'!P$1:P$911,1,0)</f>
        <v>51.542666666666662</v>
      </c>
      <c r="B76">
        <f>VLOOKUP('2024-03-18_windows_device_0'!Q76,'2024-03-18_windows_device_0'!Q$1:Q$911,1,0)</f>
        <v>2184320</v>
      </c>
      <c r="C76">
        <f t="shared" si="3"/>
        <v>5.4736064678017518E-2</v>
      </c>
      <c r="D76">
        <f t="shared" si="4"/>
        <v>2184437.3934897888</v>
      </c>
      <c r="E76">
        <f t="shared" si="5"/>
        <v>51.59740273134468</v>
      </c>
    </row>
    <row r="77" spans="1:5" x14ac:dyDescent="0.25">
      <c r="A77">
        <f>VLOOKUP('2024-03-18_windows_device_0'!P77,'2024-03-18_windows_device_0'!P$1:P$911,1,0)</f>
        <v>51.632666666666665</v>
      </c>
      <c r="B77">
        <f>VLOOKUP('2024-03-18_windows_device_0'!Q77,'2024-03-18_windows_device_0'!Q$1:Q$911,1,0)</f>
        <v>2184320</v>
      </c>
      <c r="C77">
        <f t="shared" si="3"/>
        <v>9.0114252823575838E-2</v>
      </c>
      <c r="D77">
        <f t="shared" si="4"/>
        <v>2184513.2697697743</v>
      </c>
      <c r="E77">
        <f t="shared" si="5"/>
        <v>51.722780919490241</v>
      </c>
    </row>
    <row r="78" spans="1:5" x14ac:dyDescent="0.25">
      <c r="A78">
        <f>VLOOKUP('2024-03-18_windows_device_0'!P78,'2024-03-18_windows_device_0'!P$1:P$911,1,0)</f>
        <v>51.667999999999999</v>
      </c>
      <c r="B78">
        <f>VLOOKUP('2024-03-18_windows_device_0'!Q78,'2024-03-18_windows_device_0'!Q$1:Q$911,1,0)</f>
        <v>2184353</v>
      </c>
      <c r="C78">
        <f t="shared" si="3"/>
        <v>3.5378188145551208E-2</v>
      </c>
      <c r="D78">
        <f t="shared" si="4"/>
        <v>2184428.8762799855</v>
      </c>
      <c r="E78">
        <f t="shared" si="5"/>
        <v>51.70337818814555</v>
      </c>
    </row>
    <row r="79" spans="1:5" x14ac:dyDescent="0.25">
      <c r="A79">
        <f>VLOOKUP('2024-03-18_windows_device_0'!P79,'2024-03-18_windows_device_0'!P$1:P$911,1,0)</f>
        <v>51.763999999999996</v>
      </c>
      <c r="B79">
        <f>VLOOKUP('2024-03-18_windows_device_0'!Q79,'2024-03-18_windows_device_0'!Q$1:Q$911,1,0)</f>
        <v>2184341</v>
      </c>
      <c r="C79">
        <f t="shared" si="3"/>
        <v>9.6121869678473776E-2</v>
      </c>
      <c r="D79">
        <f t="shared" si="4"/>
        <v>2184547.1544210929</v>
      </c>
      <c r="E79">
        <f t="shared" si="5"/>
        <v>51.860121869678473</v>
      </c>
    </row>
    <row r="80" spans="1:5" x14ac:dyDescent="0.25">
      <c r="A80">
        <f>VLOOKUP('2024-03-18_windows_device_0'!P80,'2024-03-18_windows_device_0'!P$1:P$911,1,0)</f>
        <v>51.816000000000003</v>
      </c>
      <c r="B80">
        <f>VLOOKUP('2024-03-18_windows_device_0'!Q80,'2024-03-18_windows_device_0'!Q$1:Q$911,1,0)</f>
        <v>2184344</v>
      </c>
      <c r="C80">
        <f t="shared" si="3"/>
        <v>5.2066012742515232E-2</v>
      </c>
      <c r="D80">
        <f t="shared" si="4"/>
        <v>2184455.6669780919</v>
      </c>
      <c r="E80">
        <f t="shared" si="5"/>
        <v>51.868066012742517</v>
      </c>
    </row>
    <row r="81" spans="1:5" x14ac:dyDescent="0.25">
      <c r="A81">
        <f>VLOOKUP('2024-03-18_windows_device_0'!P81,'2024-03-18_windows_device_0'!P$1:P$911,1,0)</f>
        <v>51.87466666666667</v>
      </c>
      <c r="B81">
        <f>VLOOKUP('2024-03-18_windows_device_0'!Q81,'2024-03-18_windows_device_0'!Q$1:Q$911,1,0)</f>
        <v>2184388</v>
      </c>
      <c r="C81">
        <f t="shared" si="3"/>
        <v>5.8741142581292302E-2</v>
      </c>
      <c r="D81">
        <f t="shared" si="4"/>
        <v>2184513.9832573342</v>
      </c>
      <c r="E81">
        <f t="shared" si="5"/>
        <v>51.93340780924796</v>
      </c>
    </row>
    <row r="82" spans="1:5" x14ac:dyDescent="0.25">
      <c r="A82">
        <f>VLOOKUP('2024-03-18_windows_device_0'!P82,'2024-03-18_windows_device_0'!P$1:P$911,1,0)</f>
        <v>51.941333333333333</v>
      </c>
      <c r="B82">
        <f>VLOOKUP('2024-03-18_windows_device_0'!Q82,'2024-03-18_windows_device_0'!Q$1:Q$911,1,0)</f>
        <v>2184409</v>
      </c>
      <c r="C82">
        <f t="shared" si="3"/>
        <v>6.6751298387827632E-2</v>
      </c>
      <c r="D82">
        <f t="shared" si="4"/>
        <v>2184552.1627924256</v>
      </c>
      <c r="E82">
        <f t="shared" si="5"/>
        <v>52.008084631721161</v>
      </c>
    </row>
    <row r="83" spans="1:5" x14ac:dyDescent="0.25">
      <c r="A83">
        <f>VLOOKUP('2024-03-18_windows_device_0'!P83,'2024-03-18_windows_device_0'!P$1:P$911,1,0)</f>
        <v>52.00266666666667</v>
      </c>
      <c r="B83">
        <f>VLOOKUP('2024-03-18_windows_device_0'!Q83,'2024-03-18_windows_device_0'!Q$1:Q$911,1,0)</f>
        <v>2184413</v>
      </c>
      <c r="C83">
        <f t="shared" si="3"/>
        <v>6.141119451680882E-2</v>
      </c>
      <c r="D83">
        <f t="shared" si="4"/>
        <v>2184544.7097690315</v>
      </c>
      <c r="E83">
        <f t="shared" si="5"/>
        <v>52.064077861183478</v>
      </c>
    </row>
    <row r="84" spans="1:5" x14ac:dyDescent="0.25">
      <c r="A84">
        <f>VLOOKUP('2024-03-18_windows_device_0'!P84,'2024-03-18_windows_device_0'!P$1:P$911,1,0)</f>
        <v>52.081333333333333</v>
      </c>
      <c r="B84">
        <f>VLOOKUP('2024-03-18_windows_device_0'!Q84,'2024-03-18_windows_device_0'!Q$1:Q$911,1,0)</f>
        <v>2184411</v>
      </c>
      <c r="C84">
        <f t="shared" si="3"/>
        <v>7.8766532097637745E-2</v>
      </c>
      <c r="D84">
        <f t="shared" si="4"/>
        <v>2184579.932095062</v>
      </c>
      <c r="E84">
        <f t="shared" si="5"/>
        <v>52.160099865430972</v>
      </c>
    </row>
    <row r="85" spans="1:5" x14ac:dyDescent="0.25">
      <c r="A85">
        <f>VLOOKUP('2024-03-18_windows_device_0'!P85,'2024-03-18_windows_device_0'!P$1:P$911,1,0)</f>
        <v>52.14</v>
      </c>
      <c r="B85">
        <f>VLOOKUP('2024-03-18_windows_device_0'!Q85,'2024-03-18_windows_device_0'!Q$1:Q$911,1,0)</f>
        <v>2184418</v>
      </c>
      <c r="C85">
        <f t="shared" si="3"/>
        <v>5.8741142581292302E-2</v>
      </c>
      <c r="D85">
        <f t="shared" si="4"/>
        <v>2184543.9832573342</v>
      </c>
      <c r="E85">
        <f t="shared" si="5"/>
        <v>52.198741142581291</v>
      </c>
    </row>
    <row r="86" spans="1:5" x14ac:dyDescent="0.25">
      <c r="A86">
        <f>VLOOKUP('2024-03-18_windows_device_0'!P86,'2024-03-18_windows_device_0'!P$1:P$911,1,0)</f>
        <v>52.212000000000003</v>
      </c>
      <c r="B86">
        <f>VLOOKUP('2024-03-18_windows_device_0'!Q86,'2024-03-18_windows_device_0'!Q$1:Q$911,1,0)</f>
        <v>2184421</v>
      </c>
      <c r="C86">
        <f t="shared" si="3"/>
        <v>7.2091402258860668E-2</v>
      </c>
      <c r="D86">
        <f t="shared" si="4"/>
        <v>2184575.6158158197</v>
      </c>
      <c r="E86">
        <f t="shared" si="5"/>
        <v>52.284091402258866</v>
      </c>
    </row>
    <row r="87" spans="1:5" x14ac:dyDescent="0.25">
      <c r="A87">
        <f>VLOOKUP('2024-03-18_windows_device_0'!P87,'2024-03-18_windows_device_0'!P$1:P$911,1,0)</f>
        <v>52.274000000000001</v>
      </c>
      <c r="B87">
        <f>VLOOKUP('2024-03-18_windows_device_0'!Q87,'2024-03-18_windows_device_0'!Q$1:Q$911,1,0)</f>
        <v>2184446</v>
      </c>
      <c r="C87">
        <f t="shared" si="3"/>
        <v>6.2078707500680834E-2</v>
      </c>
      <c r="D87">
        <f t="shared" si="4"/>
        <v>2184579.1413969556</v>
      </c>
      <c r="E87">
        <f t="shared" si="5"/>
        <v>52.336078707500683</v>
      </c>
    </row>
    <row r="88" spans="1:5" x14ac:dyDescent="0.25">
      <c r="A88">
        <f>VLOOKUP('2024-03-18_windows_device_0'!P88,'2024-03-18_windows_device_0'!P$1:P$911,1,0)</f>
        <v>52.327333333333328</v>
      </c>
      <c r="B88">
        <f>VLOOKUP('2024-03-18_windows_device_0'!Q88,'2024-03-18_windows_device_0'!Q$1:Q$911,1,0)</f>
        <v>2184446</v>
      </c>
      <c r="C88">
        <f t="shared" si="3"/>
        <v>5.3401038710259259E-2</v>
      </c>
      <c r="D88">
        <f t="shared" si="4"/>
        <v>2184560.5302339406</v>
      </c>
      <c r="E88">
        <f t="shared" si="5"/>
        <v>52.380734372043591</v>
      </c>
    </row>
    <row r="89" spans="1:5" x14ac:dyDescent="0.25">
      <c r="A89">
        <f>VLOOKUP('2024-03-18_windows_device_0'!P89,'2024-03-18_windows_device_0'!P$1:P$911,1,0)</f>
        <v>52.38666666666667</v>
      </c>
      <c r="B89">
        <f>VLOOKUP('2024-03-18_windows_device_0'!Q89,'2024-03-18_windows_device_0'!Q$1:Q$911,1,0)</f>
        <v>2184432</v>
      </c>
      <c r="C89">
        <f t="shared" si="3"/>
        <v>5.9408655565178548E-2</v>
      </c>
      <c r="D89">
        <f t="shared" si="4"/>
        <v>2184559.4148852588</v>
      </c>
      <c r="E89">
        <f t="shared" si="5"/>
        <v>52.446075322231849</v>
      </c>
    </row>
    <row r="90" spans="1:5" x14ac:dyDescent="0.25">
      <c r="A90">
        <f>VLOOKUP('2024-03-18_windows_device_0'!P90,'2024-03-18_windows_device_0'!P$1:P$911,1,0)</f>
        <v>52.448666666666668</v>
      </c>
      <c r="B90">
        <f>VLOOKUP('2024-03-18_windows_device_0'!Q90,'2024-03-18_windows_device_0'!Q$1:Q$911,1,0)</f>
        <v>2184442</v>
      </c>
      <c r="C90">
        <f t="shared" si="3"/>
        <v>6.2078707500680834E-2</v>
      </c>
      <c r="D90">
        <f t="shared" si="4"/>
        <v>2184575.1413969556</v>
      </c>
      <c r="E90">
        <f t="shared" si="5"/>
        <v>52.51074537416735</v>
      </c>
    </row>
    <row r="91" spans="1:5" x14ac:dyDescent="0.25">
      <c r="A91">
        <f>VLOOKUP('2024-03-18_windows_device_0'!P91,'2024-03-18_windows_device_0'!P$1:P$911,1,0)</f>
        <v>52.504666666666665</v>
      </c>
      <c r="B91">
        <f>VLOOKUP('2024-03-18_windows_device_0'!Q91,'2024-03-18_windows_device_0'!Q$1:Q$911,1,0)</f>
        <v>2184473</v>
      </c>
      <c r="C91">
        <f t="shared" si="3"/>
        <v>5.6071090645775777E-2</v>
      </c>
      <c r="D91">
        <f t="shared" si="4"/>
        <v>2184593.2567456374</v>
      </c>
      <c r="E91">
        <f t="shared" si="5"/>
        <v>52.560737757312438</v>
      </c>
    </row>
    <row r="92" spans="1:5" x14ac:dyDescent="0.25">
      <c r="A92">
        <f>VLOOKUP('2024-03-18_windows_device_0'!P92,'2024-03-18_windows_device_0'!P$1:P$911,1,0)</f>
        <v>52.541333333333334</v>
      </c>
      <c r="B92">
        <f>VLOOKUP('2024-03-18_windows_device_0'!Q92,'2024-03-18_windows_device_0'!Q$1:Q$911,1,0)</f>
        <v>2184472</v>
      </c>
      <c r="C92">
        <f t="shared" si="3"/>
        <v>3.6713214113309467E-2</v>
      </c>
      <c r="D92">
        <f t="shared" si="4"/>
        <v>2184550.7395358342</v>
      </c>
      <c r="E92">
        <f t="shared" si="5"/>
        <v>52.578046547446647</v>
      </c>
    </row>
    <row r="93" spans="1:5" x14ac:dyDescent="0.25">
      <c r="A93">
        <f>VLOOKUP('2024-03-18_windows_device_0'!P93,'2024-03-18_windows_device_0'!P$1:P$911,1,0)</f>
        <v>52.602666666666664</v>
      </c>
      <c r="B93">
        <f>VLOOKUP('2024-03-18_windows_device_0'!Q93,'2024-03-18_windows_device_0'!Q$1:Q$911,1,0)</f>
        <v>2184469</v>
      </c>
      <c r="C93">
        <f t="shared" si="3"/>
        <v>6.1411194516801708E-2</v>
      </c>
      <c r="D93">
        <f t="shared" si="4"/>
        <v>2184600.7097690315</v>
      </c>
      <c r="E93">
        <f t="shared" si="5"/>
        <v>52.664077861183465</v>
      </c>
    </row>
    <row r="94" spans="1:5" x14ac:dyDescent="0.25">
      <c r="A94">
        <f>VLOOKUP('2024-03-18_windows_device_0'!P94,'2024-03-18_windows_device_0'!P$1:P$911,1,0)</f>
        <v>52.63066666666667</v>
      </c>
      <c r="B94">
        <f>VLOOKUP('2024-03-18_windows_device_0'!Q94,'2024-03-18_windows_device_0'!Q$1:Q$911,1,0)</f>
        <v>2184473</v>
      </c>
      <c r="C94">
        <f t="shared" si="3"/>
        <v>2.8035545322895004E-2</v>
      </c>
      <c r="D94">
        <f t="shared" si="4"/>
        <v>2184533.1283728187</v>
      </c>
      <c r="E94">
        <f t="shared" si="5"/>
        <v>52.658702211989564</v>
      </c>
    </row>
    <row r="95" spans="1:5" x14ac:dyDescent="0.25">
      <c r="A95">
        <f>VLOOKUP('2024-03-18_windows_device_0'!P95,'2024-03-18_windows_device_0'!P$1:P$911,1,0)</f>
        <v>52.68</v>
      </c>
      <c r="B95">
        <f>VLOOKUP('2024-03-18_windows_device_0'!Q95,'2024-03-18_windows_device_0'!Q$1:Q$911,1,0)</f>
        <v>2184483</v>
      </c>
      <c r="C95">
        <f t="shared" si="3"/>
        <v>4.9395960806991594E-2</v>
      </c>
      <c r="D95">
        <f t="shared" si="4"/>
        <v>2184588.9404663946</v>
      </c>
      <c r="E95">
        <f t="shared" si="5"/>
        <v>52.72939596080699</v>
      </c>
    </row>
    <row r="96" spans="1:5" x14ac:dyDescent="0.25">
      <c r="A96">
        <f>VLOOKUP('2024-03-18_windows_device_0'!P96,'2024-03-18_windows_device_0'!P$1:P$911,1,0)</f>
        <v>52.75266666666667</v>
      </c>
      <c r="B96">
        <f>VLOOKUP('2024-03-18_windows_device_0'!Q96,'2024-03-18_windows_device_0'!Q$1:Q$911,1,0)</f>
        <v>2184506</v>
      </c>
      <c r="C96">
        <f t="shared" si="3"/>
        <v>7.2758915242739808E-2</v>
      </c>
      <c r="D96">
        <f t="shared" si="4"/>
        <v>2184662.0474437438</v>
      </c>
      <c r="E96">
        <f t="shared" si="5"/>
        <v>52.825425581909407</v>
      </c>
    </row>
    <row r="97" spans="1:5" x14ac:dyDescent="0.25">
      <c r="A97">
        <f>VLOOKUP('2024-03-18_windows_device_0'!P97,'2024-03-18_windows_device_0'!P$1:P$911,1,0)</f>
        <v>52.777999999999999</v>
      </c>
      <c r="B97">
        <f>VLOOKUP('2024-03-18_windows_device_0'!Q97,'2024-03-18_windows_device_0'!Q$1:Q$911,1,0)</f>
        <v>2184504</v>
      </c>
      <c r="C97">
        <f t="shared" si="3"/>
        <v>2.536549338737137E-2</v>
      </c>
      <c r="D97">
        <f t="shared" si="4"/>
        <v>2184558.4018611219</v>
      </c>
      <c r="E97">
        <f t="shared" si="5"/>
        <v>52.803365493387368</v>
      </c>
    </row>
    <row r="98" spans="1:5" x14ac:dyDescent="0.25">
      <c r="A98">
        <f>VLOOKUP('2024-03-18_windows_device_0'!P98,'2024-03-18_windows_device_0'!P$1:P$911,1,0)</f>
        <v>52.839333333333329</v>
      </c>
      <c r="B98">
        <f>VLOOKUP('2024-03-18_windows_device_0'!Q98,'2024-03-18_windows_device_0'!Q$1:Q$911,1,0)</f>
        <v>2184501</v>
      </c>
      <c r="C98">
        <f t="shared" si="3"/>
        <v>6.1411194516801708E-2</v>
      </c>
      <c r="D98">
        <f t="shared" si="4"/>
        <v>2184632.7097690315</v>
      </c>
      <c r="E98">
        <f t="shared" si="5"/>
        <v>52.900744527850129</v>
      </c>
    </row>
    <row r="99" spans="1:5" x14ac:dyDescent="0.25">
      <c r="A99">
        <f>VLOOKUP('2024-03-18_windows_device_0'!P99,'2024-03-18_windows_device_0'!P$1:P$911,1,0)</f>
        <v>52.872666666666667</v>
      </c>
      <c r="B99">
        <f>VLOOKUP('2024-03-18_windows_device_0'!Q99,'2024-03-18_windows_device_0'!Q$1:Q$911,1,0)</f>
        <v>2184526</v>
      </c>
      <c r="C99">
        <f t="shared" si="3"/>
        <v>3.3375649193920928E-2</v>
      </c>
      <c r="D99">
        <f t="shared" si="4"/>
        <v>2184597.5813962128</v>
      </c>
      <c r="E99">
        <f t="shared" si="5"/>
        <v>52.906042315860589</v>
      </c>
    </row>
    <row r="100" spans="1:5" x14ac:dyDescent="0.25">
      <c r="A100">
        <f>VLOOKUP('2024-03-18_windows_device_0'!P100,'2024-03-18_windows_device_0'!P$1:P$911,1,0)</f>
        <v>52.908000000000001</v>
      </c>
      <c r="B100">
        <f>VLOOKUP('2024-03-18_windows_device_0'!Q100,'2024-03-18_windows_device_0'!Q$1:Q$911,1,0)</f>
        <v>2184530</v>
      </c>
      <c r="C100">
        <f t="shared" si="3"/>
        <v>3.5378188145551208E-2</v>
      </c>
      <c r="D100">
        <f t="shared" si="4"/>
        <v>2184605.8762799855</v>
      </c>
      <c r="E100">
        <f t="shared" si="5"/>
        <v>52.943378188145552</v>
      </c>
    </row>
    <row r="101" spans="1:5" x14ac:dyDescent="0.25">
      <c r="A101">
        <f>VLOOKUP('2024-03-18_windows_device_0'!P101,'2024-03-18_windows_device_0'!P$1:P$911,1,0)</f>
        <v>52.944666666666663</v>
      </c>
      <c r="B101">
        <f>VLOOKUP('2024-03-18_windows_device_0'!Q101,'2024-03-18_windows_device_0'!Q$1:Q$911,1,0)</f>
        <v>2184534</v>
      </c>
      <c r="C101">
        <f t="shared" si="3"/>
        <v>3.6713214113302355E-2</v>
      </c>
      <c r="D101">
        <f t="shared" si="4"/>
        <v>2184612.7395358342</v>
      </c>
      <c r="E101">
        <f t="shared" si="5"/>
        <v>52.981379880779969</v>
      </c>
    </row>
    <row r="102" spans="1:5" x14ac:dyDescent="0.25">
      <c r="A102">
        <f>VLOOKUP('2024-03-18_windows_device_0'!P102,'2024-03-18_windows_device_0'!P$1:P$911,1,0)</f>
        <v>52.988666666666667</v>
      </c>
      <c r="B102">
        <f>VLOOKUP('2024-03-18_windows_device_0'!Q102,'2024-03-18_windows_device_0'!Q$1:Q$911,1,0)</f>
        <v>2184525</v>
      </c>
      <c r="C102">
        <f t="shared" si="3"/>
        <v>4.4055856935972783E-2</v>
      </c>
      <c r="D102">
        <f t="shared" si="4"/>
        <v>2184619.487443001</v>
      </c>
      <c r="E102">
        <f t="shared" si="5"/>
        <v>53.032722523602636</v>
      </c>
    </row>
    <row r="103" spans="1:5" x14ac:dyDescent="0.25">
      <c r="A103">
        <f>VLOOKUP('2024-03-18_windows_device_0'!P103,'2024-03-18_windows_device_0'!P$1:P$911,1,0)</f>
        <v>53.033333333333331</v>
      </c>
      <c r="B103">
        <f>VLOOKUP('2024-03-18_windows_device_0'!Q103,'2024-03-18_windows_device_0'!Q$1:Q$911,1,0)</f>
        <v>2184521</v>
      </c>
      <c r="C103">
        <f t="shared" si="3"/>
        <v>4.4723369919844796E-2</v>
      </c>
      <c r="D103">
        <f t="shared" si="4"/>
        <v>2184616.9190709251</v>
      </c>
      <c r="E103">
        <f t="shared" si="5"/>
        <v>53.078056703253175</v>
      </c>
    </row>
    <row r="104" spans="1:5" x14ac:dyDescent="0.25">
      <c r="A104">
        <f>VLOOKUP('2024-03-18_windows_device_0'!P104,'2024-03-18_windows_device_0'!P$1:P$911,1,0)</f>
        <v>53.067999999999998</v>
      </c>
      <c r="B104">
        <f>VLOOKUP('2024-03-18_windows_device_0'!Q104,'2024-03-18_windows_device_0'!Q$1:Q$911,1,0)</f>
        <v>2184534</v>
      </c>
      <c r="C104">
        <f t="shared" ref="C104:C167" si="6">(A104-A103)*F$2</f>
        <v>3.4710675161672075E-2</v>
      </c>
      <c r="D104">
        <f t="shared" si="4"/>
        <v>2184608.4446520614</v>
      </c>
      <c r="E104">
        <f t="shared" si="5"/>
        <v>53.102710675161667</v>
      </c>
    </row>
    <row r="105" spans="1:5" x14ac:dyDescent="0.25">
      <c r="A105">
        <f>VLOOKUP('2024-03-18_windows_device_0'!P105,'2024-03-18_windows_device_0'!P$1:P$911,1,0)</f>
        <v>53.101333333333329</v>
      </c>
      <c r="B105">
        <f>VLOOKUP('2024-03-18_windows_device_0'!Q105,'2024-03-18_windows_device_0'!Q$1:Q$911,1,0)</f>
        <v>2184531</v>
      </c>
      <c r="C105">
        <f t="shared" si="6"/>
        <v>3.3375649193913816E-2</v>
      </c>
      <c r="D105">
        <f t="shared" si="4"/>
        <v>2184602.5813962128</v>
      </c>
      <c r="E105">
        <f t="shared" si="5"/>
        <v>53.134708982527243</v>
      </c>
    </row>
    <row r="106" spans="1:5" x14ac:dyDescent="0.25">
      <c r="A106">
        <f>VLOOKUP('2024-03-18_windows_device_0'!P106,'2024-03-18_windows_device_0'!P$1:P$911,1,0)</f>
        <v>53.143333333333331</v>
      </c>
      <c r="B106">
        <f>VLOOKUP('2024-03-18_windows_device_0'!Q106,'2024-03-18_windows_device_0'!Q$1:Q$911,1,0)</f>
        <v>2184550</v>
      </c>
      <c r="C106">
        <f t="shared" si="6"/>
        <v>4.2053317984335391E-2</v>
      </c>
      <c r="D106">
        <f t="shared" si="4"/>
        <v>2184640.1925592283</v>
      </c>
      <c r="E106">
        <f t="shared" si="5"/>
        <v>53.185386651317664</v>
      </c>
    </row>
    <row r="107" spans="1:5" x14ac:dyDescent="0.25">
      <c r="A107">
        <f>VLOOKUP('2024-03-18_windows_device_0'!P107,'2024-03-18_windows_device_0'!P$1:P$911,1,0)</f>
        <v>53.171333333333337</v>
      </c>
      <c r="B107">
        <f>VLOOKUP('2024-03-18_windows_device_0'!Q107,'2024-03-18_windows_device_0'!Q$1:Q$911,1,0)</f>
        <v>2184524</v>
      </c>
      <c r="C107">
        <f t="shared" si="6"/>
        <v>2.8035545322895004E-2</v>
      </c>
      <c r="D107">
        <f t="shared" si="4"/>
        <v>2184584.1283728187</v>
      </c>
      <c r="E107">
        <f t="shared" si="5"/>
        <v>53.19936887865623</v>
      </c>
    </row>
    <row r="108" spans="1:5" x14ac:dyDescent="0.25">
      <c r="A108">
        <f>VLOOKUP('2024-03-18_windows_device_0'!P108,'2024-03-18_windows_device_0'!P$1:P$911,1,0)</f>
        <v>53.195999999999998</v>
      </c>
      <c r="B108">
        <f>VLOOKUP('2024-03-18_windows_device_0'!Q108,'2024-03-18_windows_device_0'!Q$1:Q$911,1,0)</f>
        <v>2184550</v>
      </c>
      <c r="C108">
        <f t="shared" si="6"/>
        <v>2.4697980403492241E-2</v>
      </c>
      <c r="D108">
        <f t="shared" si="4"/>
        <v>2184602.9702331973</v>
      </c>
      <c r="E108">
        <f t="shared" si="5"/>
        <v>53.220697980403493</v>
      </c>
    </row>
    <row r="109" spans="1:5" x14ac:dyDescent="0.25">
      <c r="A109">
        <f>VLOOKUP('2024-03-18_windows_device_0'!P109,'2024-03-18_windows_device_0'!P$1:P$911,1,0)</f>
        <v>53.225999999999999</v>
      </c>
      <c r="B109">
        <f>VLOOKUP('2024-03-18_windows_device_0'!Q109,'2024-03-18_windows_device_0'!Q$1:Q$911,1,0)</f>
        <v>2184569</v>
      </c>
      <c r="C109">
        <f t="shared" si="6"/>
        <v>3.0038084274525281E-2</v>
      </c>
      <c r="D109">
        <f t="shared" si="4"/>
        <v>2184633.4232565914</v>
      </c>
      <c r="E109">
        <f t="shared" si="5"/>
        <v>53.256038084274522</v>
      </c>
    </row>
    <row r="110" spans="1:5" x14ac:dyDescent="0.25">
      <c r="A110">
        <f>VLOOKUP('2024-03-18_windows_device_0'!P110,'2024-03-18_windows_device_0'!P$1:P$911,1,0)</f>
        <v>53.275999999999996</v>
      </c>
      <c r="B110">
        <f>VLOOKUP('2024-03-18_windows_device_0'!Q110,'2024-03-18_windows_device_0'!Q$1:Q$911,1,0)</f>
        <v>2184569</v>
      </c>
      <c r="C110">
        <f t="shared" si="6"/>
        <v>5.006347379087072E-2</v>
      </c>
      <c r="D110">
        <f t="shared" si="4"/>
        <v>2184676.3720943192</v>
      </c>
      <c r="E110">
        <f t="shared" si="5"/>
        <v>53.326063473790867</v>
      </c>
    </row>
    <row r="111" spans="1:5" x14ac:dyDescent="0.25">
      <c r="A111">
        <f>VLOOKUP('2024-03-18_windows_device_0'!P111,'2024-03-18_windows_device_0'!P$1:P$911,1,0)</f>
        <v>53.296666666666667</v>
      </c>
      <c r="B111">
        <f>VLOOKUP('2024-03-18_windows_device_0'!Q111,'2024-03-18_windows_device_0'!Q$1:Q$911,1,0)</f>
        <v>2184571</v>
      </c>
      <c r="C111">
        <f t="shared" si="6"/>
        <v>2.0692902500231689E-2</v>
      </c>
      <c r="D111">
        <f t="shared" si="4"/>
        <v>2184615.3804656519</v>
      </c>
      <c r="E111">
        <f t="shared" si="5"/>
        <v>53.317359569166896</v>
      </c>
    </row>
    <row r="112" spans="1:5" x14ac:dyDescent="0.25">
      <c r="A112">
        <f>VLOOKUP('2024-03-18_windows_device_0'!P112,'2024-03-18_windows_device_0'!P$1:P$911,1,0)</f>
        <v>53.355333333333334</v>
      </c>
      <c r="B112">
        <f>VLOOKUP('2024-03-18_windows_device_0'!Q112,'2024-03-18_windows_device_0'!Q$1:Q$911,1,0)</f>
        <v>2184578</v>
      </c>
      <c r="C112">
        <f t="shared" si="6"/>
        <v>5.8741142581292302E-2</v>
      </c>
      <c r="D112">
        <f t="shared" si="4"/>
        <v>2184703.9832573342</v>
      </c>
      <c r="E112">
        <f t="shared" si="5"/>
        <v>53.414074475914624</v>
      </c>
    </row>
    <row r="113" spans="1:5" x14ac:dyDescent="0.25">
      <c r="A113">
        <f>VLOOKUP('2024-03-18_windows_device_0'!P113,'2024-03-18_windows_device_0'!P$1:P$911,1,0)</f>
        <v>53.385333333333335</v>
      </c>
      <c r="B113">
        <f>VLOOKUP('2024-03-18_windows_device_0'!Q113,'2024-03-18_windows_device_0'!Q$1:Q$911,1,0)</f>
        <v>2184588</v>
      </c>
      <c r="C113">
        <f t="shared" si="6"/>
        <v>3.0038084274525281E-2</v>
      </c>
      <c r="D113">
        <f t="shared" si="4"/>
        <v>2184652.4232565914</v>
      </c>
      <c r="E113">
        <f t="shared" si="5"/>
        <v>53.415371417607858</v>
      </c>
    </row>
    <row r="114" spans="1:5" x14ac:dyDescent="0.25">
      <c r="A114">
        <f>VLOOKUP('2024-03-18_windows_device_0'!P114,'2024-03-18_windows_device_0'!P$1:P$911,1,0)</f>
        <v>53.409333333333336</v>
      </c>
      <c r="B114">
        <f>VLOOKUP('2024-03-18_windows_device_0'!Q114,'2024-03-18_windows_device_0'!Q$1:Q$911,1,0)</f>
        <v>2184582</v>
      </c>
      <c r="C114">
        <f t="shared" si="6"/>
        <v>2.4030467419620224E-2</v>
      </c>
      <c r="D114">
        <f t="shared" si="4"/>
        <v>2184633.5386052732</v>
      </c>
      <c r="E114">
        <f t="shared" si="5"/>
        <v>53.433363800752957</v>
      </c>
    </row>
    <row r="115" spans="1:5" x14ac:dyDescent="0.25">
      <c r="A115">
        <f>VLOOKUP('2024-03-18_windows_device_0'!P115,'2024-03-18_windows_device_0'!P$1:P$911,1,0)</f>
        <v>53.432000000000002</v>
      </c>
      <c r="B115">
        <f>VLOOKUP('2024-03-18_windows_device_0'!Q115,'2024-03-18_windows_device_0'!Q$1:Q$911,1,0)</f>
        <v>2184570</v>
      </c>
      <c r="C115">
        <f t="shared" si="6"/>
        <v>2.2695441451861965E-2</v>
      </c>
      <c r="D115">
        <f t="shared" si="4"/>
        <v>2184618.6753494246</v>
      </c>
      <c r="E115">
        <f t="shared" si="5"/>
        <v>53.454695441451861</v>
      </c>
    </row>
    <row r="116" spans="1:5" x14ac:dyDescent="0.25">
      <c r="A116">
        <f>VLOOKUP('2024-03-18_windows_device_0'!P116,'2024-03-18_windows_device_0'!P$1:P$911,1,0)</f>
        <v>53.459333333333333</v>
      </c>
      <c r="B116">
        <f>VLOOKUP('2024-03-18_windows_device_0'!Q116,'2024-03-18_windows_device_0'!Q$1:Q$911,1,0)</f>
        <v>2184593</v>
      </c>
      <c r="C116">
        <f t="shared" si="6"/>
        <v>2.7368032339008759E-2</v>
      </c>
      <c r="D116">
        <f t="shared" si="4"/>
        <v>2184651.6967448946</v>
      </c>
      <c r="E116">
        <f t="shared" si="5"/>
        <v>53.486701365672339</v>
      </c>
    </row>
    <row r="117" spans="1:5" x14ac:dyDescent="0.25">
      <c r="A117">
        <f>VLOOKUP('2024-03-18_windows_device_0'!P117,'2024-03-18_windows_device_0'!P$1:P$911,1,0)</f>
        <v>53.506666666666668</v>
      </c>
      <c r="B117">
        <f>VLOOKUP('2024-03-18_windows_device_0'!Q117,'2024-03-18_windows_device_0'!Q$1:Q$911,1,0)</f>
        <v>2184590</v>
      </c>
      <c r="C117">
        <f t="shared" si="6"/>
        <v>4.7393421855361315E-2</v>
      </c>
      <c r="D117">
        <f t="shared" si="4"/>
        <v>2184691.6455826219</v>
      </c>
      <c r="E117">
        <f t="shared" si="5"/>
        <v>53.554060088522029</v>
      </c>
    </row>
    <row r="118" spans="1:5" x14ac:dyDescent="0.25">
      <c r="A118">
        <f>VLOOKUP('2024-03-18_windows_device_0'!P118,'2024-03-18_windows_device_0'!P$1:P$911,1,0)</f>
        <v>53.525999999999996</v>
      </c>
      <c r="B118">
        <f>VLOOKUP('2024-03-18_windows_device_0'!Q118,'2024-03-18_windows_device_0'!Q$1:Q$911,1,0)</f>
        <v>2184582</v>
      </c>
      <c r="C118">
        <f t="shared" si="6"/>
        <v>1.9357876532466314E-2</v>
      </c>
      <c r="D118">
        <f t="shared" si="4"/>
        <v>2184623.5172098032</v>
      </c>
      <c r="E118">
        <f t="shared" si="5"/>
        <v>53.545357876532464</v>
      </c>
    </row>
    <row r="119" spans="1:5" x14ac:dyDescent="0.25">
      <c r="A119">
        <f>VLOOKUP('2024-03-18_windows_device_0'!P119,'2024-03-18_windows_device_0'!P$1:P$911,1,0)</f>
        <v>53.556666666666672</v>
      </c>
      <c r="B119">
        <f>VLOOKUP('2024-03-18_windows_device_0'!Q119,'2024-03-18_windows_device_0'!Q$1:Q$911,1,0)</f>
        <v>2184589</v>
      </c>
      <c r="C119">
        <f t="shared" si="6"/>
        <v>3.0705597258411526E-2</v>
      </c>
      <c r="D119">
        <f t="shared" si="4"/>
        <v>2184654.854884516</v>
      </c>
      <c r="E119">
        <f t="shared" si="5"/>
        <v>53.587372263925083</v>
      </c>
    </row>
    <row r="120" spans="1:5" x14ac:dyDescent="0.25">
      <c r="A120">
        <f>VLOOKUP('2024-03-18_windows_device_0'!P120,'2024-03-18_windows_device_0'!P$1:P$911,1,0)</f>
        <v>53.566666666666663</v>
      </c>
      <c r="B120">
        <f>VLOOKUP('2024-03-18_windows_device_0'!Q120,'2024-03-18_windows_device_0'!Q$1:Q$911,1,0)</f>
        <v>2184605</v>
      </c>
      <c r="C120">
        <f t="shared" si="6"/>
        <v>1.0012694758165607E-2</v>
      </c>
      <c r="D120">
        <f t="shared" si="4"/>
        <v>2184626.4744188637</v>
      </c>
      <c r="E120">
        <f t="shared" si="5"/>
        <v>53.57667936142483</v>
      </c>
    </row>
    <row r="121" spans="1:5" x14ac:dyDescent="0.25">
      <c r="A121">
        <f>VLOOKUP('2024-03-18_windows_device_0'!P121,'2024-03-18_windows_device_0'!P$1:P$911,1,0)</f>
        <v>53.626000000000005</v>
      </c>
      <c r="B121">
        <f>VLOOKUP('2024-03-18_windows_device_0'!Q121,'2024-03-18_windows_device_0'!Q$1:Q$911,1,0)</f>
        <v>2184623</v>
      </c>
      <c r="C121">
        <f t="shared" si="6"/>
        <v>5.9408655565178548E-2</v>
      </c>
      <c r="D121">
        <f t="shared" si="4"/>
        <v>2184750.4148852588</v>
      </c>
      <c r="E121">
        <f t="shared" si="5"/>
        <v>53.685408655565183</v>
      </c>
    </row>
    <row r="122" spans="1:5" x14ac:dyDescent="0.25">
      <c r="A122">
        <f>VLOOKUP('2024-03-18_windows_device_0'!P122,'2024-03-18_windows_device_0'!P$1:P$911,1,0)</f>
        <v>53.616666666666667</v>
      </c>
      <c r="B122">
        <f>VLOOKUP('2024-03-18_windows_device_0'!Q122,'2024-03-18_windows_device_0'!Q$1:Q$911,1,0)</f>
        <v>2184630</v>
      </c>
      <c r="C122">
        <f t="shared" si="6"/>
        <v>-9.3451817743007062E-3</v>
      </c>
      <c r="D122">
        <f t="shared" si="4"/>
        <v>2184609.9572090604</v>
      </c>
      <c r="E122">
        <f t="shared" si="5"/>
        <v>53.607321484892367</v>
      </c>
    </row>
    <row r="123" spans="1:5" x14ac:dyDescent="0.25">
      <c r="A123">
        <f>VLOOKUP('2024-03-18_windows_device_0'!P123,'2024-03-18_windows_device_0'!P$1:P$911,1,0)</f>
        <v>53.653999999999996</v>
      </c>
      <c r="B123">
        <f>VLOOKUP('2024-03-18_windows_device_0'!Q123,'2024-03-18_windows_device_0'!Q$1:Q$911,1,0)</f>
        <v>2184647</v>
      </c>
      <c r="C123">
        <f t="shared" si="6"/>
        <v>3.7380727097181481E-2</v>
      </c>
      <c r="D123">
        <f t="shared" si="4"/>
        <v>2184727.1711637583</v>
      </c>
      <c r="E123">
        <f t="shared" si="5"/>
        <v>53.691380727097176</v>
      </c>
    </row>
    <row r="124" spans="1:5" x14ac:dyDescent="0.25">
      <c r="A124">
        <f>VLOOKUP('2024-03-18_windows_device_0'!P124,'2024-03-18_windows_device_0'!P$1:P$911,1,0)</f>
        <v>53.688666666666663</v>
      </c>
      <c r="B124">
        <f>VLOOKUP('2024-03-18_windows_device_0'!Q124,'2024-03-18_windows_device_0'!Q$1:Q$911,1,0)</f>
        <v>2184634</v>
      </c>
      <c r="C124">
        <f t="shared" si="6"/>
        <v>3.4710675161672075E-2</v>
      </c>
      <c r="D124">
        <f t="shared" si="4"/>
        <v>2184708.4446520614</v>
      </c>
      <c r="E124">
        <f t="shared" si="5"/>
        <v>53.723377341828332</v>
      </c>
    </row>
    <row r="125" spans="1:5" x14ac:dyDescent="0.25">
      <c r="A125">
        <f>VLOOKUP('2024-03-18_windows_device_0'!P125,'2024-03-18_windows_device_0'!P$1:P$911,1,0)</f>
        <v>53.695333333333338</v>
      </c>
      <c r="B125">
        <f>VLOOKUP('2024-03-18_windows_device_0'!Q125,'2024-03-18_windows_device_0'!Q$1:Q$911,1,0)</f>
        <v>2184623</v>
      </c>
      <c r="C125">
        <f t="shared" si="6"/>
        <v>6.6751298387913004E-3</v>
      </c>
      <c r="D125">
        <f t="shared" si="4"/>
        <v>2184637.3162792427</v>
      </c>
      <c r="E125">
        <f t="shared" si="5"/>
        <v>53.702008463172128</v>
      </c>
    </row>
    <row r="126" spans="1:5" x14ac:dyDescent="0.25">
      <c r="A126">
        <f>VLOOKUP('2024-03-18_windows_device_0'!P126,'2024-03-18_windows_device_0'!P$1:P$911,1,0)</f>
        <v>53.739999999999995</v>
      </c>
      <c r="B126">
        <f>VLOOKUP('2024-03-18_windows_device_0'!Q126,'2024-03-18_windows_device_0'!Q$1:Q$911,1,0)</f>
        <v>2184624</v>
      </c>
      <c r="C126">
        <f t="shared" si="6"/>
        <v>4.4723369919837684E-2</v>
      </c>
      <c r="D126">
        <f t="shared" si="4"/>
        <v>2184719.9190709251</v>
      </c>
      <c r="E126">
        <f t="shared" si="5"/>
        <v>53.784723369919831</v>
      </c>
    </row>
    <row r="127" spans="1:5" x14ac:dyDescent="0.25">
      <c r="A127">
        <f>VLOOKUP('2024-03-18_windows_device_0'!P127,'2024-03-18_windows_device_0'!P$1:P$911,1,0)</f>
        <v>53.778666666666666</v>
      </c>
      <c r="B127">
        <f>VLOOKUP('2024-03-18_windows_device_0'!Q127,'2024-03-18_windows_device_0'!Q$1:Q$911,1,0)</f>
        <v>2184631</v>
      </c>
      <c r="C127">
        <f t="shared" si="6"/>
        <v>3.8715753064946859E-2</v>
      </c>
      <c r="D127">
        <f t="shared" si="4"/>
        <v>2184714.0344196069</v>
      </c>
      <c r="E127">
        <f t="shared" si="5"/>
        <v>53.817382419731615</v>
      </c>
    </row>
    <row r="128" spans="1:5" x14ac:dyDescent="0.25">
      <c r="A128">
        <f>VLOOKUP('2024-03-18_windows_device_0'!P128,'2024-03-18_windows_device_0'!P$1:P$911,1,0)</f>
        <v>53.795333333333332</v>
      </c>
      <c r="B128">
        <f>VLOOKUP('2024-03-18_windows_device_0'!Q128,'2024-03-18_windows_device_0'!Q$1:Q$911,1,0)</f>
        <v>2184627</v>
      </c>
      <c r="C128">
        <f t="shared" si="6"/>
        <v>1.6687824596956908E-2</v>
      </c>
      <c r="D128">
        <f t="shared" si="4"/>
        <v>2184662.7906981064</v>
      </c>
      <c r="E128">
        <f t="shared" si="5"/>
        <v>53.812021157930289</v>
      </c>
    </row>
    <row r="129" spans="1:5" x14ac:dyDescent="0.25">
      <c r="A129">
        <f>VLOOKUP('2024-03-18_windows_device_0'!P129,'2024-03-18_windows_device_0'!P$1:P$911,1,0)</f>
        <v>53.814</v>
      </c>
      <c r="B129">
        <f>VLOOKUP('2024-03-18_windows_device_0'!Q129,'2024-03-18_windows_device_0'!Q$1:Q$911,1,0)</f>
        <v>2184626</v>
      </c>
      <c r="C129">
        <f t="shared" si="6"/>
        <v>1.8690363548594296E-2</v>
      </c>
      <c r="D129">
        <f t="shared" si="4"/>
        <v>2184666.0855818791</v>
      </c>
      <c r="E129">
        <f t="shared" si="5"/>
        <v>53.832690363548593</v>
      </c>
    </row>
    <row r="130" spans="1:5" x14ac:dyDescent="0.25">
      <c r="A130">
        <f>VLOOKUP('2024-03-18_windows_device_0'!P130,'2024-03-18_windows_device_0'!P$1:P$911,1,0)</f>
        <v>53.856666666666669</v>
      </c>
      <c r="B130">
        <f>VLOOKUP('2024-03-18_windows_device_0'!Q130,'2024-03-18_windows_device_0'!Q$1:Q$911,1,0)</f>
        <v>2184651</v>
      </c>
      <c r="C130">
        <f t="shared" si="6"/>
        <v>4.2720830968214524E-2</v>
      </c>
      <c r="D130">
        <f t="shared" si="4"/>
        <v>2184742.6241871524</v>
      </c>
      <c r="E130">
        <f t="shared" si="5"/>
        <v>53.899387497634883</v>
      </c>
    </row>
    <row r="131" spans="1:5" x14ac:dyDescent="0.25">
      <c r="A131">
        <f>VLOOKUP('2024-03-18_windows_device_0'!P131,'2024-03-18_windows_device_0'!P$1:P$911,1,0)</f>
        <v>53.867333333333335</v>
      </c>
      <c r="B131">
        <f>VLOOKUP('2024-03-18_windows_device_0'!Q131,'2024-03-18_windows_device_0'!Q$1:Q$911,1,0)</f>
        <v>2184644</v>
      </c>
      <c r="C131">
        <f t="shared" si="6"/>
        <v>1.0680207742051851E-2</v>
      </c>
      <c r="D131">
        <f t="shared" ref="D131:D194" si="7">B131+C131*F$3</f>
        <v>2184666.9060467882</v>
      </c>
      <c r="E131">
        <f t="shared" ref="E131:E194" si="8">C131+A131</f>
        <v>53.87801354107539</v>
      </c>
    </row>
    <row r="132" spans="1:5" x14ac:dyDescent="0.25">
      <c r="A132">
        <f>VLOOKUP('2024-03-18_windows_device_0'!P132,'2024-03-18_windows_device_0'!P$1:P$911,1,0)</f>
        <v>53.897333333333336</v>
      </c>
      <c r="B132">
        <f>VLOOKUP('2024-03-18_windows_device_0'!Q132,'2024-03-18_windows_device_0'!Q$1:Q$911,1,0)</f>
        <v>2184667</v>
      </c>
      <c r="C132">
        <f t="shared" si="6"/>
        <v>3.0038084274525281E-2</v>
      </c>
      <c r="D132">
        <f t="shared" si="7"/>
        <v>2184731.4232565914</v>
      </c>
      <c r="E132">
        <f t="shared" si="8"/>
        <v>53.927371417607858</v>
      </c>
    </row>
    <row r="133" spans="1:5" x14ac:dyDescent="0.25">
      <c r="A133">
        <f>VLOOKUP('2024-03-18_windows_device_0'!P133,'2024-03-18_windows_device_0'!P$1:P$911,1,0)</f>
        <v>53.91</v>
      </c>
      <c r="B133">
        <f>VLOOKUP('2024-03-18_windows_device_0'!Q133,'2024-03-18_windows_device_0'!Q$1:Q$911,1,0)</f>
        <v>2184677</v>
      </c>
      <c r="C133">
        <f t="shared" si="6"/>
        <v>1.2682746693682127E-2</v>
      </c>
      <c r="D133">
        <f t="shared" si="7"/>
        <v>2184704.2009305609</v>
      </c>
      <c r="E133">
        <f t="shared" si="8"/>
        <v>53.922682746693681</v>
      </c>
    </row>
    <row r="134" spans="1:5" x14ac:dyDescent="0.25">
      <c r="A134">
        <f>VLOOKUP('2024-03-18_windows_device_0'!P134,'2024-03-18_windows_device_0'!P$1:P$911,1,0)</f>
        <v>53.961333333333329</v>
      </c>
      <c r="B134">
        <f>VLOOKUP('2024-03-18_windows_device_0'!Q134,'2024-03-18_windows_device_0'!Q$1:Q$911,1,0)</f>
        <v>2184677</v>
      </c>
      <c r="C134">
        <f t="shared" si="6"/>
        <v>5.1398499758628986E-2</v>
      </c>
      <c r="D134">
        <f t="shared" si="7"/>
        <v>2184787.2353501678</v>
      </c>
      <c r="E134">
        <f t="shared" si="8"/>
        <v>54.012731833091955</v>
      </c>
    </row>
    <row r="135" spans="1:5" x14ac:dyDescent="0.25">
      <c r="A135">
        <f>VLOOKUP('2024-03-18_windows_device_0'!P135,'2024-03-18_windows_device_0'!P$1:P$911,1,0)</f>
        <v>53.959333333333333</v>
      </c>
      <c r="B135">
        <f>VLOOKUP('2024-03-18_windows_device_0'!Q135,'2024-03-18_windows_device_0'!Q$1:Q$911,1,0)</f>
        <v>2184668</v>
      </c>
      <c r="C135">
        <f t="shared" si="6"/>
        <v>-2.0025389516302758E-3</v>
      </c>
      <c r="D135">
        <f t="shared" si="7"/>
        <v>2184663.7051162273</v>
      </c>
      <c r="E135">
        <f t="shared" si="8"/>
        <v>53.957330794381704</v>
      </c>
    </row>
    <row r="136" spans="1:5" x14ac:dyDescent="0.25">
      <c r="A136">
        <f>VLOOKUP('2024-03-18_windows_device_0'!P136,'2024-03-18_windows_device_0'!P$1:P$911,1,0)</f>
        <v>53.989999999999995</v>
      </c>
      <c r="B136">
        <f>VLOOKUP('2024-03-18_windows_device_0'!Q136,'2024-03-18_windows_device_0'!Q$1:Q$911,1,0)</f>
        <v>2184659</v>
      </c>
      <c r="C136">
        <f t="shared" si="6"/>
        <v>3.0705597258397294E-2</v>
      </c>
      <c r="D136">
        <f t="shared" si="7"/>
        <v>2184724.8548845155</v>
      </c>
      <c r="E136">
        <f t="shared" si="8"/>
        <v>54.020705597258392</v>
      </c>
    </row>
    <row r="137" spans="1:5" x14ac:dyDescent="0.25">
      <c r="A137">
        <f>VLOOKUP('2024-03-18_windows_device_0'!P137,'2024-03-18_windows_device_0'!P$1:P$911,1,0)</f>
        <v>54</v>
      </c>
      <c r="B137">
        <f>VLOOKUP('2024-03-18_windows_device_0'!Q137,'2024-03-18_windows_device_0'!Q$1:Q$911,1,0)</f>
        <v>2184658</v>
      </c>
      <c r="C137">
        <f t="shared" si="6"/>
        <v>1.0012694758179836E-2</v>
      </c>
      <c r="D137">
        <f t="shared" si="7"/>
        <v>2184679.4744188637</v>
      </c>
      <c r="E137">
        <f t="shared" si="8"/>
        <v>54.010012694758181</v>
      </c>
    </row>
    <row r="138" spans="1:5" x14ac:dyDescent="0.25">
      <c r="A138">
        <f>VLOOKUP('2024-03-18_windows_device_0'!P138,'2024-03-18_windows_device_0'!P$1:P$911,1,0)</f>
        <v>54.031999999999996</v>
      </c>
      <c r="B138">
        <f>VLOOKUP('2024-03-18_windows_device_0'!Q138,'2024-03-18_windows_device_0'!Q$1:Q$911,1,0)</f>
        <v>2184673</v>
      </c>
      <c r="C138">
        <f t="shared" si="6"/>
        <v>3.2040623226155557E-2</v>
      </c>
      <c r="D138">
        <f t="shared" si="7"/>
        <v>2184741.7181403642</v>
      </c>
      <c r="E138">
        <f t="shared" si="8"/>
        <v>54.064040623226155</v>
      </c>
    </row>
    <row r="139" spans="1:5" x14ac:dyDescent="0.25">
      <c r="A139">
        <f>VLOOKUP('2024-03-18_windows_device_0'!P139,'2024-03-18_windows_device_0'!P$1:P$911,1,0)</f>
        <v>54.048666666666662</v>
      </c>
      <c r="B139">
        <f>VLOOKUP('2024-03-18_windows_device_0'!Q139,'2024-03-18_windows_device_0'!Q$1:Q$911,1,0)</f>
        <v>2184674</v>
      </c>
      <c r="C139">
        <f t="shared" si="6"/>
        <v>1.6687824596956908E-2</v>
      </c>
      <c r="D139">
        <f t="shared" si="7"/>
        <v>2184709.7906981064</v>
      </c>
      <c r="E139">
        <f t="shared" si="8"/>
        <v>54.065354491263619</v>
      </c>
    </row>
    <row r="140" spans="1:5" x14ac:dyDescent="0.25">
      <c r="A140">
        <f>VLOOKUP('2024-03-18_windows_device_0'!P140,'2024-03-18_windows_device_0'!P$1:P$911,1,0)</f>
        <v>54.084000000000003</v>
      </c>
      <c r="B140">
        <f>VLOOKUP('2024-03-18_windows_device_0'!Q140,'2024-03-18_windows_device_0'!Q$1:Q$911,1,0)</f>
        <v>2184691</v>
      </c>
      <c r="C140">
        <f t="shared" si="6"/>
        <v>3.537818814555832E-2</v>
      </c>
      <c r="D140">
        <f t="shared" si="7"/>
        <v>2184766.8762799855</v>
      </c>
      <c r="E140">
        <f t="shared" si="8"/>
        <v>54.119378188145561</v>
      </c>
    </row>
    <row r="141" spans="1:5" x14ac:dyDescent="0.25">
      <c r="A141">
        <f>VLOOKUP('2024-03-18_windows_device_0'!P141,'2024-03-18_windows_device_0'!P$1:P$911,1,0)</f>
        <v>54.098666666666666</v>
      </c>
      <c r="B141">
        <f>VLOOKUP('2024-03-18_windows_device_0'!Q141,'2024-03-18_windows_device_0'!Q$1:Q$911,1,0)</f>
        <v>2184689</v>
      </c>
      <c r="C141">
        <f t="shared" si="6"/>
        <v>1.4685285645319518E-2</v>
      </c>
      <c r="D141">
        <f t="shared" si="7"/>
        <v>2184720.4958143337</v>
      </c>
      <c r="E141">
        <f t="shared" si="8"/>
        <v>54.113351952311987</v>
      </c>
    </row>
    <row r="142" spans="1:5" x14ac:dyDescent="0.25">
      <c r="A142">
        <f>VLOOKUP('2024-03-18_windows_device_0'!P142,'2024-03-18_windows_device_0'!P$1:P$911,1,0)</f>
        <v>54.114666666666665</v>
      </c>
      <c r="B142">
        <f>VLOOKUP('2024-03-18_windows_device_0'!Q142,'2024-03-18_windows_device_0'!Q$1:Q$911,1,0)</f>
        <v>2184674</v>
      </c>
      <c r="C142">
        <f t="shared" si="6"/>
        <v>1.6020311613077778E-2</v>
      </c>
      <c r="D142">
        <f t="shared" si="7"/>
        <v>2184708.3590701823</v>
      </c>
      <c r="E142">
        <f t="shared" si="8"/>
        <v>54.130686978279741</v>
      </c>
    </row>
    <row r="143" spans="1:5" x14ac:dyDescent="0.25">
      <c r="A143">
        <f>VLOOKUP('2024-03-18_windows_device_0'!P143,'2024-03-18_windows_device_0'!P$1:P$911,1,0)</f>
        <v>54.15</v>
      </c>
      <c r="B143">
        <f>VLOOKUP('2024-03-18_windows_device_0'!Q143,'2024-03-18_windows_device_0'!Q$1:Q$911,1,0)</f>
        <v>2184684</v>
      </c>
      <c r="C143">
        <f t="shared" si="6"/>
        <v>3.5378188145551208E-2</v>
      </c>
      <c r="D143">
        <f t="shared" si="7"/>
        <v>2184759.8762799855</v>
      </c>
      <c r="E143">
        <f t="shared" si="8"/>
        <v>54.185378188145549</v>
      </c>
    </row>
    <row r="144" spans="1:5" x14ac:dyDescent="0.25">
      <c r="A144">
        <f>VLOOKUP('2024-03-18_windows_device_0'!P144,'2024-03-18_windows_device_0'!P$1:P$911,1,0)</f>
        <v>54.153999999999996</v>
      </c>
      <c r="B144">
        <f>VLOOKUP('2024-03-18_windows_device_0'!Q144,'2024-03-18_windows_device_0'!Q$1:Q$911,1,0)</f>
        <v>2184687</v>
      </c>
      <c r="C144">
        <f t="shared" si="6"/>
        <v>4.0050779032676656E-3</v>
      </c>
      <c r="D144">
        <f t="shared" si="7"/>
        <v>2184695.5897675455</v>
      </c>
      <c r="E144">
        <f t="shared" si="8"/>
        <v>54.158005077903262</v>
      </c>
    </row>
    <row r="145" spans="1:5" x14ac:dyDescent="0.25">
      <c r="A145">
        <f>VLOOKUP('2024-03-18_windows_device_0'!P145,'2024-03-18_windows_device_0'!P$1:P$911,1,0)</f>
        <v>54.186</v>
      </c>
      <c r="B145">
        <f>VLOOKUP('2024-03-18_windows_device_0'!Q145,'2024-03-18_windows_device_0'!Q$1:Q$911,1,0)</f>
        <v>2184661</v>
      </c>
      <c r="C145">
        <f t="shared" si="6"/>
        <v>3.2040623226162669E-2</v>
      </c>
      <c r="D145">
        <f t="shared" si="7"/>
        <v>2184729.7181403642</v>
      </c>
      <c r="E145">
        <f t="shared" si="8"/>
        <v>54.218040623226166</v>
      </c>
    </row>
    <row r="146" spans="1:5" x14ac:dyDescent="0.25">
      <c r="A146">
        <f>VLOOKUP('2024-03-18_windows_device_0'!P146,'2024-03-18_windows_device_0'!P$1:P$911,1,0)</f>
        <v>54.212000000000003</v>
      </c>
      <c r="B146">
        <f>VLOOKUP('2024-03-18_windows_device_0'!Q146,'2024-03-18_windows_device_0'!Q$1:Q$911,1,0)</f>
        <v>2184672</v>
      </c>
      <c r="C146">
        <f t="shared" si="6"/>
        <v>2.6033006371257616E-2</v>
      </c>
      <c r="D146">
        <f t="shared" si="7"/>
        <v>2184727.833489046</v>
      </c>
      <c r="E146">
        <f t="shared" si="8"/>
        <v>54.238033006371261</v>
      </c>
    </row>
    <row r="147" spans="1:5" x14ac:dyDescent="0.25">
      <c r="A147">
        <f>VLOOKUP('2024-03-18_windows_device_0'!P147,'2024-03-18_windows_device_0'!P$1:P$911,1,0)</f>
        <v>54.229333333333329</v>
      </c>
      <c r="B147">
        <f>VLOOKUP('2024-03-18_windows_device_0'!Q147,'2024-03-18_windows_device_0'!Q$1:Q$911,1,0)</f>
        <v>2184691</v>
      </c>
      <c r="C147">
        <f t="shared" si="6"/>
        <v>1.7355337580828925E-2</v>
      </c>
      <c r="D147">
        <f t="shared" si="7"/>
        <v>2184728.2223260305</v>
      </c>
      <c r="E147">
        <f t="shared" si="8"/>
        <v>54.24668867091416</v>
      </c>
    </row>
    <row r="148" spans="1:5" x14ac:dyDescent="0.25">
      <c r="A148">
        <f>VLOOKUP('2024-03-18_windows_device_0'!P148,'2024-03-18_windows_device_0'!P$1:P$911,1,0)</f>
        <v>54.24666666666667</v>
      </c>
      <c r="B148">
        <f>VLOOKUP('2024-03-18_windows_device_0'!Q148,'2024-03-18_windows_device_0'!Q$1:Q$911,1,0)</f>
        <v>2184705</v>
      </c>
      <c r="C148">
        <f t="shared" si="6"/>
        <v>1.7355337580843153E-2</v>
      </c>
      <c r="D148">
        <f t="shared" si="7"/>
        <v>2184742.2223260305</v>
      </c>
      <c r="E148">
        <f t="shared" si="8"/>
        <v>54.264022004247515</v>
      </c>
    </row>
    <row r="149" spans="1:5" x14ac:dyDescent="0.25">
      <c r="A149">
        <f>VLOOKUP('2024-03-18_windows_device_0'!P149,'2024-03-18_windows_device_0'!P$1:P$911,1,0)</f>
        <v>54.271999999999998</v>
      </c>
      <c r="B149">
        <f>VLOOKUP('2024-03-18_windows_device_0'!Q149,'2024-03-18_windows_device_0'!Q$1:Q$911,1,0)</f>
        <v>2184719</v>
      </c>
      <c r="C149">
        <f t="shared" si="6"/>
        <v>2.536549338737137E-2</v>
      </c>
      <c r="D149">
        <f t="shared" si="7"/>
        <v>2184773.4018611219</v>
      </c>
      <c r="E149">
        <f t="shared" si="8"/>
        <v>54.297365493387368</v>
      </c>
    </row>
    <row r="150" spans="1:5" x14ac:dyDescent="0.25">
      <c r="A150">
        <f>VLOOKUP('2024-03-18_windows_device_0'!P150,'2024-03-18_windows_device_0'!P$1:P$911,1,0)</f>
        <v>54.272666666666666</v>
      </c>
      <c r="B150">
        <f>VLOOKUP('2024-03-18_windows_device_0'!Q150,'2024-03-18_windows_device_0'!Q$1:Q$911,1,0)</f>
        <v>2184707</v>
      </c>
      <c r="C150">
        <f t="shared" si="6"/>
        <v>6.6751298387913007E-4</v>
      </c>
      <c r="D150">
        <f t="shared" si="7"/>
        <v>2184708.4316279241</v>
      </c>
      <c r="E150">
        <f t="shared" si="8"/>
        <v>54.273334179650547</v>
      </c>
    </row>
    <row r="151" spans="1:5" x14ac:dyDescent="0.25">
      <c r="A151">
        <f>VLOOKUP('2024-03-18_windows_device_0'!P151,'2024-03-18_windows_device_0'!P$1:P$911,1,0)</f>
        <v>54.3</v>
      </c>
      <c r="B151">
        <f>VLOOKUP('2024-03-18_windows_device_0'!Q151,'2024-03-18_windows_device_0'!Q$1:Q$911,1,0)</f>
        <v>2184694</v>
      </c>
      <c r="C151">
        <f t="shared" si="6"/>
        <v>2.7368032339008759E-2</v>
      </c>
      <c r="D151">
        <f t="shared" si="7"/>
        <v>2184752.6967448946</v>
      </c>
      <c r="E151">
        <f t="shared" si="8"/>
        <v>54.327368032339002</v>
      </c>
    </row>
    <row r="152" spans="1:5" x14ac:dyDescent="0.25">
      <c r="A152">
        <f>VLOOKUP('2024-03-18_windows_device_0'!P152,'2024-03-18_windows_device_0'!P$1:P$911,1,0)</f>
        <v>54.316000000000003</v>
      </c>
      <c r="B152">
        <f>VLOOKUP('2024-03-18_windows_device_0'!Q152,'2024-03-18_windows_device_0'!Q$1:Q$911,1,0)</f>
        <v>2184659</v>
      </c>
      <c r="C152">
        <f t="shared" si="6"/>
        <v>1.6020311613084891E-2</v>
      </c>
      <c r="D152">
        <f t="shared" si="7"/>
        <v>2184693.3590701823</v>
      </c>
      <c r="E152">
        <f t="shared" si="8"/>
        <v>54.332020311613086</v>
      </c>
    </row>
    <row r="153" spans="1:5" x14ac:dyDescent="0.25">
      <c r="A153">
        <f>VLOOKUP('2024-03-18_windows_device_0'!P153,'2024-03-18_windows_device_0'!P$1:P$911,1,0)</f>
        <v>54.328000000000003</v>
      </c>
      <c r="B153">
        <f>VLOOKUP('2024-03-18_windows_device_0'!Q153,'2024-03-18_windows_device_0'!Q$1:Q$911,1,0)</f>
        <v>2184649</v>
      </c>
      <c r="C153">
        <f t="shared" si="6"/>
        <v>1.2015233709810112E-2</v>
      </c>
      <c r="D153">
        <f t="shared" si="7"/>
        <v>2184674.7693026364</v>
      </c>
      <c r="E153">
        <f t="shared" si="8"/>
        <v>54.340015233709813</v>
      </c>
    </row>
    <row r="154" spans="1:5" x14ac:dyDescent="0.25">
      <c r="A154">
        <f>VLOOKUP('2024-03-18_windows_device_0'!P154,'2024-03-18_windows_device_0'!P$1:P$911,1,0)</f>
        <v>54.333333333333329</v>
      </c>
      <c r="B154">
        <f>VLOOKUP('2024-03-18_windows_device_0'!Q154,'2024-03-18_windows_device_0'!Q$1:Q$911,1,0)</f>
        <v>2184653</v>
      </c>
      <c r="C154">
        <f t="shared" si="6"/>
        <v>5.3401038710188115E-3</v>
      </c>
      <c r="D154">
        <f t="shared" si="7"/>
        <v>2184664.4530233941</v>
      </c>
      <c r="E154">
        <f t="shared" si="8"/>
        <v>54.338673437204349</v>
      </c>
    </row>
    <row r="155" spans="1:5" x14ac:dyDescent="0.25">
      <c r="A155">
        <f>VLOOKUP('2024-03-18_windows_device_0'!P155,'2024-03-18_windows_device_0'!P$1:P$911,1,0)</f>
        <v>54.350666666666669</v>
      </c>
      <c r="B155">
        <f>VLOOKUP('2024-03-18_windows_device_0'!Q155,'2024-03-18_windows_device_0'!Q$1:Q$911,1,0)</f>
        <v>2184653</v>
      </c>
      <c r="C155">
        <f t="shared" si="6"/>
        <v>1.7355337580843153E-2</v>
      </c>
      <c r="D155">
        <f t="shared" si="7"/>
        <v>2184690.2223260305</v>
      </c>
      <c r="E155">
        <f t="shared" si="8"/>
        <v>54.368022004247514</v>
      </c>
    </row>
    <row r="156" spans="1:5" x14ac:dyDescent="0.25">
      <c r="A156">
        <f>VLOOKUP('2024-03-18_windows_device_0'!P156,'2024-03-18_windows_device_0'!P$1:P$911,1,0)</f>
        <v>54.37533333333333</v>
      </c>
      <c r="B156">
        <f>VLOOKUP('2024-03-18_windows_device_0'!Q156,'2024-03-18_windows_device_0'!Q$1:Q$911,1,0)</f>
        <v>2184661</v>
      </c>
      <c r="C156">
        <f t="shared" si="6"/>
        <v>2.4697980403492241E-2</v>
      </c>
      <c r="D156">
        <f t="shared" si="7"/>
        <v>2184713.9702331973</v>
      </c>
      <c r="E156">
        <f t="shared" si="8"/>
        <v>54.400031313736825</v>
      </c>
    </row>
    <row r="157" spans="1:5" x14ac:dyDescent="0.25">
      <c r="A157">
        <f>VLOOKUP('2024-03-18_windows_device_0'!P157,'2024-03-18_windows_device_0'!P$1:P$911,1,0)</f>
        <v>54.395333333333333</v>
      </c>
      <c r="B157">
        <f>VLOOKUP('2024-03-18_windows_device_0'!Q157,'2024-03-18_windows_device_0'!Q$1:Q$911,1,0)</f>
        <v>2184662</v>
      </c>
      <c r="C157">
        <f t="shared" si="6"/>
        <v>2.0025389516352559E-2</v>
      </c>
      <c r="D157">
        <f t="shared" si="7"/>
        <v>2184704.9488377278</v>
      </c>
      <c r="E157">
        <f t="shared" si="8"/>
        <v>54.415358722849689</v>
      </c>
    </row>
    <row r="158" spans="1:5" x14ac:dyDescent="0.25">
      <c r="A158">
        <f>VLOOKUP('2024-03-18_windows_device_0'!P158,'2024-03-18_windows_device_0'!P$1:P$911,1,0)</f>
        <v>54.377333333333333</v>
      </c>
      <c r="B158">
        <f>VLOOKUP('2024-03-18_windows_device_0'!Q158,'2024-03-18_windows_device_0'!Q$1:Q$911,1,0)</f>
        <v>2184663</v>
      </c>
      <c r="C158">
        <f t="shared" si="6"/>
        <v>-1.8022850564715167E-2</v>
      </c>
      <c r="D158">
        <f t="shared" si="7"/>
        <v>2184624.346046045</v>
      </c>
      <c r="E158">
        <f t="shared" si="8"/>
        <v>54.35931048276862</v>
      </c>
    </row>
    <row r="159" spans="1:5" x14ac:dyDescent="0.25">
      <c r="A159">
        <f>VLOOKUP('2024-03-18_windows_device_0'!P159,'2024-03-18_windows_device_0'!P$1:P$911,1,0)</f>
        <v>54.4</v>
      </c>
      <c r="B159">
        <f>VLOOKUP('2024-03-18_windows_device_0'!Q159,'2024-03-18_windows_device_0'!Q$1:Q$911,1,0)</f>
        <v>2184674</v>
      </c>
      <c r="C159">
        <f t="shared" si="6"/>
        <v>2.2695441451861965E-2</v>
      </c>
      <c r="D159">
        <f t="shared" si="7"/>
        <v>2184722.6753494246</v>
      </c>
      <c r="E159">
        <f t="shared" si="8"/>
        <v>54.422695441451857</v>
      </c>
    </row>
    <row r="160" spans="1:5" x14ac:dyDescent="0.25">
      <c r="A160">
        <f>VLOOKUP('2024-03-18_windows_device_0'!P160,'2024-03-18_windows_device_0'!P$1:P$911,1,0)</f>
        <v>54.406666666666666</v>
      </c>
      <c r="B160">
        <f>VLOOKUP('2024-03-18_windows_device_0'!Q160,'2024-03-18_windows_device_0'!Q$1:Q$911,1,0)</f>
        <v>2184674</v>
      </c>
      <c r="C160">
        <f t="shared" si="6"/>
        <v>6.6751298387841863E-3</v>
      </c>
      <c r="D160">
        <f t="shared" si="7"/>
        <v>2184688.3162792427</v>
      </c>
      <c r="E160">
        <f t="shared" si="8"/>
        <v>54.413341796505449</v>
      </c>
    </row>
    <row r="161" spans="1:5" x14ac:dyDescent="0.25">
      <c r="A161">
        <f>VLOOKUP('2024-03-18_windows_device_0'!P161,'2024-03-18_windows_device_0'!P$1:P$911,1,0)</f>
        <v>54.408000000000001</v>
      </c>
      <c r="B161">
        <f>VLOOKUP('2024-03-18_windows_device_0'!Q161,'2024-03-18_windows_device_0'!Q$1:Q$911,1,0)</f>
        <v>2184673</v>
      </c>
      <c r="C161">
        <f t="shared" si="6"/>
        <v>1.3350259677582601E-3</v>
      </c>
      <c r="D161">
        <f t="shared" si="7"/>
        <v>2184675.8632558486</v>
      </c>
      <c r="E161">
        <f t="shared" si="8"/>
        <v>54.409335025967756</v>
      </c>
    </row>
    <row r="162" spans="1:5" x14ac:dyDescent="0.25">
      <c r="A162">
        <f>VLOOKUP('2024-03-18_windows_device_0'!P162,'2024-03-18_windows_device_0'!P$1:P$911,1,0)</f>
        <v>54.424666666666667</v>
      </c>
      <c r="B162">
        <f>VLOOKUP('2024-03-18_windows_device_0'!Q162,'2024-03-18_windows_device_0'!Q$1:Q$911,1,0)</f>
        <v>2184683</v>
      </c>
      <c r="C162">
        <f t="shared" si="6"/>
        <v>1.6687824596956908E-2</v>
      </c>
      <c r="D162">
        <f t="shared" si="7"/>
        <v>2184718.7906981064</v>
      </c>
      <c r="E162">
        <f t="shared" si="8"/>
        <v>54.441354491263624</v>
      </c>
    </row>
    <row r="163" spans="1:5" x14ac:dyDescent="0.25">
      <c r="A163">
        <f>VLOOKUP('2024-03-18_windows_device_0'!P163,'2024-03-18_windows_device_0'!P$1:P$911,1,0)</f>
        <v>54.424666666666667</v>
      </c>
      <c r="B163">
        <f>VLOOKUP('2024-03-18_windows_device_0'!Q163,'2024-03-18_windows_device_0'!Q$1:Q$911,1,0)</f>
        <v>2184687</v>
      </c>
      <c r="C163">
        <f t="shared" si="6"/>
        <v>0</v>
      </c>
      <c r="D163">
        <f t="shared" si="7"/>
        <v>2184687</v>
      </c>
      <c r="E163">
        <f t="shared" si="8"/>
        <v>54.424666666666667</v>
      </c>
    </row>
    <row r="164" spans="1:5" x14ac:dyDescent="0.25">
      <c r="A164">
        <f>VLOOKUP('2024-03-18_windows_device_0'!P164,'2024-03-18_windows_device_0'!P$1:P$911,1,0)</f>
        <v>54.426000000000002</v>
      </c>
      <c r="B164">
        <f>VLOOKUP('2024-03-18_windows_device_0'!Q164,'2024-03-18_windows_device_0'!Q$1:Q$911,1,0)</f>
        <v>2184698</v>
      </c>
      <c r="C164">
        <f t="shared" si="6"/>
        <v>1.3350259677582601E-3</v>
      </c>
      <c r="D164">
        <f t="shared" si="7"/>
        <v>2184700.8632558486</v>
      </c>
      <c r="E164">
        <f t="shared" si="8"/>
        <v>54.427335025967757</v>
      </c>
    </row>
    <row r="165" spans="1:5" x14ac:dyDescent="0.25">
      <c r="A165">
        <f>VLOOKUP('2024-03-18_windows_device_0'!P165,'2024-03-18_windows_device_0'!P$1:P$911,1,0)</f>
        <v>54.405333333333331</v>
      </c>
      <c r="B165">
        <f>VLOOKUP('2024-03-18_windows_device_0'!Q165,'2024-03-18_windows_device_0'!Q$1:Q$911,1,0)</f>
        <v>2184703</v>
      </c>
      <c r="C165">
        <f t="shared" si="6"/>
        <v>-2.0692902500231689E-2</v>
      </c>
      <c r="D165">
        <f t="shared" si="7"/>
        <v>2184658.6195343481</v>
      </c>
      <c r="E165">
        <f t="shared" si="8"/>
        <v>54.384640430833102</v>
      </c>
    </row>
    <row r="166" spans="1:5" x14ac:dyDescent="0.25">
      <c r="A166">
        <f>VLOOKUP('2024-03-18_windows_device_0'!P166,'2024-03-18_windows_device_0'!P$1:P$911,1,0)</f>
        <v>54.433333333333337</v>
      </c>
      <c r="B166">
        <f>VLOOKUP('2024-03-18_windows_device_0'!Q166,'2024-03-18_windows_device_0'!Q$1:Q$911,1,0)</f>
        <v>2184703</v>
      </c>
      <c r="C166">
        <f t="shared" si="6"/>
        <v>2.8035545322895004E-2</v>
      </c>
      <c r="D166">
        <f t="shared" si="7"/>
        <v>2184763.1283728187</v>
      </c>
      <c r="E166">
        <f t="shared" si="8"/>
        <v>54.461368878656231</v>
      </c>
    </row>
    <row r="167" spans="1:5" x14ac:dyDescent="0.25">
      <c r="A167">
        <f>VLOOKUP('2024-03-18_windows_device_0'!P167,'2024-03-18_windows_device_0'!P$1:P$911,1,0)</f>
        <v>54.433333333333337</v>
      </c>
      <c r="B167">
        <f>VLOOKUP('2024-03-18_windows_device_0'!Q167,'2024-03-18_windows_device_0'!Q$1:Q$911,1,0)</f>
        <v>2184704</v>
      </c>
      <c r="C167">
        <f t="shared" si="6"/>
        <v>0</v>
      </c>
      <c r="D167">
        <f t="shared" si="7"/>
        <v>2184704</v>
      </c>
      <c r="E167">
        <f t="shared" si="8"/>
        <v>54.433333333333337</v>
      </c>
    </row>
    <row r="168" spans="1:5" x14ac:dyDescent="0.25">
      <c r="A168">
        <f>VLOOKUP('2024-03-18_windows_device_0'!P168,'2024-03-18_windows_device_0'!P$1:P$911,1,0)</f>
        <v>54.441333333333333</v>
      </c>
      <c r="B168">
        <f>VLOOKUP('2024-03-18_windows_device_0'!Q168,'2024-03-18_windows_device_0'!Q$1:Q$911,1,0)</f>
        <v>2184711</v>
      </c>
      <c r="C168">
        <f t="shared" ref="C168:C231" si="9">(A168-A167)*F$2</f>
        <v>8.0101558065353313E-3</v>
      </c>
      <c r="D168">
        <f t="shared" si="7"/>
        <v>2184728.1795350909</v>
      </c>
      <c r="E168">
        <f t="shared" si="8"/>
        <v>54.449343489139871</v>
      </c>
    </row>
    <row r="169" spans="1:5" x14ac:dyDescent="0.25">
      <c r="A169">
        <f>VLOOKUP('2024-03-18_windows_device_0'!P169,'2024-03-18_windows_device_0'!P$1:P$911,1,0)</f>
        <v>54.428666666666672</v>
      </c>
      <c r="B169">
        <f>VLOOKUP('2024-03-18_windows_device_0'!Q169,'2024-03-18_windows_device_0'!Q$1:Q$911,1,0)</f>
        <v>2184717</v>
      </c>
      <c r="C169">
        <f t="shared" si="9"/>
        <v>-1.2682746693682127E-2</v>
      </c>
      <c r="D169">
        <f t="shared" si="7"/>
        <v>2184689.7990694391</v>
      </c>
      <c r="E169">
        <f t="shared" si="8"/>
        <v>54.415983919972987</v>
      </c>
    </row>
    <row r="170" spans="1:5" x14ac:dyDescent="0.25">
      <c r="A170">
        <f>VLOOKUP('2024-03-18_windows_device_0'!P170,'2024-03-18_windows_device_0'!P$1:P$911,1,0)</f>
        <v>54.429333333333332</v>
      </c>
      <c r="B170">
        <f>VLOOKUP('2024-03-18_windows_device_0'!Q170,'2024-03-18_windows_device_0'!Q$1:Q$911,1,0)</f>
        <v>2184718</v>
      </c>
      <c r="C170">
        <f t="shared" si="9"/>
        <v>6.6751298387201564E-4</v>
      </c>
      <c r="D170">
        <f t="shared" si="7"/>
        <v>2184719.4316279241</v>
      </c>
      <c r="E170">
        <f t="shared" si="8"/>
        <v>54.430000846317206</v>
      </c>
    </row>
    <row r="171" spans="1:5" x14ac:dyDescent="0.25">
      <c r="A171">
        <f>VLOOKUP('2024-03-18_windows_device_0'!P171,'2024-03-18_windows_device_0'!P$1:P$911,1,0)</f>
        <v>54.42</v>
      </c>
      <c r="B171">
        <f>VLOOKUP('2024-03-18_windows_device_0'!Q171,'2024-03-18_windows_device_0'!Q$1:Q$911,1,0)</f>
        <v>2184720</v>
      </c>
      <c r="C171">
        <f t="shared" si="9"/>
        <v>-9.3451817742935921E-3</v>
      </c>
      <c r="D171">
        <f t="shared" si="7"/>
        <v>2184699.9572090604</v>
      </c>
      <c r="E171">
        <f t="shared" si="8"/>
        <v>54.410654818225709</v>
      </c>
    </row>
    <row r="172" spans="1:5" x14ac:dyDescent="0.25">
      <c r="A172">
        <f>VLOOKUP('2024-03-18_windows_device_0'!P172,'2024-03-18_windows_device_0'!P$1:P$911,1,0)</f>
        <v>54.417333333333332</v>
      </c>
      <c r="B172">
        <f>VLOOKUP('2024-03-18_windows_device_0'!Q172,'2024-03-18_windows_device_0'!Q$1:Q$911,1,0)</f>
        <v>2184718</v>
      </c>
      <c r="C172">
        <f t="shared" si="9"/>
        <v>-2.6700519355165203E-3</v>
      </c>
      <c r="D172">
        <f t="shared" si="7"/>
        <v>2184712.2734883032</v>
      </c>
      <c r="E172">
        <f t="shared" si="8"/>
        <v>54.414663281397814</v>
      </c>
    </row>
    <row r="173" spans="1:5" x14ac:dyDescent="0.25">
      <c r="A173">
        <f>VLOOKUP('2024-03-18_windows_device_0'!P173,'2024-03-18_windows_device_0'!P$1:P$911,1,0)</f>
        <v>54.405999999999999</v>
      </c>
      <c r="B173">
        <f>VLOOKUP('2024-03-18_windows_device_0'!Q173,'2024-03-18_windows_device_0'!Q$1:Q$911,1,0)</f>
        <v>2184720</v>
      </c>
      <c r="C173">
        <f t="shared" si="9"/>
        <v>-1.1347720725930982E-2</v>
      </c>
      <c r="D173">
        <f t="shared" si="7"/>
        <v>2184695.6623252877</v>
      </c>
      <c r="E173">
        <f t="shared" si="8"/>
        <v>54.394652279274069</v>
      </c>
    </row>
    <row r="174" spans="1:5" x14ac:dyDescent="0.25">
      <c r="A174">
        <f>VLOOKUP('2024-03-18_windows_device_0'!P174,'2024-03-18_windows_device_0'!P$1:P$911,1,0)</f>
        <v>54.396000000000001</v>
      </c>
      <c r="B174">
        <f>VLOOKUP('2024-03-18_windows_device_0'!Q174,'2024-03-18_windows_device_0'!Q$1:Q$911,1,0)</f>
        <v>2184724</v>
      </c>
      <c r="C174">
        <f t="shared" si="9"/>
        <v>-1.0012694758172722E-2</v>
      </c>
      <c r="D174">
        <f t="shared" si="7"/>
        <v>2184702.5255811363</v>
      </c>
      <c r="E174">
        <f t="shared" si="8"/>
        <v>54.385987305241827</v>
      </c>
    </row>
    <row r="175" spans="1:5" x14ac:dyDescent="0.25">
      <c r="A175">
        <f>VLOOKUP('2024-03-18_windows_device_0'!P175,'2024-03-18_windows_device_0'!P$1:P$911,1,0)</f>
        <v>54.399333333333331</v>
      </c>
      <c r="B175">
        <f>VLOOKUP('2024-03-18_windows_device_0'!Q175,'2024-03-18_windows_device_0'!Q$1:Q$911,1,0)</f>
        <v>2184727</v>
      </c>
      <c r="C175">
        <f t="shared" si="9"/>
        <v>3.3375649193885357E-3</v>
      </c>
      <c r="D175">
        <f t="shared" si="7"/>
        <v>2184734.1581396214</v>
      </c>
      <c r="E175">
        <f t="shared" si="8"/>
        <v>54.402670898252723</v>
      </c>
    </row>
    <row r="176" spans="1:5" x14ac:dyDescent="0.25">
      <c r="A176">
        <f>VLOOKUP('2024-03-18_windows_device_0'!P176,'2024-03-18_windows_device_0'!P$1:P$911,1,0)</f>
        <v>54.37533333333333</v>
      </c>
      <c r="B176">
        <f>VLOOKUP('2024-03-18_windows_device_0'!Q176,'2024-03-18_windows_device_0'!Q$1:Q$911,1,0)</f>
        <v>2184732</v>
      </c>
      <c r="C176">
        <f t="shared" si="9"/>
        <v>-2.4030467419620224E-2</v>
      </c>
      <c r="D176">
        <f t="shared" si="7"/>
        <v>2184680.4613947268</v>
      </c>
      <c r="E176">
        <f t="shared" si="8"/>
        <v>54.351302865913709</v>
      </c>
    </row>
    <row r="177" spans="1:5" x14ac:dyDescent="0.25">
      <c r="A177">
        <f>VLOOKUP('2024-03-18_windows_device_0'!P177,'2024-03-18_windows_device_0'!P$1:P$911,1,0)</f>
        <v>54.36866666666667</v>
      </c>
      <c r="B177">
        <f>VLOOKUP('2024-03-18_windows_device_0'!Q177,'2024-03-18_windows_device_0'!Q$1:Q$911,1,0)</f>
        <v>2184732</v>
      </c>
      <c r="C177">
        <f t="shared" si="9"/>
        <v>-6.6751298387770714E-3</v>
      </c>
      <c r="D177">
        <f t="shared" si="7"/>
        <v>2184717.6837207573</v>
      </c>
      <c r="E177">
        <f t="shared" si="8"/>
        <v>54.361991536827894</v>
      </c>
    </row>
    <row r="178" spans="1:5" x14ac:dyDescent="0.25">
      <c r="A178">
        <f>VLOOKUP('2024-03-18_windows_device_0'!P178,'2024-03-18_windows_device_0'!P$1:P$911,1,0)</f>
        <v>54.366</v>
      </c>
      <c r="B178">
        <f>VLOOKUP('2024-03-18_windows_device_0'!Q178,'2024-03-18_windows_device_0'!Q$1:Q$911,1,0)</f>
        <v>2184734</v>
      </c>
      <c r="C178">
        <f t="shared" si="9"/>
        <v>-2.6700519355165203E-3</v>
      </c>
      <c r="D178">
        <f t="shared" si="7"/>
        <v>2184728.2734883032</v>
      </c>
      <c r="E178">
        <f t="shared" si="8"/>
        <v>54.363329948064482</v>
      </c>
    </row>
    <row r="179" spans="1:5" x14ac:dyDescent="0.25">
      <c r="A179">
        <f>VLOOKUP('2024-03-18_windows_device_0'!P179,'2024-03-18_windows_device_0'!P$1:P$911,1,0)</f>
        <v>54.332000000000001</v>
      </c>
      <c r="B179">
        <f>VLOOKUP('2024-03-18_windows_device_0'!Q179,'2024-03-18_windows_device_0'!Q$1:Q$911,1,0)</f>
        <v>2184740</v>
      </c>
      <c r="C179">
        <f t="shared" si="9"/>
        <v>-3.4043162177792949E-2</v>
      </c>
      <c r="D179">
        <f t="shared" si="7"/>
        <v>2184666.9869758631</v>
      </c>
      <c r="E179">
        <f t="shared" si="8"/>
        <v>54.297956837822206</v>
      </c>
    </row>
    <row r="180" spans="1:5" x14ac:dyDescent="0.25">
      <c r="A180">
        <f>VLOOKUP('2024-03-18_windows_device_0'!P180,'2024-03-18_windows_device_0'!P$1:P$911,1,0)</f>
        <v>54.326000000000001</v>
      </c>
      <c r="B180">
        <f>VLOOKUP('2024-03-18_windows_device_0'!Q180,'2024-03-18_windows_device_0'!Q$1:Q$911,1,0)</f>
        <v>2184736</v>
      </c>
      <c r="C180">
        <f t="shared" si="9"/>
        <v>-6.0076168549050559E-3</v>
      </c>
      <c r="D180">
        <f t="shared" si="7"/>
        <v>2184723.1153486818</v>
      </c>
      <c r="E180">
        <f t="shared" si="8"/>
        <v>54.319992383145099</v>
      </c>
    </row>
    <row r="181" spans="1:5" x14ac:dyDescent="0.25">
      <c r="A181">
        <f>VLOOKUP('2024-03-18_windows_device_0'!P181,'2024-03-18_windows_device_0'!P$1:P$911,1,0)</f>
        <v>54.324666666666666</v>
      </c>
      <c r="B181">
        <f>VLOOKUP('2024-03-18_windows_device_0'!Q181,'2024-03-18_windows_device_0'!Q$1:Q$911,1,0)</f>
        <v>2184735</v>
      </c>
      <c r="C181">
        <f t="shared" si="9"/>
        <v>-1.3350259677582601E-3</v>
      </c>
      <c r="D181">
        <f t="shared" si="7"/>
        <v>2184732.1367441514</v>
      </c>
      <c r="E181">
        <f t="shared" si="8"/>
        <v>54.32333164069891</v>
      </c>
    </row>
    <row r="182" spans="1:5" x14ac:dyDescent="0.25">
      <c r="A182">
        <f>VLOOKUP('2024-03-18_windows_device_0'!P182,'2024-03-18_windows_device_0'!P$1:P$911,1,0)</f>
        <v>54.295333333333332</v>
      </c>
      <c r="B182">
        <f>VLOOKUP('2024-03-18_windows_device_0'!Q182,'2024-03-18_windows_device_0'!Q$1:Q$911,1,0)</f>
        <v>2184742</v>
      </c>
      <c r="C182">
        <f t="shared" si="9"/>
        <v>-2.9370571290646151E-2</v>
      </c>
      <c r="D182">
        <f t="shared" si="7"/>
        <v>2184679.0083713327</v>
      </c>
      <c r="E182">
        <f t="shared" si="8"/>
        <v>54.265962762042683</v>
      </c>
    </row>
    <row r="183" spans="1:5" x14ac:dyDescent="0.25">
      <c r="A183">
        <f>VLOOKUP('2024-03-18_windows_device_0'!P183,'2024-03-18_windows_device_0'!P$1:P$911,1,0)</f>
        <v>54.289333333333332</v>
      </c>
      <c r="B183">
        <f>VLOOKUP('2024-03-18_windows_device_0'!Q183,'2024-03-18_windows_device_0'!Q$1:Q$911,1,0)</f>
        <v>2184747</v>
      </c>
      <c r="C183">
        <f t="shared" si="9"/>
        <v>-6.0076168549050559E-3</v>
      </c>
      <c r="D183">
        <f t="shared" si="7"/>
        <v>2184734.1153486818</v>
      </c>
      <c r="E183">
        <f t="shared" si="8"/>
        <v>54.28332571647843</v>
      </c>
    </row>
    <row r="184" spans="1:5" x14ac:dyDescent="0.25">
      <c r="A184">
        <f>VLOOKUP('2024-03-18_windows_device_0'!P184,'2024-03-18_windows_device_0'!P$1:P$911,1,0)</f>
        <v>54.271333333333331</v>
      </c>
      <c r="B184">
        <f>VLOOKUP('2024-03-18_windows_device_0'!Q184,'2024-03-18_windows_device_0'!Q$1:Q$911,1,0)</f>
        <v>2184744</v>
      </c>
      <c r="C184">
        <f t="shared" si="9"/>
        <v>-1.8022850564715167E-2</v>
      </c>
      <c r="D184">
        <f t="shared" si="7"/>
        <v>2184705.346046045</v>
      </c>
      <c r="E184">
        <f t="shared" si="8"/>
        <v>54.253310482768619</v>
      </c>
    </row>
    <row r="185" spans="1:5" x14ac:dyDescent="0.25">
      <c r="A185">
        <f>VLOOKUP('2024-03-18_windows_device_0'!P185,'2024-03-18_windows_device_0'!P$1:P$911,1,0)</f>
        <v>54.223333333333329</v>
      </c>
      <c r="B185">
        <f>VLOOKUP('2024-03-18_windows_device_0'!Q185,'2024-03-18_windows_device_0'!Q$1:Q$911,1,0)</f>
        <v>2184746</v>
      </c>
      <c r="C185">
        <f t="shared" si="9"/>
        <v>-4.8060934839240448E-2</v>
      </c>
      <c r="D185">
        <f t="shared" si="7"/>
        <v>2184642.9227894535</v>
      </c>
      <c r="E185">
        <f t="shared" si="8"/>
        <v>54.175272398494087</v>
      </c>
    </row>
    <row r="186" spans="1:5" x14ac:dyDescent="0.25">
      <c r="A186">
        <f>VLOOKUP('2024-03-18_windows_device_0'!P186,'2024-03-18_windows_device_0'!P$1:P$911,1,0)</f>
        <v>54.195999999999998</v>
      </c>
      <c r="B186">
        <f>VLOOKUP('2024-03-18_windows_device_0'!Q186,'2024-03-18_windows_device_0'!Q$1:Q$911,1,0)</f>
        <v>2184744</v>
      </c>
      <c r="C186">
        <f t="shared" si="9"/>
        <v>-2.7368032339008759E-2</v>
      </c>
      <c r="D186">
        <f t="shared" si="7"/>
        <v>2184685.3032551054</v>
      </c>
      <c r="E186">
        <f t="shared" si="8"/>
        <v>54.168631967660993</v>
      </c>
    </row>
    <row r="187" spans="1:5" x14ac:dyDescent="0.25">
      <c r="A187">
        <f>VLOOKUP('2024-03-18_windows_device_0'!P187,'2024-03-18_windows_device_0'!P$1:P$911,1,0)</f>
        <v>54.178666666666672</v>
      </c>
      <c r="B187">
        <f>VLOOKUP('2024-03-18_windows_device_0'!Q187,'2024-03-18_windows_device_0'!Q$1:Q$911,1,0)</f>
        <v>2184749</v>
      </c>
      <c r="C187">
        <f t="shared" si="9"/>
        <v>-1.7355337580828925E-2</v>
      </c>
      <c r="D187">
        <f t="shared" si="7"/>
        <v>2184711.7776739695</v>
      </c>
      <c r="E187">
        <f t="shared" si="8"/>
        <v>54.161311329085841</v>
      </c>
    </row>
    <row r="188" spans="1:5" x14ac:dyDescent="0.25">
      <c r="A188">
        <f>VLOOKUP('2024-03-18_windows_device_0'!P188,'2024-03-18_windows_device_0'!P$1:P$911,1,0)</f>
        <v>54.168666666666667</v>
      </c>
      <c r="B188">
        <f>VLOOKUP('2024-03-18_windows_device_0'!Q188,'2024-03-18_windows_device_0'!Q$1:Q$911,1,0)</f>
        <v>2184753</v>
      </c>
      <c r="C188">
        <f t="shared" si="9"/>
        <v>-1.0012694758179836E-2</v>
      </c>
      <c r="D188">
        <f t="shared" si="7"/>
        <v>2184731.5255811363</v>
      </c>
      <c r="E188">
        <f t="shared" si="8"/>
        <v>54.158653971908485</v>
      </c>
    </row>
    <row r="189" spans="1:5" x14ac:dyDescent="0.25">
      <c r="A189">
        <f>VLOOKUP('2024-03-18_windows_device_0'!P189,'2024-03-18_windows_device_0'!P$1:P$911,1,0)</f>
        <v>54.134</v>
      </c>
      <c r="B189">
        <f>VLOOKUP('2024-03-18_windows_device_0'!Q189,'2024-03-18_windows_device_0'!Q$1:Q$911,1,0)</f>
        <v>2184756</v>
      </c>
      <c r="C189">
        <f t="shared" si="9"/>
        <v>-3.4710675161672075E-2</v>
      </c>
      <c r="D189">
        <f t="shared" si="7"/>
        <v>2184681.5553479386</v>
      </c>
      <c r="E189">
        <f t="shared" si="8"/>
        <v>54.099289324838331</v>
      </c>
    </row>
    <row r="190" spans="1:5" x14ac:dyDescent="0.25">
      <c r="A190">
        <f>VLOOKUP('2024-03-18_windows_device_0'!P190,'2024-03-18_windows_device_0'!P$1:P$911,1,0)</f>
        <v>54.100666666666669</v>
      </c>
      <c r="B190">
        <f>VLOOKUP('2024-03-18_windows_device_0'!Q190,'2024-03-18_windows_device_0'!Q$1:Q$911,1,0)</f>
        <v>2184760</v>
      </c>
      <c r="C190">
        <f t="shared" si="9"/>
        <v>-3.3375649193913816E-2</v>
      </c>
      <c r="D190">
        <f t="shared" si="7"/>
        <v>2184688.4186037872</v>
      </c>
      <c r="E190">
        <f t="shared" si="8"/>
        <v>54.067291017472755</v>
      </c>
    </row>
    <row r="191" spans="1:5" x14ac:dyDescent="0.25">
      <c r="A191">
        <f>VLOOKUP('2024-03-18_windows_device_0'!P191,'2024-03-18_windows_device_0'!P$1:P$911,1,0)</f>
        <v>54.094666666666669</v>
      </c>
      <c r="B191">
        <f>VLOOKUP('2024-03-18_windows_device_0'!Q191,'2024-03-18_windows_device_0'!Q$1:Q$911,1,0)</f>
        <v>2184760</v>
      </c>
      <c r="C191">
        <f t="shared" si="9"/>
        <v>-6.0076168549050559E-3</v>
      </c>
      <c r="D191">
        <f t="shared" si="7"/>
        <v>2184747.1153486818</v>
      </c>
      <c r="E191">
        <f t="shared" si="8"/>
        <v>54.088659049811767</v>
      </c>
    </row>
    <row r="192" spans="1:5" x14ac:dyDescent="0.25">
      <c r="A192">
        <f>VLOOKUP('2024-03-18_windows_device_0'!P192,'2024-03-18_windows_device_0'!P$1:P$911,1,0)</f>
        <v>54.050666666666672</v>
      </c>
      <c r="B192">
        <f>VLOOKUP('2024-03-18_windows_device_0'!Q192,'2024-03-18_windows_device_0'!Q$1:Q$911,1,0)</f>
        <v>2184764</v>
      </c>
      <c r="C192">
        <f t="shared" si="9"/>
        <v>-4.405585693596567E-2</v>
      </c>
      <c r="D192">
        <f t="shared" si="7"/>
        <v>2184669.512556999</v>
      </c>
      <c r="E192">
        <f t="shared" si="8"/>
        <v>54.006610809730709</v>
      </c>
    </row>
    <row r="193" spans="1:5" x14ac:dyDescent="0.25">
      <c r="A193">
        <f>VLOOKUP('2024-03-18_windows_device_0'!P193,'2024-03-18_windows_device_0'!P$1:P$911,1,0)</f>
        <v>54.032666666666671</v>
      </c>
      <c r="B193">
        <f>VLOOKUP('2024-03-18_windows_device_0'!Q193,'2024-03-18_windows_device_0'!Q$1:Q$911,1,0)</f>
        <v>2184765</v>
      </c>
      <c r="C193">
        <f t="shared" si="9"/>
        <v>-1.8022850564715167E-2</v>
      </c>
      <c r="D193">
        <f t="shared" si="7"/>
        <v>2184726.346046045</v>
      </c>
      <c r="E193">
        <f t="shared" si="8"/>
        <v>54.014643816101959</v>
      </c>
    </row>
    <row r="194" spans="1:5" x14ac:dyDescent="0.25">
      <c r="A194">
        <f>VLOOKUP('2024-03-18_windows_device_0'!P194,'2024-03-18_windows_device_0'!P$1:P$911,1,0)</f>
        <v>54.012666666666668</v>
      </c>
      <c r="B194">
        <f>VLOOKUP('2024-03-18_windows_device_0'!Q194,'2024-03-18_windows_device_0'!Q$1:Q$911,1,0)</f>
        <v>2184764</v>
      </c>
      <c r="C194">
        <f t="shared" si="9"/>
        <v>-2.0025389516352559E-2</v>
      </c>
      <c r="D194">
        <f t="shared" si="7"/>
        <v>2184721.0511622722</v>
      </c>
      <c r="E194">
        <f t="shared" si="8"/>
        <v>53.992641277150312</v>
      </c>
    </row>
    <row r="195" spans="1:5" x14ac:dyDescent="0.25">
      <c r="A195">
        <f>VLOOKUP('2024-03-18_windows_device_0'!P195,'2024-03-18_windows_device_0'!P$1:P$911,1,0)</f>
        <v>53.973333333333329</v>
      </c>
      <c r="B195">
        <f>VLOOKUP('2024-03-18_windows_device_0'!Q195,'2024-03-18_windows_device_0'!Q$1:Q$911,1,0)</f>
        <v>2184764</v>
      </c>
      <c r="C195">
        <f t="shared" si="9"/>
        <v>-3.9383266048825985E-2</v>
      </c>
      <c r="D195">
        <f t="shared" ref="D195:D258" si="10">B195+C195*F$3</f>
        <v>2184679.533952469</v>
      </c>
      <c r="E195">
        <f t="shared" ref="E195:E258" si="11">C195+A195</f>
        <v>53.933950067284506</v>
      </c>
    </row>
    <row r="196" spans="1:5" x14ac:dyDescent="0.25">
      <c r="A196">
        <f>VLOOKUP('2024-03-18_windows_device_0'!P196,'2024-03-18_windows_device_0'!P$1:P$911,1,0)</f>
        <v>53.957999999999998</v>
      </c>
      <c r="B196">
        <f>VLOOKUP('2024-03-18_windows_device_0'!Q196,'2024-03-18_windows_device_0'!Q$1:Q$911,1,0)</f>
        <v>2184763</v>
      </c>
      <c r="C196">
        <f t="shared" si="9"/>
        <v>-1.5352798629198647E-2</v>
      </c>
      <c r="D196">
        <f t="shared" si="10"/>
        <v>2184730.0725577422</v>
      </c>
      <c r="E196">
        <f t="shared" si="11"/>
        <v>53.942647201370796</v>
      </c>
    </row>
    <row r="197" spans="1:5" x14ac:dyDescent="0.25">
      <c r="A197">
        <f>VLOOKUP('2024-03-18_windows_device_0'!P197,'2024-03-18_windows_device_0'!P$1:P$911,1,0)</f>
        <v>53.911999999999999</v>
      </c>
      <c r="B197">
        <f>VLOOKUP('2024-03-18_windows_device_0'!Q197,'2024-03-18_windows_device_0'!Q$1:Q$911,1,0)</f>
        <v>2184767</v>
      </c>
      <c r="C197">
        <f t="shared" si="9"/>
        <v>-4.6058395887603056E-2</v>
      </c>
      <c r="D197">
        <f t="shared" si="10"/>
        <v>2184668.2176732263</v>
      </c>
      <c r="E197">
        <f t="shared" si="11"/>
        <v>53.865941604112393</v>
      </c>
    </row>
    <row r="198" spans="1:5" x14ac:dyDescent="0.25">
      <c r="A198">
        <f>VLOOKUP('2024-03-18_windows_device_0'!P198,'2024-03-18_windows_device_0'!P$1:P$911,1,0)</f>
        <v>53.912666666666667</v>
      </c>
      <c r="B198">
        <f>VLOOKUP('2024-03-18_windows_device_0'!Q198,'2024-03-18_windows_device_0'!Q$1:Q$911,1,0)</f>
        <v>2184770</v>
      </c>
      <c r="C198">
        <f t="shared" si="9"/>
        <v>6.6751298387913007E-4</v>
      </c>
      <c r="D198">
        <f t="shared" si="10"/>
        <v>2184771.4316279241</v>
      </c>
      <c r="E198">
        <f t="shared" si="11"/>
        <v>53.913334179650548</v>
      </c>
    </row>
    <row r="199" spans="1:5" x14ac:dyDescent="0.25">
      <c r="A199">
        <f>VLOOKUP('2024-03-18_windows_device_0'!P199,'2024-03-18_windows_device_0'!P$1:P$911,1,0)</f>
        <v>53.853333333333332</v>
      </c>
      <c r="B199">
        <f>VLOOKUP('2024-03-18_windows_device_0'!Q199,'2024-03-18_windows_device_0'!Q$1:Q$911,1,0)</f>
        <v>2184769</v>
      </c>
      <c r="C199">
        <f t="shared" si="9"/>
        <v>-5.9408655565171428E-2</v>
      </c>
      <c r="D199">
        <f t="shared" si="10"/>
        <v>2184641.5851147412</v>
      </c>
      <c r="E199">
        <f t="shared" si="11"/>
        <v>53.79392467776816</v>
      </c>
    </row>
    <row r="200" spans="1:5" x14ac:dyDescent="0.25">
      <c r="A200">
        <f>VLOOKUP('2024-03-18_windows_device_0'!P200,'2024-03-18_windows_device_0'!P$1:P$911,1,0)</f>
        <v>53.829333333333338</v>
      </c>
      <c r="B200">
        <f>VLOOKUP('2024-03-18_windows_device_0'!Q200,'2024-03-18_windows_device_0'!Q$1:Q$911,1,0)</f>
        <v>2184767</v>
      </c>
      <c r="C200">
        <f t="shared" si="9"/>
        <v>-2.4030467419613108E-2</v>
      </c>
      <c r="D200">
        <f t="shared" si="10"/>
        <v>2184715.4613947268</v>
      </c>
      <c r="E200">
        <f t="shared" si="11"/>
        <v>53.805302865913724</v>
      </c>
    </row>
    <row r="201" spans="1:5" x14ac:dyDescent="0.25">
      <c r="A201">
        <f>VLOOKUP('2024-03-18_windows_device_0'!P201,'2024-03-18_windows_device_0'!P$1:P$911,1,0)</f>
        <v>53.789333333333332</v>
      </c>
      <c r="B201">
        <f>VLOOKUP('2024-03-18_windows_device_0'!Q201,'2024-03-18_windows_device_0'!Q$1:Q$911,1,0)</f>
        <v>2184769</v>
      </c>
      <c r="C201">
        <f t="shared" si="9"/>
        <v>-4.0050779032705118E-2</v>
      </c>
      <c r="D201">
        <f t="shared" si="10"/>
        <v>2184683.1023245449</v>
      </c>
      <c r="E201">
        <f t="shared" si="11"/>
        <v>53.749282554300628</v>
      </c>
    </row>
    <row r="202" spans="1:5" x14ac:dyDescent="0.25">
      <c r="A202">
        <f>VLOOKUP('2024-03-18_windows_device_0'!P202,'2024-03-18_windows_device_0'!P$1:P$911,1,0)</f>
        <v>53.762</v>
      </c>
      <c r="B202">
        <f>VLOOKUP('2024-03-18_windows_device_0'!Q202,'2024-03-18_windows_device_0'!Q$1:Q$911,1,0)</f>
        <v>2184763</v>
      </c>
      <c r="C202">
        <f t="shared" si="9"/>
        <v>-2.7368032339008759E-2</v>
      </c>
      <c r="D202">
        <f t="shared" si="10"/>
        <v>2184704.3032551054</v>
      </c>
      <c r="E202">
        <f t="shared" si="11"/>
        <v>53.734631967660995</v>
      </c>
    </row>
    <row r="203" spans="1:5" x14ac:dyDescent="0.25">
      <c r="A203">
        <f>VLOOKUP('2024-03-18_windows_device_0'!P203,'2024-03-18_windows_device_0'!P$1:P$911,1,0)</f>
        <v>53.730000000000004</v>
      </c>
      <c r="B203">
        <f>VLOOKUP('2024-03-18_windows_device_0'!Q203,'2024-03-18_windows_device_0'!Q$1:Q$911,1,0)</f>
        <v>2184768</v>
      </c>
      <c r="C203">
        <f t="shared" si="9"/>
        <v>-3.2040623226155557E-2</v>
      </c>
      <c r="D203">
        <f t="shared" si="10"/>
        <v>2184699.2818596358</v>
      </c>
      <c r="E203">
        <f t="shared" si="11"/>
        <v>53.697959376773845</v>
      </c>
    </row>
    <row r="204" spans="1:5" x14ac:dyDescent="0.25">
      <c r="A204">
        <f>VLOOKUP('2024-03-18_windows_device_0'!P204,'2024-03-18_windows_device_0'!P$1:P$911,1,0)</f>
        <v>53.689333333333337</v>
      </c>
      <c r="B204">
        <f>VLOOKUP('2024-03-18_windows_device_0'!Q204,'2024-03-18_windows_device_0'!Q$1:Q$911,1,0)</f>
        <v>2184768</v>
      </c>
      <c r="C204">
        <f t="shared" si="9"/>
        <v>-4.0718292016577132E-2</v>
      </c>
      <c r="D204">
        <f t="shared" si="10"/>
        <v>2184680.6706966204</v>
      </c>
      <c r="E204">
        <f t="shared" si="11"/>
        <v>53.648615041316759</v>
      </c>
    </row>
    <row r="205" spans="1:5" x14ac:dyDescent="0.25">
      <c r="A205">
        <f>VLOOKUP('2024-03-18_windows_device_0'!P205,'2024-03-18_windows_device_0'!P$1:P$911,1,0)</f>
        <v>53.667333333333332</v>
      </c>
      <c r="B205">
        <f>VLOOKUP('2024-03-18_windows_device_0'!Q205,'2024-03-18_windows_device_0'!Q$1:Q$911,1,0)</f>
        <v>2184767</v>
      </c>
      <c r="C205">
        <f t="shared" si="9"/>
        <v>-2.2027928467989948E-2</v>
      </c>
      <c r="D205">
        <f t="shared" si="10"/>
        <v>2184719.7562784995</v>
      </c>
      <c r="E205">
        <f t="shared" si="11"/>
        <v>53.64530540486534</v>
      </c>
    </row>
    <row r="206" spans="1:5" x14ac:dyDescent="0.25">
      <c r="A206">
        <f>VLOOKUP('2024-03-18_windows_device_0'!P206,'2024-03-18_windows_device_0'!P$1:P$911,1,0)</f>
        <v>53.629333333333335</v>
      </c>
      <c r="B206">
        <f>VLOOKUP('2024-03-18_windows_device_0'!Q206,'2024-03-18_windows_device_0'!Q$1:Q$911,1,0)</f>
        <v>2184766</v>
      </c>
      <c r="C206">
        <f t="shared" si="9"/>
        <v>-3.8048240081060614E-2</v>
      </c>
      <c r="D206">
        <f t="shared" si="10"/>
        <v>2184684.3972083176</v>
      </c>
      <c r="E206">
        <f t="shared" si="11"/>
        <v>53.591285093252274</v>
      </c>
    </row>
    <row r="207" spans="1:5" x14ac:dyDescent="0.25">
      <c r="A207">
        <f>VLOOKUP('2024-03-18_windows_device_0'!P207,'2024-03-18_windows_device_0'!P$1:P$911,1,0)</f>
        <v>53.597999999999999</v>
      </c>
      <c r="B207">
        <f>VLOOKUP('2024-03-18_windows_device_0'!Q207,'2024-03-18_windows_device_0'!Q$1:Q$911,1,0)</f>
        <v>2184768</v>
      </c>
      <c r="C207">
        <f t="shared" si="9"/>
        <v>-3.1373110242283543E-2</v>
      </c>
      <c r="D207">
        <f t="shared" si="10"/>
        <v>2184700.7134875599</v>
      </c>
      <c r="E207">
        <f t="shared" si="11"/>
        <v>53.566626889757714</v>
      </c>
    </row>
    <row r="208" spans="1:5" x14ac:dyDescent="0.25">
      <c r="A208">
        <f>VLOOKUP('2024-03-18_windows_device_0'!P208,'2024-03-18_windows_device_0'!P$1:P$911,1,0)</f>
        <v>53.561333333333337</v>
      </c>
      <c r="B208">
        <f>VLOOKUP('2024-03-18_windows_device_0'!Q208,'2024-03-18_windows_device_0'!Q$1:Q$911,1,0)</f>
        <v>2184765</v>
      </c>
      <c r="C208">
        <f t="shared" si="9"/>
        <v>-3.6713214113302355E-2</v>
      </c>
      <c r="D208">
        <f t="shared" si="10"/>
        <v>2184686.2604641658</v>
      </c>
      <c r="E208">
        <f t="shared" si="11"/>
        <v>53.524620119220032</v>
      </c>
    </row>
    <row r="209" spans="1:5" x14ac:dyDescent="0.25">
      <c r="A209">
        <f>VLOOKUP('2024-03-18_windows_device_0'!P209,'2024-03-18_windows_device_0'!P$1:P$911,1,0)</f>
        <v>53.530666666666662</v>
      </c>
      <c r="B209">
        <f>VLOOKUP('2024-03-18_windows_device_0'!Q209,'2024-03-18_windows_device_0'!Q$1:Q$911,1,0)</f>
        <v>2184764</v>
      </c>
      <c r="C209">
        <f t="shared" si="9"/>
        <v>-3.0705597258411526E-2</v>
      </c>
      <c r="D209">
        <f t="shared" si="10"/>
        <v>2184698.145115484</v>
      </c>
      <c r="E209">
        <f t="shared" si="11"/>
        <v>53.499961069408251</v>
      </c>
    </row>
    <row r="210" spans="1:5" x14ac:dyDescent="0.25">
      <c r="A210">
        <f>VLOOKUP('2024-03-18_windows_device_0'!P210,'2024-03-18_windows_device_0'!P$1:P$911,1,0)</f>
        <v>53.501999999999995</v>
      </c>
      <c r="B210">
        <f>VLOOKUP('2024-03-18_windows_device_0'!Q210,'2024-03-18_windows_device_0'!Q$1:Q$911,1,0)</f>
        <v>2184766</v>
      </c>
      <c r="C210">
        <f t="shared" si="9"/>
        <v>-2.8703058306767022E-2</v>
      </c>
      <c r="D210">
        <f t="shared" si="10"/>
        <v>2184704.4399992572</v>
      </c>
      <c r="E210">
        <f t="shared" si="11"/>
        <v>53.473296941693228</v>
      </c>
    </row>
    <row r="211" spans="1:5" x14ac:dyDescent="0.25">
      <c r="A211">
        <f>VLOOKUP('2024-03-18_windows_device_0'!P211,'2024-03-18_windows_device_0'!P$1:P$911,1,0)</f>
        <v>53.448666666666668</v>
      </c>
      <c r="B211">
        <f>VLOOKUP('2024-03-18_windows_device_0'!Q211,'2024-03-18_windows_device_0'!Q$1:Q$911,1,0)</f>
        <v>2184766</v>
      </c>
      <c r="C211">
        <f t="shared" si="9"/>
        <v>-5.3401038710259259E-2</v>
      </c>
      <c r="D211">
        <f t="shared" si="10"/>
        <v>2184651.4697660594</v>
      </c>
      <c r="E211">
        <f t="shared" si="11"/>
        <v>53.395265627956405</v>
      </c>
    </row>
    <row r="212" spans="1:5" x14ac:dyDescent="0.25">
      <c r="A212">
        <f>VLOOKUP('2024-03-18_windows_device_0'!P212,'2024-03-18_windows_device_0'!P$1:P$911,1,0)</f>
        <v>53.413333333333334</v>
      </c>
      <c r="B212">
        <f>VLOOKUP('2024-03-18_windows_device_0'!Q212,'2024-03-18_windows_device_0'!Q$1:Q$911,1,0)</f>
        <v>2184765</v>
      </c>
      <c r="C212">
        <f t="shared" si="9"/>
        <v>-3.5378188145551208E-2</v>
      </c>
      <c r="D212">
        <f t="shared" si="10"/>
        <v>2184689.1237200145</v>
      </c>
      <c r="E212">
        <f t="shared" si="11"/>
        <v>53.377955145187784</v>
      </c>
    </row>
    <row r="213" spans="1:5" x14ac:dyDescent="0.25">
      <c r="A213">
        <f>VLOOKUP('2024-03-18_windows_device_0'!P213,'2024-03-18_windows_device_0'!P$1:P$911,1,0)</f>
        <v>53.389333333333333</v>
      </c>
      <c r="B213">
        <f>VLOOKUP('2024-03-18_windows_device_0'!Q213,'2024-03-18_windows_device_0'!Q$1:Q$911,1,0)</f>
        <v>2184763</v>
      </c>
      <c r="C213">
        <f t="shared" si="9"/>
        <v>-2.4030467419620224E-2</v>
      </c>
      <c r="D213">
        <f t="shared" si="10"/>
        <v>2184711.4613947268</v>
      </c>
      <c r="E213">
        <f t="shared" si="11"/>
        <v>53.365302865913712</v>
      </c>
    </row>
    <row r="214" spans="1:5" x14ac:dyDescent="0.25">
      <c r="A214">
        <f>VLOOKUP('2024-03-18_windows_device_0'!P214,'2024-03-18_windows_device_0'!P$1:P$911,1,0)</f>
        <v>53.338666666666668</v>
      </c>
      <c r="B214">
        <f>VLOOKUP('2024-03-18_windows_device_0'!Q214,'2024-03-18_windows_device_0'!Q$1:Q$911,1,0)</f>
        <v>2184761</v>
      </c>
      <c r="C214">
        <f t="shared" si="9"/>
        <v>-5.0730986774749853E-2</v>
      </c>
      <c r="D214">
        <f t="shared" si="10"/>
        <v>2184652.1962777567</v>
      </c>
      <c r="E214">
        <f t="shared" si="11"/>
        <v>53.287935679891916</v>
      </c>
    </row>
    <row r="215" spans="1:5" x14ac:dyDescent="0.25">
      <c r="A215">
        <f>VLOOKUP('2024-03-18_windows_device_0'!P215,'2024-03-18_windows_device_0'!P$1:P$911,1,0)</f>
        <v>53.311999999999998</v>
      </c>
      <c r="B215">
        <f>VLOOKUP('2024-03-18_windows_device_0'!Q215,'2024-03-18_windows_device_0'!Q$1:Q$911,1,0)</f>
        <v>2184758</v>
      </c>
      <c r="C215">
        <f t="shared" si="9"/>
        <v>-2.6700519355136745E-2</v>
      </c>
      <c r="D215">
        <f t="shared" si="10"/>
        <v>2184700.7348830299</v>
      </c>
      <c r="E215">
        <f t="shared" si="11"/>
        <v>53.285299480644859</v>
      </c>
    </row>
    <row r="216" spans="1:5" x14ac:dyDescent="0.25">
      <c r="A216">
        <f>VLOOKUP('2024-03-18_windows_device_0'!P216,'2024-03-18_windows_device_0'!P$1:P$911,1,0)</f>
        <v>53.270666666666671</v>
      </c>
      <c r="B216">
        <f>VLOOKUP('2024-03-18_windows_device_0'!Q216,'2024-03-18_windows_device_0'!Q$1:Q$911,1,0)</f>
        <v>2184762</v>
      </c>
      <c r="C216">
        <f t="shared" si="9"/>
        <v>-4.1385805000449145E-2</v>
      </c>
      <c r="D216">
        <f t="shared" si="10"/>
        <v>2184673.2390686963</v>
      </c>
      <c r="E216">
        <f t="shared" si="11"/>
        <v>53.229280861666219</v>
      </c>
    </row>
    <row r="217" spans="1:5" x14ac:dyDescent="0.25">
      <c r="A217">
        <f>VLOOKUP('2024-03-18_windows_device_0'!P217,'2024-03-18_windows_device_0'!P$1:P$911,1,0)</f>
        <v>53.219333333333338</v>
      </c>
      <c r="B217">
        <f>VLOOKUP('2024-03-18_windows_device_0'!Q217,'2024-03-18_windows_device_0'!Q$1:Q$911,1,0)</f>
        <v>2184763</v>
      </c>
      <c r="C217">
        <f t="shared" si="9"/>
        <v>-5.1398499758628986E-2</v>
      </c>
      <c r="D217">
        <f t="shared" si="10"/>
        <v>2184652.7646498322</v>
      </c>
      <c r="E217">
        <f t="shared" si="11"/>
        <v>53.167934833574712</v>
      </c>
    </row>
    <row r="218" spans="1:5" x14ac:dyDescent="0.25">
      <c r="A218">
        <f>VLOOKUP('2024-03-18_windows_device_0'!P218,'2024-03-18_windows_device_0'!P$1:P$911,1,0)</f>
        <v>53.192</v>
      </c>
      <c r="B218">
        <f>VLOOKUP('2024-03-18_windows_device_0'!Q218,'2024-03-18_windows_device_0'!Q$1:Q$911,1,0)</f>
        <v>2184760</v>
      </c>
      <c r="C218">
        <f t="shared" si="9"/>
        <v>-2.7368032339015875E-2</v>
      </c>
      <c r="D218">
        <f t="shared" si="10"/>
        <v>2184701.3032551054</v>
      </c>
      <c r="E218">
        <f t="shared" si="11"/>
        <v>53.164631967660988</v>
      </c>
    </row>
    <row r="219" spans="1:5" x14ac:dyDescent="0.25">
      <c r="A219">
        <f>VLOOKUP('2024-03-18_windows_device_0'!P219,'2024-03-18_windows_device_0'!P$1:P$911,1,0)</f>
        <v>53.160666666666671</v>
      </c>
      <c r="B219">
        <f>VLOOKUP('2024-03-18_windows_device_0'!Q219,'2024-03-18_windows_device_0'!Q$1:Q$911,1,0)</f>
        <v>2184758</v>
      </c>
      <c r="C219">
        <f t="shared" si="9"/>
        <v>-3.1373110242276424E-2</v>
      </c>
      <c r="D219">
        <f t="shared" si="10"/>
        <v>2184690.7134875599</v>
      </c>
      <c r="E219">
        <f t="shared" si="11"/>
        <v>53.129293556424393</v>
      </c>
    </row>
    <row r="220" spans="1:5" x14ac:dyDescent="0.25">
      <c r="A220">
        <f>VLOOKUP('2024-03-18_windows_device_0'!P220,'2024-03-18_windows_device_0'!P$1:P$911,1,0)</f>
        <v>53.103999999999999</v>
      </c>
      <c r="B220">
        <f>VLOOKUP('2024-03-18_windows_device_0'!Q220,'2024-03-18_windows_device_0'!Q$1:Q$911,1,0)</f>
        <v>2184757</v>
      </c>
      <c r="C220">
        <f t="shared" si="9"/>
        <v>-5.6738603629662022E-2</v>
      </c>
      <c r="D220">
        <f t="shared" si="10"/>
        <v>2184635.3116264385</v>
      </c>
      <c r="E220">
        <f t="shared" si="11"/>
        <v>53.047261396370338</v>
      </c>
    </row>
    <row r="221" spans="1:5" x14ac:dyDescent="0.25">
      <c r="A221">
        <f>VLOOKUP('2024-03-18_windows_device_0'!P221,'2024-03-18_windows_device_0'!P$1:P$911,1,0)</f>
        <v>53.076000000000001</v>
      </c>
      <c r="B221">
        <f>VLOOKUP('2024-03-18_windows_device_0'!Q221,'2024-03-18_windows_device_0'!Q$1:Q$911,1,0)</f>
        <v>2184756</v>
      </c>
      <c r="C221">
        <f t="shared" si="9"/>
        <v>-2.8035545322887889E-2</v>
      </c>
      <c r="D221">
        <f t="shared" si="10"/>
        <v>2184695.8716271813</v>
      </c>
      <c r="E221">
        <f t="shared" si="11"/>
        <v>53.047964454677114</v>
      </c>
    </row>
    <row r="222" spans="1:5" x14ac:dyDescent="0.25">
      <c r="A222">
        <f>VLOOKUP('2024-03-18_windows_device_0'!P222,'2024-03-18_windows_device_0'!P$1:P$911,1,0)</f>
        <v>53.025999999999996</v>
      </c>
      <c r="B222">
        <f>VLOOKUP('2024-03-18_windows_device_0'!Q222,'2024-03-18_windows_device_0'!Q$1:Q$911,1,0)</f>
        <v>2184763</v>
      </c>
      <c r="C222">
        <f t="shared" si="9"/>
        <v>-5.006347379087784E-2</v>
      </c>
      <c r="D222">
        <f t="shared" si="10"/>
        <v>2184655.6279056808</v>
      </c>
      <c r="E222">
        <f t="shared" si="11"/>
        <v>52.975936526209118</v>
      </c>
    </row>
    <row r="223" spans="1:5" x14ac:dyDescent="0.25">
      <c r="A223">
        <f>VLOOKUP('2024-03-18_windows_device_0'!P223,'2024-03-18_windows_device_0'!P$1:P$911,1,0)</f>
        <v>52.981999999999999</v>
      </c>
      <c r="B223">
        <f>VLOOKUP('2024-03-18_windows_device_0'!Q223,'2024-03-18_windows_device_0'!Q$1:Q$911,1,0)</f>
        <v>2184765</v>
      </c>
      <c r="C223">
        <f t="shared" si="9"/>
        <v>-4.405585693596567E-2</v>
      </c>
      <c r="D223">
        <f t="shared" si="10"/>
        <v>2184670.512556999</v>
      </c>
      <c r="E223">
        <f t="shared" si="11"/>
        <v>52.937944143064037</v>
      </c>
    </row>
    <row r="224" spans="1:5" x14ac:dyDescent="0.25">
      <c r="A224">
        <f>VLOOKUP('2024-03-18_windows_device_0'!P224,'2024-03-18_windows_device_0'!P$1:P$911,1,0)</f>
        <v>52.948</v>
      </c>
      <c r="B224">
        <f>VLOOKUP('2024-03-18_windows_device_0'!Q224,'2024-03-18_windows_device_0'!Q$1:Q$911,1,0)</f>
        <v>2184766</v>
      </c>
      <c r="C224">
        <f t="shared" si="9"/>
        <v>-3.4043162177792949E-2</v>
      </c>
      <c r="D224">
        <f t="shared" si="10"/>
        <v>2184692.9869758631</v>
      </c>
      <c r="E224">
        <f t="shared" si="11"/>
        <v>52.913956837822205</v>
      </c>
    </row>
    <row r="225" spans="1:5" x14ac:dyDescent="0.25">
      <c r="A225">
        <f>VLOOKUP('2024-03-18_windows_device_0'!P225,'2024-03-18_windows_device_0'!P$1:P$911,1,0)</f>
        <v>52.905333333333331</v>
      </c>
      <c r="B225">
        <f>VLOOKUP('2024-03-18_windows_device_0'!Q225,'2024-03-18_windows_device_0'!Q$1:Q$911,1,0)</f>
        <v>2184764</v>
      </c>
      <c r="C225">
        <f t="shared" si="9"/>
        <v>-4.2720830968214524E-2</v>
      </c>
      <c r="D225">
        <f t="shared" si="10"/>
        <v>2184672.3758128476</v>
      </c>
      <c r="E225">
        <f t="shared" si="11"/>
        <v>52.862612502365117</v>
      </c>
    </row>
    <row r="226" spans="1:5" x14ac:dyDescent="0.25">
      <c r="A226">
        <f>VLOOKUP('2024-03-18_windows_device_0'!P226,'2024-03-18_windows_device_0'!P$1:P$911,1,0)</f>
        <v>52.86</v>
      </c>
      <c r="B226">
        <f>VLOOKUP('2024-03-18_windows_device_0'!Q226,'2024-03-18_windows_device_0'!Q$1:Q$911,1,0)</f>
        <v>2184758</v>
      </c>
      <c r="C226">
        <f t="shared" si="9"/>
        <v>-4.5390882903723929E-2</v>
      </c>
      <c r="D226">
        <f t="shared" si="10"/>
        <v>2184660.6493011508</v>
      </c>
      <c r="E226">
        <f t="shared" si="11"/>
        <v>52.814609117096275</v>
      </c>
    </row>
    <row r="227" spans="1:5" x14ac:dyDescent="0.25">
      <c r="A227">
        <f>VLOOKUP('2024-03-18_windows_device_0'!P227,'2024-03-18_windows_device_0'!P$1:P$911,1,0)</f>
        <v>52.832666666666668</v>
      </c>
      <c r="B227">
        <f>VLOOKUP('2024-03-18_windows_device_0'!Q227,'2024-03-18_windows_device_0'!Q$1:Q$911,1,0)</f>
        <v>2184754</v>
      </c>
      <c r="C227">
        <f t="shared" si="9"/>
        <v>-2.7368032339008759E-2</v>
      </c>
      <c r="D227">
        <f t="shared" si="10"/>
        <v>2184695.3032551054</v>
      </c>
      <c r="E227">
        <f t="shared" si="11"/>
        <v>52.805298634327663</v>
      </c>
    </row>
    <row r="228" spans="1:5" x14ac:dyDescent="0.25">
      <c r="A228">
        <f>VLOOKUP('2024-03-18_windows_device_0'!P228,'2024-03-18_windows_device_0'!P$1:P$911,1,0)</f>
        <v>52.779333333333334</v>
      </c>
      <c r="B228">
        <f>VLOOKUP('2024-03-18_windows_device_0'!Q228,'2024-03-18_windows_device_0'!Q$1:Q$911,1,0)</f>
        <v>2184754</v>
      </c>
      <c r="C228">
        <f t="shared" si="9"/>
        <v>-5.3401038710266371E-2</v>
      </c>
      <c r="D228">
        <f t="shared" si="10"/>
        <v>2184639.4697660594</v>
      </c>
      <c r="E228">
        <f t="shared" si="11"/>
        <v>52.725932294623064</v>
      </c>
    </row>
    <row r="229" spans="1:5" x14ac:dyDescent="0.25">
      <c r="A229">
        <f>VLOOKUP('2024-03-18_windows_device_0'!P229,'2024-03-18_windows_device_0'!P$1:P$911,1,0)</f>
        <v>52.74133333333333</v>
      </c>
      <c r="B229">
        <f>VLOOKUP('2024-03-18_windows_device_0'!Q229,'2024-03-18_windows_device_0'!Q$1:Q$911,1,0)</f>
        <v>2184754</v>
      </c>
      <c r="C229">
        <f t="shared" si="9"/>
        <v>-3.8048240081067726E-2</v>
      </c>
      <c r="D229">
        <f t="shared" si="10"/>
        <v>2184672.3972083176</v>
      </c>
      <c r="E229">
        <f t="shared" si="11"/>
        <v>52.703285093252262</v>
      </c>
    </row>
    <row r="230" spans="1:5" x14ac:dyDescent="0.25">
      <c r="A230">
        <f>VLOOKUP('2024-03-18_windows_device_0'!P230,'2024-03-18_windows_device_0'!P$1:P$911,1,0)</f>
        <v>52.681333333333335</v>
      </c>
      <c r="B230">
        <f>VLOOKUP('2024-03-18_windows_device_0'!Q230,'2024-03-18_windows_device_0'!Q$1:Q$911,1,0)</f>
        <v>2184745</v>
      </c>
      <c r="C230">
        <f t="shared" si="9"/>
        <v>-6.0076168549043449E-2</v>
      </c>
      <c r="D230">
        <f t="shared" si="10"/>
        <v>2184616.1534868171</v>
      </c>
      <c r="E230">
        <f t="shared" si="11"/>
        <v>52.621257164784289</v>
      </c>
    </row>
    <row r="231" spans="1:5" x14ac:dyDescent="0.25">
      <c r="A231">
        <f>VLOOKUP('2024-03-18_windows_device_0'!P231,'2024-03-18_windows_device_0'!P$1:P$911,1,0)</f>
        <v>52.654666666666671</v>
      </c>
      <c r="B231">
        <f>VLOOKUP('2024-03-18_windows_device_0'!Q231,'2024-03-18_windows_device_0'!Q$1:Q$911,1,0)</f>
        <v>2184752</v>
      </c>
      <c r="C231">
        <f t="shared" si="9"/>
        <v>-2.670051935512963E-2</v>
      </c>
      <c r="D231">
        <f t="shared" si="10"/>
        <v>2184694.7348830299</v>
      </c>
      <c r="E231">
        <f t="shared" si="11"/>
        <v>52.62796614731154</v>
      </c>
    </row>
    <row r="232" spans="1:5" x14ac:dyDescent="0.25">
      <c r="A232">
        <f>VLOOKUP('2024-03-18_windows_device_0'!P232,'2024-03-18_windows_device_0'!P$1:P$911,1,0)</f>
        <v>52.609333333333332</v>
      </c>
      <c r="B232">
        <f>VLOOKUP('2024-03-18_windows_device_0'!Q232,'2024-03-18_windows_device_0'!Q$1:Q$911,1,0)</f>
        <v>2184749</v>
      </c>
      <c r="C232">
        <f t="shared" ref="C232:C295" si="12">(A232-A231)*F$2</f>
        <v>-4.5390882903731042E-2</v>
      </c>
      <c r="D232">
        <f t="shared" si="10"/>
        <v>2184651.6493011508</v>
      </c>
      <c r="E232">
        <f t="shared" si="11"/>
        <v>52.5639424504296</v>
      </c>
    </row>
    <row r="233" spans="1:5" x14ac:dyDescent="0.25">
      <c r="A233">
        <f>VLOOKUP('2024-03-18_windows_device_0'!P233,'2024-03-18_windows_device_0'!P$1:P$911,1,0)</f>
        <v>52.556666666666672</v>
      </c>
      <c r="B233">
        <f>VLOOKUP('2024-03-18_windows_device_0'!Q233,'2024-03-18_windows_device_0'!Q$1:Q$911,1,0)</f>
        <v>2184746</v>
      </c>
      <c r="C233">
        <f t="shared" si="12"/>
        <v>-5.2733525726380126E-2</v>
      </c>
      <c r="D233">
        <f t="shared" si="10"/>
        <v>2184632.901393984</v>
      </c>
      <c r="E233">
        <f t="shared" si="11"/>
        <v>52.503933140940291</v>
      </c>
    </row>
    <row r="234" spans="1:5" x14ac:dyDescent="0.25">
      <c r="A234">
        <f>VLOOKUP('2024-03-18_windows_device_0'!P234,'2024-03-18_windows_device_0'!P$1:P$911,1,0)</f>
        <v>52.50333333333333</v>
      </c>
      <c r="B234">
        <f>VLOOKUP('2024-03-18_windows_device_0'!Q234,'2024-03-18_windows_device_0'!Q$1:Q$911,1,0)</f>
        <v>2184747</v>
      </c>
      <c r="C234">
        <f t="shared" si="12"/>
        <v>-5.3401038710273491E-2</v>
      </c>
      <c r="D234">
        <f t="shared" si="10"/>
        <v>2184632.4697660594</v>
      </c>
      <c r="E234">
        <f t="shared" si="11"/>
        <v>52.449932294623054</v>
      </c>
    </row>
    <row r="235" spans="1:5" x14ac:dyDescent="0.25">
      <c r="A235">
        <f>VLOOKUP('2024-03-18_windows_device_0'!P235,'2024-03-18_windows_device_0'!P$1:P$911,1,0)</f>
        <v>52.462666666666664</v>
      </c>
      <c r="B235">
        <f>VLOOKUP('2024-03-18_windows_device_0'!Q235,'2024-03-18_windows_device_0'!Q$1:Q$911,1,0)</f>
        <v>2184749</v>
      </c>
      <c r="C235">
        <f t="shared" si="12"/>
        <v>-4.0718292016577132E-2</v>
      </c>
      <c r="D235">
        <f t="shared" si="10"/>
        <v>2184661.6706966204</v>
      </c>
      <c r="E235">
        <f t="shared" si="11"/>
        <v>52.421948374650086</v>
      </c>
    </row>
    <row r="236" spans="1:5" x14ac:dyDescent="0.25">
      <c r="A236">
        <f>VLOOKUP('2024-03-18_windows_device_0'!P236,'2024-03-18_windows_device_0'!P$1:P$911,1,0)</f>
        <v>52.418666666666667</v>
      </c>
      <c r="B236">
        <f>VLOOKUP('2024-03-18_windows_device_0'!Q236,'2024-03-18_windows_device_0'!Q$1:Q$911,1,0)</f>
        <v>2184748</v>
      </c>
      <c r="C236">
        <f t="shared" si="12"/>
        <v>-4.405585693596567E-2</v>
      </c>
      <c r="D236">
        <f t="shared" si="10"/>
        <v>2184653.512556999</v>
      </c>
      <c r="E236">
        <f t="shared" si="11"/>
        <v>52.374610809730704</v>
      </c>
    </row>
    <row r="237" spans="1:5" x14ac:dyDescent="0.25">
      <c r="A237">
        <f>VLOOKUP('2024-03-18_windows_device_0'!P237,'2024-03-18_windows_device_0'!P$1:P$911,1,0)</f>
        <v>52.354666666666667</v>
      </c>
      <c r="B237">
        <f>VLOOKUP('2024-03-18_windows_device_0'!Q237,'2024-03-18_windows_device_0'!Q$1:Q$911,1,0)</f>
        <v>2184748</v>
      </c>
      <c r="C237">
        <f t="shared" si="12"/>
        <v>-6.4081246452318219E-2</v>
      </c>
      <c r="D237">
        <f t="shared" si="10"/>
        <v>2184610.5637192717</v>
      </c>
      <c r="E237">
        <f t="shared" si="11"/>
        <v>52.290585420214349</v>
      </c>
    </row>
    <row r="238" spans="1:5" x14ac:dyDescent="0.25">
      <c r="A238">
        <f>VLOOKUP('2024-03-18_windows_device_0'!P238,'2024-03-18_windows_device_0'!P$1:P$911,1,0)</f>
        <v>52.309333333333335</v>
      </c>
      <c r="B238">
        <f>VLOOKUP('2024-03-18_windows_device_0'!Q238,'2024-03-18_windows_device_0'!Q$1:Q$911,1,0)</f>
        <v>2184748</v>
      </c>
      <c r="C238">
        <f t="shared" si="12"/>
        <v>-4.5390882903723929E-2</v>
      </c>
      <c r="D238">
        <f t="shared" si="10"/>
        <v>2184650.6493011508</v>
      </c>
      <c r="E238">
        <f t="shared" si="11"/>
        <v>52.26394245042961</v>
      </c>
    </row>
    <row r="239" spans="1:5" x14ac:dyDescent="0.25">
      <c r="A239">
        <f>VLOOKUP('2024-03-18_windows_device_0'!P239,'2024-03-18_windows_device_0'!P$1:P$911,1,0)</f>
        <v>52.257999999999996</v>
      </c>
      <c r="B239">
        <f>VLOOKUP('2024-03-18_windows_device_0'!Q239,'2024-03-18_windows_device_0'!Q$1:Q$911,1,0)</f>
        <v>2184749</v>
      </c>
      <c r="C239">
        <f t="shared" si="12"/>
        <v>-5.1398499758636099E-2</v>
      </c>
      <c r="D239">
        <f t="shared" si="10"/>
        <v>2184638.7646498322</v>
      </c>
      <c r="E239">
        <f t="shared" si="11"/>
        <v>52.206601500241362</v>
      </c>
    </row>
    <row r="240" spans="1:5" x14ac:dyDescent="0.25">
      <c r="A240">
        <f>VLOOKUP('2024-03-18_windows_device_0'!P240,'2024-03-18_windows_device_0'!P$1:P$911,1,0)</f>
        <v>52.214666666666666</v>
      </c>
      <c r="B240">
        <f>VLOOKUP('2024-03-18_windows_device_0'!Q240,'2024-03-18_windows_device_0'!Q$1:Q$911,1,0)</f>
        <v>2184750</v>
      </c>
      <c r="C240">
        <f t="shared" si="12"/>
        <v>-4.3388343952086537E-2</v>
      </c>
      <c r="D240">
        <f t="shared" si="10"/>
        <v>2184656.9441849235</v>
      </c>
      <c r="E240">
        <f t="shared" si="11"/>
        <v>52.171278322714578</v>
      </c>
    </row>
    <row r="241" spans="1:5" x14ac:dyDescent="0.25">
      <c r="A241">
        <f>VLOOKUP('2024-03-18_windows_device_0'!P241,'2024-03-18_windows_device_0'!P$1:P$911,1,0)</f>
        <v>52.162666666666667</v>
      </c>
      <c r="B241">
        <f>VLOOKUP('2024-03-18_windows_device_0'!Q241,'2024-03-18_windows_device_0'!Q$1:Q$911,1,0)</f>
        <v>2184748</v>
      </c>
      <c r="C241">
        <f t="shared" si="12"/>
        <v>-5.2066012742508112E-2</v>
      </c>
      <c r="D241">
        <f t="shared" si="10"/>
        <v>2184636.3330219081</v>
      </c>
      <c r="E241">
        <f t="shared" si="11"/>
        <v>52.110600653924159</v>
      </c>
    </row>
    <row r="242" spans="1:5" x14ac:dyDescent="0.25">
      <c r="A242">
        <f>VLOOKUP('2024-03-18_windows_device_0'!P242,'2024-03-18_windows_device_0'!P$1:P$911,1,0)</f>
        <v>52.096000000000004</v>
      </c>
      <c r="B242">
        <f>VLOOKUP('2024-03-18_windows_device_0'!Q242,'2024-03-18_windows_device_0'!Q$1:Q$911,1,0)</f>
        <v>2184750</v>
      </c>
      <c r="C242">
        <f t="shared" si="12"/>
        <v>-6.6751298387827632E-2</v>
      </c>
      <c r="D242">
        <f t="shared" si="10"/>
        <v>2184606.8372075744</v>
      </c>
      <c r="E242">
        <f t="shared" si="11"/>
        <v>52.029248701612175</v>
      </c>
    </row>
    <row r="243" spans="1:5" x14ac:dyDescent="0.25">
      <c r="A243">
        <f>VLOOKUP('2024-03-18_windows_device_0'!P243,'2024-03-18_windows_device_0'!P$1:P$911,1,0)</f>
        <v>52.052666666666667</v>
      </c>
      <c r="B243">
        <f>VLOOKUP('2024-03-18_windows_device_0'!Q243,'2024-03-18_windows_device_0'!Q$1:Q$911,1,0)</f>
        <v>2184751</v>
      </c>
      <c r="C243">
        <f t="shared" si="12"/>
        <v>-4.338834395209365E-2</v>
      </c>
      <c r="D243">
        <f t="shared" si="10"/>
        <v>2184657.9441849235</v>
      </c>
      <c r="E243">
        <f t="shared" si="11"/>
        <v>52.009278322714572</v>
      </c>
    </row>
    <row r="244" spans="1:5" x14ac:dyDescent="0.25">
      <c r="A244">
        <f>VLOOKUP('2024-03-18_windows_device_0'!P244,'2024-03-18_windows_device_0'!P$1:P$911,1,0)</f>
        <v>52.012</v>
      </c>
      <c r="B244">
        <f>VLOOKUP('2024-03-18_windows_device_0'!Q244,'2024-03-18_windows_device_0'!Q$1:Q$911,1,0)</f>
        <v>2184751</v>
      </c>
      <c r="C244">
        <f t="shared" si="12"/>
        <v>-4.0718292016577132E-2</v>
      </c>
      <c r="D244">
        <f t="shared" si="10"/>
        <v>2184663.6706966204</v>
      </c>
      <c r="E244">
        <f t="shared" si="11"/>
        <v>51.971281707983422</v>
      </c>
    </row>
    <row r="245" spans="1:5" x14ac:dyDescent="0.25">
      <c r="A245">
        <f>VLOOKUP('2024-03-18_windows_device_0'!P245,'2024-03-18_windows_device_0'!P$1:P$911,1,0)</f>
        <v>51.951333333333338</v>
      </c>
      <c r="B245">
        <f>VLOOKUP('2024-03-18_windows_device_0'!Q245,'2024-03-18_windows_device_0'!Q$1:Q$911,1,0)</f>
        <v>2184746</v>
      </c>
      <c r="C245">
        <f t="shared" si="12"/>
        <v>-6.0743681532922575E-2</v>
      </c>
      <c r="D245">
        <f t="shared" si="10"/>
        <v>2184615.7218588926</v>
      </c>
      <c r="E245">
        <f t="shared" si="11"/>
        <v>51.890589651800418</v>
      </c>
    </row>
    <row r="246" spans="1:5" x14ac:dyDescent="0.25">
      <c r="A246">
        <f>VLOOKUP('2024-03-18_windows_device_0'!P246,'2024-03-18_windows_device_0'!P$1:P$911,1,0)</f>
        <v>51.89266666666667</v>
      </c>
      <c r="B246">
        <f>VLOOKUP('2024-03-18_windows_device_0'!Q246,'2024-03-18_windows_device_0'!Q$1:Q$911,1,0)</f>
        <v>2184746</v>
      </c>
      <c r="C246">
        <f t="shared" si="12"/>
        <v>-5.8741142581292302E-2</v>
      </c>
      <c r="D246">
        <f t="shared" si="10"/>
        <v>2184620.0167426658</v>
      </c>
      <c r="E246">
        <f t="shared" si="11"/>
        <v>51.83392552408538</v>
      </c>
    </row>
    <row r="247" spans="1:5" x14ac:dyDescent="0.25">
      <c r="A247">
        <f>VLOOKUP('2024-03-18_windows_device_0'!P247,'2024-03-18_windows_device_0'!P$1:P$911,1,0)</f>
        <v>51.856666666666669</v>
      </c>
      <c r="B247">
        <f>VLOOKUP('2024-03-18_windows_device_0'!Q247,'2024-03-18_windows_device_0'!Q$1:Q$911,1,0)</f>
        <v>2184747</v>
      </c>
      <c r="C247">
        <f t="shared" si="12"/>
        <v>-3.6045701129430334E-2</v>
      </c>
      <c r="D247">
        <f t="shared" si="10"/>
        <v>2184669.6920920904</v>
      </c>
      <c r="E247">
        <f t="shared" si="11"/>
        <v>51.820620965537238</v>
      </c>
    </row>
    <row r="248" spans="1:5" x14ac:dyDescent="0.25">
      <c r="A248">
        <f>VLOOKUP('2024-03-18_windows_device_0'!P248,'2024-03-18_windows_device_0'!P$1:P$911,1,0)</f>
        <v>51.811333333333337</v>
      </c>
      <c r="B248">
        <f>VLOOKUP('2024-03-18_windows_device_0'!Q248,'2024-03-18_windows_device_0'!Q$1:Q$911,1,0)</f>
        <v>2184747</v>
      </c>
      <c r="C248">
        <f t="shared" si="12"/>
        <v>-4.5390882903723929E-2</v>
      </c>
      <c r="D248">
        <f t="shared" si="10"/>
        <v>2184649.6493011508</v>
      </c>
      <c r="E248">
        <f t="shared" si="11"/>
        <v>51.765942450429613</v>
      </c>
    </row>
    <row r="249" spans="1:5" x14ac:dyDescent="0.25">
      <c r="A249">
        <f>VLOOKUP('2024-03-18_windows_device_0'!P249,'2024-03-18_windows_device_0'!P$1:P$911,1,0)</f>
        <v>51.762</v>
      </c>
      <c r="B249">
        <f>VLOOKUP('2024-03-18_windows_device_0'!Q249,'2024-03-18_windows_device_0'!Q$1:Q$911,1,0)</f>
        <v>2184743</v>
      </c>
      <c r="C249">
        <f t="shared" si="12"/>
        <v>-4.9395960806998707E-2</v>
      </c>
      <c r="D249">
        <f t="shared" si="10"/>
        <v>2184637.0595336054</v>
      </c>
      <c r="E249">
        <f t="shared" si="11"/>
        <v>51.712604039193003</v>
      </c>
    </row>
    <row r="250" spans="1:5" x14ac:dyDescent="0.25">
      <c r="A250">
        <f>VLOOKUP('2024-03-18_windows_device_0'!P250,'2024-03-18_windows_device_0'!P$1:P$911,1,0)</f>
        <v>51.712666666666664</v>
      </c>
      <c r="B250">
        <f>VLOOKUP('2024-03-18_windows_device_0'!Q250,'2024-03-18_windows_device_0'!Q$1:Q$911,1,0)</f>
        <v>2184741</v>
      </c>
      <c r="C250">
        <f t="shared" si="12"/>
        <v>-4.9395960806998707E-2</v>
      </c>
      <c r="D250">
        <f t="shared" si="10"/>
        <v>2184635.0595336054</v>
      </c>
      <c r="E250">
        <f t="shared" si="11"/>
        <v>51.663270705859667</v>
      </c>
    </row>
    <row r="251" spans="1:5" x14ac:dyDescent="0.25">
      <c r="A251">
        <f>VLOOKUP('2024-03-18_windows_device_0'!P251,'2024-03-18_windows_device_0'!P$1:P$911,1,0)</f>
        <v>51.665999999999997</v>
      </c>
      <c r="B251">
        <f>VLOOKUP('2024-03-18_windows_device_0'!Q251,'2024-03-18_windows_device_0'!Q$1:Q$911,1,0)</f>
        <v>2184742</v>
      </c>
      <c r="C251">
        <f t="shared" si="12"/>
        <v>-4.6725908871482189E-2</v>
      </c>
      <c r="D251">
        <f t="shared" si="10"/>
        <v>2184641.7860453022</v>
      </c>
      <c r="E251">
        <f t="shared" si="11"/>
        <v>51.619274091128517</v>
      </c>
    </row>
    <row r="252" spans="1:5" x14ac:dyDescent="0.25">
      <c r="A252">
        <f>VLOOKUP('2024-03-18_windows_device_0'!P252,'2024-03-18_windows_device_0'!P$1:P$911,1,0)</f>
        <v>51.633333333333333</v>
      </c>
      <c r="B252">
        <f>VLOOKUP('2024-03-18_windows_device_0'!Q252,'2024-03-18_windows_device_0'!Q$1:Q$911,1,0)</f>
        <v>2184739</v>
      </c>
      <c r="C252">
        <f t="shared" si="12"/>
        <v>-3.2708136210034683E-2</v>
      </c>
      <c r="D252">
        <f t="shared" si="10"/>
        <v>2184668.8502317113</v>
      </c>
      <c r="E252">
        <f t="shared" si="11"/>
        <v>51.6006251971233</v>
      </c>
    </row>
    <row r="253" spans="1:5" x14ac:dyDescent="0.25">
      <c r="A253">
        <f>VLOOKUP('2024-03-18_windows_device_0'!P253,'2024-03-18_windows_device_0'!P$1:P$911,1,0)</f>
        <v>51.584666666666664</v>
      </c>
      <c r="B253">
        <f>VLOOKUP('2024-03-18_windows_device_0'!Q253,'2024-03-18_windows_device_0'!Q$1:Q$911,1,0)</f>
        <v>2184738</v>
      </c>
      <c r="C253">
        <f t="shared" si="12"/>
        <v>-4.8728447823119581E-2</v>
      </c>
      <c r="D253">
        <f t="shared" si="10"/>
        <v>2184633.4911615294</v>
      </c>
      <c r="E253">
        <f t="shared" si="11"/>
        <v>51.53593821884354</v>
      </c>
    </row>
    <row r="254" spans="1:5" x14ac:dyDescent="0.25">
      <c r="A254">
        <f>VLOOKUP('2024-03-18_windows_device_0'!P254,'2024-03-18_windows_device_0'!P$1:P$911,1,0)</f>
        <v>51.535333333333334</v>
      </c>
      <c r="B254">
        <f>VLOOKUP('2024-03-18_windows_device_0'!Q254,'2024-03-18_windows_device_0'!Q$1:Q$911,1,0)</f>
        <v>2184736</v>
      </c>
      <c r="C254">
        <f t="shared" si="12"/>
        <v>-4.9395960806991594E-2</v>
      </c>
      <c r="D254">
        <f t="shared" si="10"/>
        <v>2184630.0595336054</v>
      </c>
      <c r="E254">
        <f t="shared" si="11"/>
        <v>51.485937372526344</v>
      </c>
    </row>
    <row r="255" spans="1:5" x14ac:dyDescent="0.25">
      <c r="A255">
        <f>VLOOKUP('2024-03-18_windows_device_0'!P255,'2024-03-18_windows_device_0'!P$1:P$911,1,0)</f>
        <v>51.492666666666665</v>
      </c>
      <c r="B255">
        <f>VLOOKUP('2024-03-18_windows_device_0'!Q255,'2024-03-18_windows_device_0'!Q$1:Q$911,1,0)</f>
        <v>2184738</v>
      </c>
      <c r="C255">
        <f t="shared" si="12"/>
        <v>-4.2720830968214524E-2</v>
      </c>
      <c r="D255">
        <f t="shared" si="10"/>
        <v>2184646.3758128476</v>
      </c>
      <c r="E255">
        <f t="shared" si="11"/>
        <v>51.44994583569845</v>
      </c>
    </row>
    <row r="256" spans="1:5" x14ac:dyDescent="0.25">
      <c r="A256">
        <f>VLOOKUP('2024-03-18_windows_device_0'!P256,'2024-03-18_windows_device_0'!P$1:P$911,1,0)</f>
        <v>51.448</v>
      </c>
      <c r="B256">
        <f>VLOOKUP('2024-03-18_windows_device_0'!Q256,'2024-03-18_windows_device_0'!Q$1:Q$911,1,0)</f>
        <v>2184735</v>
      </c>
      <c r="C256">
        <f t="shared" si="12"/>
        <v>-4.4723369919844796E-2</v>
      </c>
      <c r="D256">
        <f t="shared" si="10"/>
        <v>2184639.0809290749</v>
      </c>
      <c r="E256">
        <f t="shared" si="11"/>
        <v>51.403276630080157</v>
      </c>
    </row>
    <row r="257" spans="1:5" x14ac:dyDescent="0.25">
      <c r="A257">
        <f>VLOOKUP('2024-03-18_windows_device_0'!P257,'2024-03-18_windows_device_0'!P$1:P$911,1,0)</f>
        <v>51.390666666666668</v>
      </c>
      <c r="B257">
        <f>VLOOKUP('2024-03-18_windows_device_0'!Q257,'2024-03-18_windows_device_0'!Q$1:Q$911,1,0)</f>
        <v>2184736</v>
      </c>
      <c r="C257">
        <f t="shared" si="12"/>
        <v>-5.7406116613534043E-2</v>
      </c>
      <c r="D257">
        <f t="shared" si="10"/>
        <v>2184612.879998514</v>
      </c>
      <c r="E257">
        <f t="shared" si="11"/>
        <v>51.333260550053133</v>
      </c>
    </row>
    <row r="258" spans="1:5" x14ac:dyDescent="0.25">
      <c r="A258">
        <f>VLOOKUP('2024-03-18_windows_device_0'!P258,'2024-03-18_windows_device_0'!P$1:P$911,1,0)</f>
        <v>51.349333333333334</v>
      </c>
      <c r="B258">
        <f>VLOOKUP('2024-03-18_windows_device_0'!Q258,'2024-03-18_windows_device_0'!Q$1:Q$911,1,0)</f>
        <v>2184740</v>
      </c>
      <c r="C258">
        <f t="shared" si="12"/>
        <v>-4.1385805000456265E-2</v>
      </c>
      <c r="D258">
        <f t="shared" si="10"/>
        <v>2184651.2390686963</v>
      </c>
      <c r="E258">
        <f t="shared" si="11"/>
        <v>51.307947528332875</v>
      </c>
    </row>
    <row r="259" spans="1:5" x14ac:dyDescent="0.25">
      <c r="A259">
        <f>VLOOKUP('2024-03-18_windows_device_0'!P259,'2024-03-18_windows_device_0'!P$1:P$911,1,0)</f>
        <v>51.3</v>
      </c>
      <c r="B259">
        <f>VLOOKUP('2024-03-18_windows_device_0'!Q259,'2024-03-18_windows_device_0'!Q$1:Q$911,1,0)</f>
        <v>2184734</v>
      </c>
      <c r="C259">
        <f t="shared" si="12"/>
        <v>-4.9395960806998707E-2</v>
      </c>
      <c r="D259">
        <f t="shared" ref="D259:D322" si="13">B259+C259*F$3</f>
        <v>2184628.0595336054</v>
      </c>
      <c r="E259">
        <f t="shared" ref="E259:E322" si="14">C259+A259</f>
        <v>51.250604039193</v>
      </c>
    </row>
    <row r="260" spans="1:5" x14ac:dyDescent="0.25">
      <c r="A260">
        <f>VLOOKUP('2024-03-18_windows_device_0'!P260,'2024-03-18_windows_device_0'!P$1:P$911,1,0)</f>
        <v>51.245333333333335</v>
      </c>
      <c r="B260">
        <f>VLOOKUP('2024-03-18_windows_device_0'!Q260,'2024-03-18_windows_device_0'!Q$1:Q$911,1,0)</f>
        <v>2184728</v>
      </c>
      <c r="C260">
        <f t="shared" si="12"/>
        <v>-5.4736064678017518E-2</v>
      </c>
      <c r="D260">
        <f t="shared" si="13"/>
        <v>2184610.6065102112</v>
      </c>
      <c r="E260">
        <f t="shared" si="14"/>
        <v>51.190597268655317</v>
      </c>
    </row>
    <row r="261" spans="1:5" x14ac:dyDescent="0.25">
      <c r="A261">
        <f>VLOOKUP('2024-03-18_windows_device_0'!P261,'2024-03-18_windows_device_0'!P$1:P$911,1,0)</f>
        <v>51.221333333333334</v>
      </c>
      <c r="B261">
        <f>VLOOKUP('2024-03-18_windows_device_0'!Q261,'2024-03-18_windows_device_0'!Q$1:Q$911,1,0)</f>
        <v>2184729</v>
      </c>
      <c r="C261">
        <f t="shared" si="12"/>
        <v>-2.4030467419620224E-2</v>
      </c>
      <c r="D261">
        <f t="shared" si="13"/>
        <v>2184677.4613947268</v>
      </c>
      <c r="E261">
        <f t="shared" si="14"/>
        <v>51.197302865913713</v>
      </c>
    </row>
    <row r="262" spans="1:5" x14ac:dyDescent="0.25">
      <c r="A262">
        <f>VLOOKUP('2024-03-18_windows_device_0'!P262,'2024-03-18_windows_device_0'!P$1:P$911,1,0)</f>
        <v>51.162666666666667</v>
      </c>
      <c r="B262">
        <f>VLOOKUP('2024-03-18_windows_device_0'!Q262,'2024-03-18_windows_device_0'!Q$1:Q$911,1,0)</f>
        <v>2184724</v>
      </c>
      <c r="C262">
        <f t="shared" si="12"/>
        <v>-5.8741142581292302E-2</v>
      </c>
      <c r="D262">
        <f t="shared" si="13"/>
        <v>2184598.0167426658</v>
      </c>
      <c r="E262">
        <f t="shared" si="14"/>
        <v>51.103925524085376</v>
      </c>
    </row>
    <row r="263" spans="1:5" x14ac:dyDescent="0.25">
      <c r="A263">
        <f>VLOOKUP('2024-03-18_windows_device_0'!P263,'2024-03-18_windows_device_0'!P$1:P$911,1,0)</f>
        <v>51.111999999999995</v>
      </c>
      <c r="B263">
        <f>VLOOKUP('2024-03-18_windows_device_0'!Q263,'2024-03-18_windows_device_0'!Q$1:Q$911,1,0)</f>
        <v>2184719</v>
      </c>
      <c r="C263">
        <f t="shared" si="12"/>
        <v>-5.0730986774756966E-2</v>
      </c>
      <c r="D263">
        <f t="shared" si="13"/>
        <v>2184610.1962777567</v>
      </c>
      <c r="E263">
        <f t="shared" si="14"/>
        <v>51.061269013225235</v>
      </c>
    </row>
    <row r="264" spans="1:5" x14ac:dyDescent="0.25">
      <c r="A264">
        <f>VLOOKUP('2024-03-18_windows_device_0'!P264,'2024-03-18_windows_device_0'!P$1:P$911,1,0)</f>
        <v>51.064</v>
      </c>
      <c r="B264">
        <f>VLOOKUP('2024-03-18_windows_device_0'!Q264,'2024-03-18_windows_device_0'!Q$1:Q$911,1,0)</f>
        <v>2184719</v>
      </c>
      <c r="C264">
        <f t="shared" si="12"/>
        <v>-4.8060934839233335E-2</v>
      </c>
      <c r="D264">
        <f t="shared" si="13"/>
        <v>2184615.9227894535</v>
      </c>
      <c r="E264">
        <f t="shared" si="14"/>
        <v>51.015939065160765</v>
      </c>
    </row>
    <row r="265" spans="1:5" x14ac:dyDescent="0.25">
      <c r="A265">
        <f>VLOOKUP('2024-03-18_windows_device_0'!P265,'2024-03-18_windows_device_0'!P$1:P$911,1,0)</f>
        <v>51.018666666666668</v>
      </c>
      <c r="B265">
        <f>VLOOKUP('2024-03-18_windows_device_0'!Q265,'2024-03-18_windows_device_0'!Q$1:Q$911,1,0)</f>
        <v>2184716</v>
      </c>
      <c r="C265">
        <f t="shared" si="12"/>
        <v>-4.5390882903723929E-2</v>
      </c>
      <c r="D265">
        <f t="shared" si="13"/>
        <v>2184618.6493011508</v>
      </c>
      <c r="E265">
        <f t="shared" si="14"/>
        <v>50.973275783762944</v>
      </c>
    </row>
    <row r="266" spans="1:5" x14ac:dyDescent="0.25">
      <c r="A266">
        <f>VLOOKUP('2024-03-18_windows_device_0'!P266,'2024-03-18_windows_device_0'!P$1:P$911,1,0)</f>
        <v>50.963333333333331</v>
      </c>
      <c r="B266">
        <f>VLOOKUP('2024-03-18_windows_device_0'!Q266,'2024-03-18_windows_device_0'!Q$1:Q$911,1,0)</f>
        <v>2184715</v>
      </c>
      <c r="C266">
        <f t="shared" si="12"/>
        <v>-5.5403577661903763E-2</v>
      </c>
      <c r="D266">
        <f t="shared" si="13"/>
        <v>2184596.1748822867</v>
      </c>
      <c r="E266">
        <f t="shared" si="14"/>
        <v>50.907929755671425</v>
      </c>
    </row>
    <row r="267" spans="1:5" x14ac:dyDescent="0.25">
      <c r="A267">
        <f>VLOOKUP('2024-03-18_windows_device_0'!P267,'2024-03-18_windows_device_0'!P$1:P$911,1,0)</f>
        <v>50.908000000000001</v>
      </c>
      <c r="B267">
        <f>VLOOKUP('2024-03-18_windows_device_0'!Q267,'2024-03-18_windows_device_0'!Q$1:Q$911,1,0)</f>
        <v>2184713</v>
      </c>
      <c r="C267">
        <f t="shared" si="12"/>
        <v>-5.5403577661896651E-2</v>
      </c>
      <c r="D267">
        <f t="shared" si="13"/>
        <v>2184594.1748822867</v>
      </c>
      <c r="E267">
        <f t="shared" si="14"/>
        <v>50.852596422338102</v>
      </c>
    </row>
    <row r="268" spans="1:5" x14ac:dyDescent="0.25">
      <c r="A268">
        <f>VLOOKUP('2024-03-18_windows_device_0'!P268,'2024-03-18_windows_device_0'!P$1:P$911,1,0)</f>
        <v>50.887999999999998</v>
      </c>
      <c r="B268">
        <f>VLOOKUP('2024-03-18_windows_device_0'!Q268,'2024-03-18_windows_device_0'!Q$1:Q$911,1,0)</f>
        <v>2184717</v>
      </c>
      <c r="C268">
        <f t="shared" si="12"/>
        <v>-2.0025389516352559E-2</v>
      </c>
      <c r="D268">
        <f t="shared" si="13"/>
        <v>2184674.0511622722</v>
      </c>
      <c r="E268">
        <f t="shared" si="14"/>
        <v>50.867974610483643</v>
      </c>
    </row>
    <row r="269" spans="1:5" x14ac:dyDescent="0.25">
      <c r="A269">
        <f>VLOOKUP('2024-03-18_windows_device_0'!P269,'2024-03-18_windows_device_0'!P$1:P$911,1,0)</f>
        <v>50.819333333333333</v>
      </c>
      <c r="B269">
        <f>VLOOKUP('2024-03-18_windows_device_0'!Q269,'2024-03-18_windows_device_0'!Q$1:Q$911,1,0)</f>
        <v>2184714</v>
      </c>
      <c r="C269">
        <f t="shared" si="12"/>
        <v>-6.8753837339465024E-2</v>
      </c>
      <c r="D269">
        <f t="shared" si="13"/>
        <v>2184566.5423238017</v>
      </c>
      <c r="E269">
        <f t="shared" si="14"/>
        <v>50.750579495993868</v>
      </c>
    </row>
    <row r="270" spans="1:5" x14ac:dyDescent="0.25">
      <c r="A270">
        <f>VLOOKUP('2024-03-18_windows_device_0'!P270,'2024-03-18_windows_device_0'!P$1:P$911,1,0)</f>
        <v>50.778666666666666</v>
      </c>
      <c r="B270">
        <f>VLOOKUP('2024-03-18_windows_device_0'!Q270,'2024-03-18_windows_device_0'!Q$1:Q$911,1,0)</f>
        <v>2184711</v>
      </c>
      <c r="C270">
        <f t="shared" si="12"/>
        <v>-4.0718292016577132E-2</v>
      </c>
      <c r="D270">
        <f t="shared" si="13"/>
        <v>2184623.6706966204</v>
      </c>
      <c r="E270">
        <f t="shared" si="14"/>
        <v>50.737948374650088</v>
      </c>
    </row>
    <row r="271" spans="1:5" x14ac:dyDescent="0.25">
      <c r="A271">
        <f>VLOOKUP('2024-03-18_windows_device_0'!P271,'2024-03-18_windows_device_0'!P$1:P$911,1,0)</f>
        <v>50.732666666666667</v>
      </c>
      <c r="B271">
        <f>VLOOKUP('2024-03-18_windows_device_0'!Q271,'2024-03-18_windows_device_0'!Q$1:Q$911,1,0)</f>
        <v>2184708</v>
      </c>
      <c r="C271">
        <f t="shared" si="12"/>
        <v>-4.6058395887603056E-2</v>
      </c>
      <c r="D271">
        <f t="shared" si="13"/>
        <v>2184609.2176732263</v>
      </c>
      <c r="E271">
        <f t="shared" si="14"/>
        <v>50.686608270779061</v>
      </c>
    </row>
    <row r="272" spans="1:5" x14ac:dyDescent="0.25">
      <c r="A272">
        <f>VLOOKUP('2024-03-18_windows_device_0'!P272,'2024-03-18_windows_device_0'!P$1:P$911,1,0)</f>
        <v>50.664666666666669</v>
      </c>
      <c r="B272">
        <f>VLOOKUP('2024-03-18_windows_device_0'!Q272,'2024-03-18_windows_device_0'!Q$1:Q$911,1,0)</f>
        <v>2184708</v>
      </c>
      <c r="C272">
        <f t="shared" si="12"/>
        <v>-6.8086324355585898E-2</v>
      </c>
      <c r="D272">
        <f t="shared" si="13"/>
        <v>2184561.9739517262</v>
      </c>
      <c r="E272">
        <f t="shared" si="14"/>
        <v>50.596580342311086</v>
      </c>
    </row>
    <row r="273" spans="1:5" x14ac:dyDescent="0.25">
      <c r="A273">
        <f>VLOOKUP('2024-03-18_windows_device_0'!P273,'2024-03-18_windows_device_0'!P$1:P$911,1,0)</f>
        <v>50.61333333333333</v>
      </c>
      <c r="B273">
        <f>VLOOKUP('2024-03-18_windows_device_0'!Q273,'2024-03-18_windows_device_0'!Q$1:Q$911,1,0)</f>
        <v>2184708</v>
      </c>
      <c r="C273">
        <f t="shared" si="12"/>
        <v>-5.1398499758636099E-2</v>
      </c>
      <c r="D273">
        <f t="shared" si="13"/>
        <v>2184597.7646498322</v>
      </c>
      <c r="E273">
        <f t="shared" si="14"/>
        <v>50.561934833574696</v>
      </c>
    </row>
    <row r="274" spans="1:5" x14ac:dyDescent="0.25">
      <c r="A274">
        <f>VLOOKUP('2024-03-18_windows_device_0'!P274,'2024-03-18_windows_device_0'!P$1:P$911,1,0)</f>
        <v>50.576000000000001</v>
      </c>
      <c r="B274">
        <f>VLOOKUP('2024-03-18_windows_device_0'!Q274,'2024-03-18_windows_device_0'!Q$1:Q$911,1,0)</f>
        <v>2184703</v>
      </c>
      <c r="C274">
        <f t="shared" si="12"/>
        <v>-3.7380727097181481E-2</v>
      </c>
      <c r="D274">
        <f t="shared" si="13"/>
        <v>2184622.8288362417</v>
      </c>
      <c r="E274">
        <f t="shared" si="14"/>
        <v>50.538619272902821</v>
      </c>
    </row>
    <row r="275" spans="1:5" x14ac:dyDescent="0.25">
      <c r="A275">
        <f>VLOOKUP('2024-03-18_windows_device_0'!P275,'2024-03-18_windows_device_0'!P$1:P$911,1,0)</f>
        <v>50.531999999999996</v>
      </c>
      <c r="B275">
        <f>VLOOKUP('2024-03-18_windows_device_0'!Q275,'2024-03-18_windows_device_0'!Q$1:Q$911,1,0)</f>
        <v>2184703</v>
      </c>
      <c r="C275">
        <f t="shared" si="12"/>
        <v>-4.4055856935972783E-2</v>
      </c>
      <c r="D275">
        <f t="shared" si="13"/>
        <v>2184608.512556999</v>
      </c>
      <c r="E275">
        <f t="shared" si="14"/>
        <v>50.487944143064027</v>
      </c>
    </row>
    <row r="276" spans="1:5" x14ac:dyDescent="0.25">
      <c r="A276">
        <f>VLOOKUP('2024-03-18_windows_device_0'!P276,'2024-03-18_windows_device_0'!P$1:P$911,1,0)</f>
        <v>50.496000000000002</v>
      </c>
      <c r="B276">
        <f>VLOOKUP('2024-03-18_windows_device_0'!Q276,'2024-03-18_windows_device_0'!Q$1:Q$911,1,0)</f>
        <v>2184706</v>
      </c>
      <c r="C276">
        <f t="shared" si="12"/>
        <v>-3.6045701129423222E-2</v>
      </c>
      <c r="D276">
        <f t="shared" si="13"/>
        <v>2184628.6920920904</v>
      </c>
      <c r="E276">
        <f t="shared" si="14"/>
        <v>50.459954298870578</v>
      </c>
    </row>
    <row r="277" spans="1:5" x14ac:dyDescent="0.25">
      <c r="A277">
        <f>VLOOKUP('2024-03-18_windows_device_0'!P277,'2024-03-18_windows_device_0'!P$1:P$911,1,0)</f>
        <v>50.443333333333335</v>
      </c>
      <c r="B277">
        <f>VLOOKUP('2024-03-18_windows_device_0'!Q277,'2024-03-18_windows_device_0'!Q$1:Q$911,1,0)</f>
        <v>2184707</v>
      </c>
      <c r="C277">
        <f t="shared" si="12"/>
        <v>-5.2733525726387245E-2</v>
      </c>
      <c r="D277">
        <f t="shared" si="13"/>
        <v>2184593.901393984</v>
      </c>
      <c r="E277">
        <f t="shared" si="14"/>
        <v>50.390599807606947</v>
      </c>
    </row>
    <row r="278" spans="1:5" x14ac:dyDescent="0.25">
      <c r="A278">
        <f>VLOOKUP('2024-03-18_windows_device_0'!P278,'2024-03-18_windows_device_0'!P$1:P$911,1,0)</f>
        <v>50.385999999999996</v>
      </c>
      <c r="B278">
        <f>VLOOKUP('2024-03-18_windows_device_0'!Q278,'2024-03-18_windows_device_0'!Q$1:Q$911,1,0)</f>
        <v>2184703</v>
      </c>
      <c r="C278">
        <f t="shared" si="12"/>
        <v>-5.7406116613541155E-2</v>
      </c>
      <c r="D278">
        <f t="shared" si="13"/>
        <v>2184579.879998514</v>
      </c>
      <c r="E278">
        <f t="shared" si="14"/>
        <v>50.328593883386453</v>
      </c>
    </row>
    <row r="279" spans="1:5" x14ac:dyDescent="0.25">
      <c r="A279">
        <f>VLOOKUP('2024-03-18_windows_device_0'!P279,'2024-03-18_windows_device_0'!P$1:P$911,1,0)</f>
        <v>50.323333333333338</v>
      </c>
      <c r="B279">
        <f>VLOOKUP('2024-03-18_windows_device_0'!Q279,'2024-03-18_windows_device_0'!Q$1:Q$911,1,0)</f>
        <v>2184701</v>
      </c>
      <c r="C279">
        <f t="shared" si="12"/>
        <v>-6.2746220484552848E-2</v>
      </c>
      <c r="D279">
        <f t="shared" si="13"/>
        <v>2184566.4269751199</v>
      </c>
      <c r="E279">
        <f t="shared" si="14"/>
        <v>50.260587112848782</v>
      </c>
    </row>
    <row r="280" spans="1:5" x14ac:dyDescent="0.25">
      <c r="A280">
        <f>VLOOKUP('2024-03-18_windows_device_0'!P280,'2024-03-18_windows_device_0'!P$1:P$911,1,0)</f>
        <v>50.277333333333331</v>
      </c>
      <c r="B280">
        <f>VLOOKUP('2024-03-18_windows_device_0'!Q280,'2024-03-18_windows_device_0'!Q$1:Q$911,1,0)</f>
        <v>2184701</v>
      </c>
      <c r="C280">
        <f t="shared" si="12"/>
        <v>-4.6058395887610175E-2</v>
      </c>
      <c r="D280">
        <f t="shared" si="13"/>
        <v>2184602.2176732263</v>
      </c>
      <c r="E280">
        <f t="shared" si="14"/>
        <v>50.231274937445718</v>
      </c>
    </row>
    <row r="281" spans="1:5" x14ac:dyDescent="0.25">
      <c r="A281">
        <f>VLOOKUP('2024-03-18_windows_device_0'!P281,'2024-03-18_windows_device_0'!P$1:P$911,1,0)</f>
        <v>50.222000000000001</v>
      </c>
      <c r="B281">
        <f>VLOOKUP('2024-03-18_windows_device_0'!Q281,'2024-03-18_windows_device_0'!Q$1:Q$911,1,0)</f>
        <v>2184699</v>
      </c>
      <c r="C281">
        <f t="shared" si="12"/>
        <v>-5.5403577661896651E-2</v>
      </c>
      <c r="D281">
        <f t="shared" si="13"/>
        <v>2184580.1748822867</v>
      </c>
      <c r="E281">
        <f t="shared" si="14"/>
        <v>50.166596422338102</v>
      </c>
    </row>
    <row r="282" spans="1:5" x14ac:dyDescent="0.25">
      <c r="A282">
        <f>VLOOKUP('2024-03-18_windows_device_0'!P282,'2024-03-18_windows_device_0'!P$1:P$911,1,0)</f>
        <v>50.160666666666664</v>
      </c>
      <c r="B282">
        <f>VLOOKUP('2024-03-18_windows_device_0'!Q282,'2024-03-18_windows_device_0'!Q$1:Q$911,1,0)</f>
        <v>2184697</v>
      </c>
      <c r="C282">
        <f t="shared" si="12"/>
        <v>-6.141119451680882E-2</v>
      </c>
      <c r="D282">
        <f t="shared" si="13"/>
        <v>2184565.2902309685</v>
      </c>
      <c r="E282">
        <f t="shared" si="14"/>
        <v>50.099255472149856</v>
      </c>
    </row>
    <row r="283" spans="1:5" x14ac:dyDescent="0.25">
      <c r="A283">
        <f>VLOOKUP('2024-03-18_windows_device_0'!P283,'2024-03-18_windows_device_0'!P$1:P$911,1,0)</f>
        <v>50.112000000000002</v>
      </c>
      <c r="B283">
        <f>VLOOKUP('2024-03-18_windows_device_0'!Q283,'2024-03-18_windows_device_0'!Q$1:Q$911,1,0)</f>
        <v>2184694</v>
      </c>
      <c r="C283">
        <f t="shared" si="12"/>
        <v>-4.8728447823112461E-2</v>
      </c>
      <c r="D283">
        <f t="shared" si="13"/>
        <v>2184589.4911615294</v>
      </c>
      <c r="E283">
        <f t="shared" si="14"/>
        <v>50.063271552176893</v>
      </c>
    </row>
    <row r="284" spans="1:5" x14ac:dyDescent="0.25">
      <c r="A284">
        <f>VLOOKUP('2024-03-18_windows_device_0'!P284,'2024-03-18_windows_device_0'!P$1:P$911,1,0)</f>
        <v>50.048000000000002</v>
      </c>
      <c r="B284">
        <f>VLOOKUP('2024-03-18_windows_device_0'!Q284,'2024-03-18_windows_device_0'!Q$1:Q$911,1,0)</f>
        <v>2184696</v>
      </c>
      <c r="C284">
        <f t="shared" si="12"/>
        <v>-6.4081246452318219E-2</v>
      </c>
      <c r="D284">
        <f t="shared" si="13"/>
        <v>2184558.5637192717</v>
      </c>
      <c r="E284">
        <f t="shared" si="14"/>
        <v>49.983918753547684</v>
      </c>
    </row>
    <row r="285" spans="1:5" x14ac:dyDescent="0.25">
      <c r="A285">
        <f>VLOOKUP('2024-03-18_windows_device_0'!P285,'2024-03-18_windows_device_0'!P$1:P$911,1,0)</f>
        <v>50.012</v>
      </c>
      <c r="B285">
        <f>VLOOKUP('2024-03-18_windows_device_0'!Q285,'2024-03-18_windows_device_0'!Q$1:Q$911,1,0)</f>
        <v>2184694</v>
      </c>
      <c r="C285">
        <f t="shared" si="12"/>
        <v>-3.6045701129430334E-2</v>
      </c>
      <c r="D285">
        <f t="shared" si="13"/>
        <v>2184616.6920920904</v>
      </c>
      <c r="E285">
        <f t="shared" si="14"/>
        <v>49.975954298870569</v>
      </c>
    </row>
    <row r="286" spans="1:5" x14ac:dyDescent="0.25">
      <c r="A286">
        <f>VLOOKUP('2024-03-18_windows_device_0'!P286,'2024-03-18_windows_device_0'!P$1:P$911,1,0)</f>
        <v>49.946666666666665</v>
      </c>
      <c r="B286">
        <f>VLOOKUP('2024-03-18_windows_device_0'!Q286,'2024-03-18_windows_device_0'!Q$1:Q$911,1,0)</f>
        <v>2184687</v>
      </c>
      <c r="C286">
        <f t="shared" si="12"/>
        <v>-6.5416272420076485E-2</v>
      </c>
      <c r="D286">
        <f t="shared" si="13"/>
        <v>2184546.700463423</v>
      </c>
      <c r="E286">
        <f t="shared" si="14"/>
        <v>49.881250394246592</v>
      </c>
    </row>
    <row r="287" spans="1:5" x14ac:dyDescent="0.25">
      <c r="A287">
        <f>VLOOKUP('2024-03-18_windows_device_0'!P287,'2024-03-18_windows_device_0'!P$1:P$911,1,0)</f>
        <v>49.906666666666666</v>
      </c>
      <c r="B287">
        <f>VLOOKUP('2024-03-18_windows_device_0'!Q287,'2024-03-18_windows_device_0'!Q$1:Q$911,1,0)</f>
        <v>2184680</v>
      </c>
      <c r="C287">
        <f t="shared" si="12"/>
        <v>-4.0050779032697999E-2</v>
      </c>
      <c r="D287">
        <f t="shared" si="13"/>
        <v>2184594.1023245449</v>
      </c>
      <c r="E287">
        <f t="shared" si="14"/>
        <v>49.866615887633969</v>
      </c>
    </row>
    <row r="288" spans="1:5" x14ac:dyDescent="0.25">
      <c r="A288">
        <f>VLOOKUP('2024-03-18_windows_device_0'!P288,'2024-03-18_windows_device_0'!P$1:P$911,1,0)</f>
        <v>49.887333333333331</v>
      </c>
      <c r="B288">
        <f>VLOOKUP('2024-03-18_windows_device_0'!Q288,'2024-03-18_windows_device_0'!Q$1:Q$911,1,0)</f>
        <v>2184678</v>
      </c>
      <c r="C288">
        <f t="shared" si="12"/>
        <v>-1.9357876532473429E-2</v>
      </c>
      <c r="D288">
        <f t="shared" si="13"/>
        <v>2184636.4827901968</v>
      </c>
      <c r="E288">
        <f t="shared" si="14"/>
        <v>49.867975456800856</v>
      </c>
    </row>
    <row r="289" spans="1:5" x14ac:dyDescent="0.25">
      <c r="A289">
        <f>VLOOKUP('2024-03-18_windows_device_0'!P289,'2024-03-18_windows_device_0'!P$1:P$911,1,0)</f>
        <v>49.800666666666665</v>
      </c>
      <c r="B289">
        <f>VLOOKUP('2024-03-18_windows_device_0'!Q289,'2024-03-18_windows_device_0'!Q$1:Q$911,1,0)</f>
        <v>2184678</v>
      </c>
      <c r="C289">
        <f t="shared" si="12"/>
        <v>-8.6776687904180194E-2</v>
      </c>
      <c r="D289">
        <f t="shared" si="13"/>
        <v>2184491.8883698466</v>
      </c>
      <c r="E289">
        <f t="shared" si="14"/>
        <v>49.713889978762488</v>
      </c>
    </row>
    <row r="290" spans="1:5" x14ac:dyDescent="0.25">
      <c r="A290">
        <f>VLOOKUP('2024-03-18_windows_device_0'!P290,'2024-03-18_windows_device_0'!P$1:P$911,1,0)</f>
        <v>49.750666666666667</v>
      </c>
      <c r="B290">
        <f>VLOOKUP('2024-03-18_windows_device_0'!Q290,'2024-03-18_windows_device_0'!Q$1:Q$911,1,0)</f>
        <v>2184682</v>
      </c>
      <c r="C290">
        <f t="shared" si="12"/>
        <v>-5.006347379087072E-2</v>
      </c>
      <c r="D290">
        <f t="shared" si="13"/>
        <v>2184574.6279056808</v>
      </c>
      <c r="E290">
        <f t="shared" si="14"/>
        <v>49.700603192875796</v>
      </c>
    </row>
    <row r="291" spans="1:5" x14ac:dyDescent="0.25">
      <c r="A291">
        <f>VLOOKUP('2024-03-18_windows_device_0'!P291,'2024-03-18_windows_device_0'!P$1:P$911,1,0)</f>
        <v>49.699333333333335</v>
      </c>
      <c r="B291">
        <f>VLOOKUP('2024-03-18_windows_device_0'!Q291,'2024-03-18_windows_device_0'!Q$1:Q$911,1,0)</f>
        <v>2184675</v>
      </c>
      <c r="C291">
        <f t="shared" si="12"/>
        <v>-5.1398499758628986E-2</v>
      </c>
      <c r="D291">
        <f t="shared" si="13"/>
        <v>2184564.7646498322</v>
      </c>
      <c r="E291">
        <f t="shared" si="14"/>
        <v>49.647934833574709</v>
      </c>
    </row>
    <row r="292" spans="1:5" x14ac:dyDescent="0.25">
      <c r="A292">
        <f>VLOOKUP('2024-03-18_windows_device_0'!P292,'2024-03-18_windows_device_0'!P$1:P$911,1,0)</f>
        <v>49.655333333333331</v>
      </c>
      <c r="B292">
        <f>VLOOKUP('2024-03-18_windows_device_0'!Q292,'2024-03-18_windows_device_0'!Q$1:Q$911,1,0)</f>
        <v>2184674</v>
      </c>
      <c r="C292">
        <f t="shared" si="12"/>
        <v>-4.4055856935972783E-2</v>
      </c>
      <c r="D292">
        <f t="shared" si="13"/>
        <v>2184579.512556999</v>
      </c>
      <c r="E292">
        <f t="shared" si="14"/>
        <v>49.611277476397362</v>
      </c>
    </row>
    <row r="293" spans="1:5" x14ac:dyDescent="0.25">
      <c r="A293">
        <f>VLOOKUP('2024-03-18_windows_device_0'!P293,'2024-03-18_windows_device_0'!P$1:P$911,1,0)</f>
        <v>49.617333333333335</v>
      </c>
      <c r="B293">
        <f>VLOOKUP('2024-03-18_windows_device_0'!Q293,'2024-03-18_windows_device_0'!Q$1:Q$911,1,0)</f>
        <v>2184675</v>
      </c>
      <c r="C293">
        <f t="shared" si="12"/>
        <v>-3.8048240081060614E-2</v>
      </c>
      <c r="D293">
        <f t="shared" si="13"/>
        <v>2184593.3972083176</v>
      </c>
      <c r="E293">
        <f t="shared" si="14"/>
        <v>49.579285093252274</v>
      </c>
    </row>
    <row r="294" spans="1:5" x14ac:dyDescent="0.25">
      <c r="A294">
        <f>VLOOKUP('2024-03-18_windows_device_0'!P294,'2024-03-18_windows_device_0'!P$1:P$911,1,0)</f>
        <v>49.553333333333335</v>
      </c>
      <c r="B294">
        <f>VLOOKUP('2024-03-18_windows_device_0'!Q294,'2024-03-18_windows_device_0'!Q$1:Q$911,1,0)</f>
        <v>2184676</v>
      </c>
      <c r="C294">
        <f t="shared" si="12"/>
        <v>-6.4081246452318219E-2</v>
      </c>
      <c r="D294">
        <f t="shared" si="13"/>
        <v>2184538.5637192717</v>
      </c>
      <c r="E294">
        <f t="shared" si="14"/>
        <v>49.489252086881017</v>
      </c>
    </row>
    <row r="295" spans="1:5" x14ac:dyDescent="0.25">
      <c r="A295">
        <f>VLOOKUP('2024-03-18_windows_device_0'!P295,'2024-03-18_windows_device_0'!P$1:P$911,1,0)</f>
        <v>49.505333333333333</v>
      </c>
      <c r="B295">
        <f>VLOOKUP('2024-03-18_windows_device_0'!Q295,'2024-03-18_windows_device_0'!Q$1:Q$911,1,0)</f>
        <v>2184676</v>
      </c>
      <c r="C295">
        <f t="shared" si="12"/>
        <v>-4.8060934839240448E-2</v>
      </c>
      <c r="D295">
        <f t="shared" si="13"/>
        <v>2184572.9227894535</v>
      </c>
      <c r="E295">
        <f t="shared" si="14"/>
        <v>49.457272398494091</v>
      </c>
    </row>
    <row r="296" spans="1:5" x14ac:dyDescent="0.25">
      <c r="A296">
        <f>VLOOKUP('2024-03-18_windows_device_0'!P296,'2024-03-18_windows_device_0'!P$1:P$911,1,0)</f>
        <v>49.462666666666664</v>
      </c>
      <c r="B296">
        <f>VLOOKUP('2024-03-18_windows_device_0'!Q296,'2024-03-18_windows_device_0'!Q$1:Q$911,1,0)</f>
        <v>2184678</v>
      </c>
      <c r="C296">
        <f t="shared" ref="C296:C359" si="15">(A296-A295)*F$2</f>
        <v>-4.2720830968214524E-2</v>
      </c>
      <c r="D296">
        <f t="shared" si="13"/>
        <v>2184586.3758128476</v>
      </c>
      <c r="E296">
        <f t="shared" si="14"/>
        <v>49.419945835698449</v>
      </c>
    </row>
    <row r="297" spans="1:5" x14ac:dyDescent="0.25">
      <c r="A297">
        <f>VLOOKUP('2024-03-18_windows_device_0'!P297,'2024-03-18_windows_device_0'!P$1:P$911,1,0)</f>
        <v>49.408666666666669</v>
      </c>
      <c r="B297">
        <f>VLOOKUP('2024-03-18_windows_device_0'!Q297,'2024-03-18_windows_device_0'!Q$1:Q$911,1,0)</f>
        <v>2184677</v>
      </c>
      <c r="C297">
        <f t="shared" si="15"/>
        <v>-5.4068551694138392E-2</v>
      </c>
      <c r="D297">
        <f t="shared" si="13"/>
        <v>2184561.0381381353</v>
      </c>
      <c r="E297">
        <f t="shared" si="14"/>
        <v>49.354598114972532</v>
      </c>
    </row>
    <row r="298" spans="1:5" x14ac:dyDescent="0.25">
      <c r="A298">
        <f>VLOOKUP('2024-03-18_windows_device_0'!P298,'2024-03-18_windows_device_0'!P$1:P$911,1,0)</f>
        <v>49.367333333333335</v>
      </c>
      <c r="B298">
        <f>VLOOKUP('2024-03-18_windows_device_0'!Q298,'2024-03-18_windows_device_0'!Q$1:Q$911,1,0)</f>
        <v>2184672</v>
      </c>
      <c r="C298">
        <f t="shared" si="15"/>
        <v>-4.1385805000456265E-2</v>
      </c>
      <c r="D298">
        <f t="shared" si="13"/>
        <v>2184583.2390686963</v>
      </c>
      <c r="E298">
        <f t="shared" si="14"/>
        <v>49.325947528332875</v>
      </c>
    </row>
    <row r="299" spans="1:5" x14ac:dyDescent="0.25">
      <c r="A299">
        <f>VLOOKUP('2024-03-18_windows_device_0'!P299,'2024-03-18_windows_device_0'!P$1:P$911,1,0)</f>
        <v>49.305999999999997</v>
      </c>
      <c r="B299">
        <f>VLOOKUP('2024-03-18_windows_device_0'!Q299,'2024-03-18_windows_device_0'!Q$1:Q$911,1,0)</f>
        <v>2184680</v>
      </c>
      <c r="C299">
        <f t="shared" si="15"/>
        <v>-6.141119451680882E-2</v>
      </c>
      <c r="D299">
        <f t="shared" si="13"/>
        <v>2184548.2902309685</v>
      </c>
      <c r="E299">
        <f t="shared" si="14"/>
        <v>49.24458880548319</v>
      </c>
    </row>
    <row r="300" spans="1:5" x14ac:dyDescent="0.25">
      <c r="A300">
        <f>VLOOKUP('2024-03-18_windows_device_0'!P300,'2024-03-18_windows_device_0'!P$1:P$911,1,0)</f>
        <v>49.257333333333335</v>
      </c>
      <c r="B300">
        <f>VLOOKUP('2024-03-18_windows_device_0'!Q300,'2024-03-18_windows_device_0'!Q$1:Q$911,1,0)</f>
        <v>2184679</v>
      </c>
      <c r="C300">
        <f t="shared" si="15"/>
        <v>-4.8728447823112461E-2</v>
      </c>
      <c r="D300">
        <f t="shared" si="13"/>
        <v>2184574.4911615294</v>
      </c>
      <c r="E300">
        <f t="shared" si="14"/>
        <v>49.208604885510226</v>
      </c>
    </row>
    <row r="301" spans="1:5" x14ac:dyDescent="0.25">
      <c r="A301">
        <f>VLOOKUP('2024-03-18_windows_device_0'!P301,'2024-03-18_windows_device_0'!P$1:P$911,1,0)</f>
        <v>49.230666666666664</v>
      </c>
      <c r="B301">
        <f>VLOOKUP('2024-03-18_windows_device_0'!Q301,'2024-03-18_windows_device_0'!Q$1:Q$911,1,0)</f>
        <v>2184677</v>
      </c>
      <c r="C301">
        <f t="shared" si="15"/>
        <v>-2.6700519355136745E-2</v>
      </c>
      <c r="D301">
        <f t="shared" si="13"/>
        <v>2184619.7348830299</v>
      </c>
      <c r="E301">
        <f t="shared" si="14"/>
        <v>49.203966147311526</v>
      </c>
    </row>
    <row r="302" spans="1:5" x14ac:dyDescent="0.25">
      <c r="A302">
        <f>VLOOKUP('2024-03-18_windows_device_0'!P302,'2024-03-18_windows_device_0'!P$1:P$911,1,0)</f>
        <v>49.164000000000001</v>
      </c>
      <c r="B302">
        <f>VLOOKUP('2024-03-18_windows_device_0'!Q302,'2024-03-18_windows_device_0'!Q$1:Q$911,1,0)</f>
        <v>2184673</v>
      </c>
      <c r="C302">
        <f t="shared" si="15"/>
        <v>-6.6751298387827632E-2</v>
      </c>
      <c r="D302">
        <f t="shared" si="13"/>
        <v>2184529.8372075744</v>
      </c>
      <c r="E302">
        <f t="shared" si="14"/>
        <v>49.097248701612173</v>
      </c>
    </row>
    <row r="303" spans="1:5" x14ac:dyDescent="0.25">
      <c r="A303">
        <f>VLOOKUP('2024-03-18_windows_device_0'!P303,'2024-03-18_windows_device_0'!P$1:P$911,1,0)</f>
        <v>49.105333333333334</v>
      </c>
      <c r="B303">
        <f>VLOOKUP('2024-03-18_windows_device_0'!Q303,'2024-03-18_windows_device_0'!Q$1:Q$911,1,0)</f>
        <v>2184671</v>
      </c>
      <c r="C303">
        <f t="shared" si="15"/>
        <v>-5.8741142581292302E-2</v>
      </c>
      <c r="D303">
        <f t="shared" si="13"/>
        <v>2184545.0167426658</v>
      </c>
      <c r="E303">
        <f t="shared" si="14"/>
        <v>49.046592190752044</v>
      </c>
    </row>
    <row r="304" spans="1:5" x14ac:dyDescent="0.25">
      <c r="A304">
        <f>VLOOKUP('2024-03-18_windows_device_0'!P304,'2024-03-18_windows_device_0'!P$1:P$911,1,0)</f>
        <v>49.06</v>
      </c>
      <c r="B304">
        <f>VLOOKUP('2024-03-18_windows_device_0'!Q304,'2024-03-18_windows_device_0'!Q$1:Q$911,1,0)</f>
        <v>2184671</v>
      </c>
      <c r="C304">
        <f t="shared" si="15"/>
        <v>-4.5390882903723929E-2</v>
      </c>
      <c r="D304">
        <f t="shared" si="13"/>
        <v>2184573.6493011508</v>
      </c>
      <c r="E304">
        <f t="shared" si="14"/>
        <v>49.014609117096278</v>
      </c>
    </row>
    <row r="305" spans="1:5" x14ac:dyDescent="0.25">
      <c r="A305">
        <f>VLOOKUP('2024-03-18_windows_device_0'!P305,'2024-03-18_windows_device_0'!P$1:P$911,1,0)</f>
        <v>49.016666666666666</v>
      </c>
      <c r="B305">
        <f>VLOOKUP('2024-03-18_windows_device_0'!Q305,'2024-03-18_windows_device_0'!Q$1:Q$911,1,0)</f>
        <v>2184668</v>
      </c>
      <c r="C305">
        <f t="shared" si="15"/>
        <v>-4.338834395209365E-2</v>
      </c>
      <c r="D305">
        <f t="shared" si="13"/>
        <v>2184574.9441849235</v>
      </c>
      <c r="E305">
        <f t="shared" si="14"/>
        <v>48.97327832271457</v>
      </c>
    </row>
    <row r="306" spans="1:5" x14ac:dyDescent="0.25">
      <c r="A306">
        <f>VLOOKUP('2024-03-18_windows_device_0'!P306,'2024-03-18_windows_device_0'!P$1:P$911,1,0)</f>
        <v>48.945333333333338</v>
      </c>
      <c r="B306">
        <f>VLOOKUP('2024-03-18_windows_device_0'!Q306,'2024-03-18_windows_device_0'!Q$1:Q$911,1,0)</f>
        <v>2184664</v>
      </c>
      <c r="C306">
        <f t="shared" si="15"/>
        <v>-7.1423889274974423E-2</v>
      </c>
      <c r="D306">
        <f t="shared" si="13"/>
        <v>2184510.8158121048</v>
      </c>
      <c r="E306">
        <f t="shared" si="14"/>
        <v>48.873909444058363</v>
      </c>
    </row>
    <row r="307" spans="1:5" x14ac:dyDescent="0.25">
      <c r="A307">
        <f>VLOOKUP('2024-03-18_windows_device_0'!P307,'2024-03-18_windows_device_0'!P$1:P$911,1,0)</f>
        <v>48.898666666666671</v>
      </c>
      <c r="B307">
        <f>VLOOKUP('2024-03-18_windows_device_0'!Q307,'2024-03-18_windows_device_0'!Q$1:Q$911,1,0)</f>
        <v>2184662</v>
      </c>
      <c r="C307">
        <f t="shared" si="15"/>
        <v>-4.6725908871482189E-2</v>
      </c>
      <c r="D307">
        <f t="shared" si="13"/>
        <v>2184561.7860453022</v>
      </c>
      <c r="E307">
        <f t="shared" si="14"/>
        <v>48.851940757795191</v>
      </c>
    </row>
    <row r="308" spans="1:5" x14ac:dyDescent="0.25">
      <c r="A308">
        <f>VLOOKUP('2024-03-18_windows_device_0'!P308,'2024-03-18_windows_device_0'!P$1:P$911,1,0)</f>
        <v>48.832000000000001</v>
      </c>
      <c r="B308">
        <f>VLOOKUP('2024-03-18_windows_device_0'!Q308,'2024-03-18_windows_device_0'!Q$1:Q$911,1,0)</f>
        <v>2184664</v>
      </c>
      <c r="C308">
        <f t="shared" si="15"/>
        <v>-6.6751298387834751E-2</v>
      </c>
      <c r="D308">
        <f t="shared" si="13"/>
        <v>2184520.8372075744</v>
      </c>
      <c r="E308">
        <f t="shared" si="14"/>
        <v>48.765248701612165</v>
      </c>
    </row>
    <row r="309" spans="1:5" x14ac:dyDescent="0.25">
      <c r="A309">
        <f>VLOOKUP('2024-03-18_windows_device_0'!P309,'2024-03-18_windows_device_0'!P$1:P$911,1,0)</f>
        <v>48.792000000000002</v>
      </c>
      <c r="B309">
        <f>VLOOKUP('2024-03-18_windows_device_0'!Q309,'2024-03-18_windows_device_0'!Q$1:Q$911,1,0)</f>
        <v>2184664</v>
      </c>
      <c r="C309">
        <f t="shared" si="15"/>
        <v>-4.0050779032697999E-2</v>
      </c>
      <c r="D309">
        <f t="shared" si="13"/>
        <v>2184578.1023245449</v>
      </c>
      <c r="E309">
        <f t="shared" si="14"/>
        <v>48.751949220967305</v>
      </c>
    </row>
    <row r="310" spans="1:5" x14ac:dyDescent="0.25">
      <c r="A310">
        <f>VLOOKUP('2024-03-18_windows_device_0'!P310,'2024-03-18_windows_device_0'!P$1:P$911,1,0)</f>
        <v>48.74</v>
      </c>
      <c r="B310">
        <f>VLOOKUP('2024-03-18_windows_device_0'!Q310,'2024-03-18_windows_device_0'!Q$1:Q$911,1,0)</f>
        <v>2184665</v>
      </c>
      <c r="C310">
        <f t="shared" si="15"/>
        <v>-5.2066012742508112E-2</v>
      </c>
      <c r="D310">
        <f t="shared" si="13"/>
        <v>2184553.3330219081</v>
      </c>
      <c r="E310">
        <f t="shared" si="14"/>
        <v>48.687933987257495</v>
      </c>
    </row>
    <row r="311" spans="1:5" x14ac:dyDescent="0.25">
      <c r="A311">
        <f>VLOOKUP('2024-03-18_windows_device_0'!P311,'2024-03-18_windows_device_0'!P$1:P$911,1,0)</f>
        <v>48.668666666666667</v>
      </c>
      <c r="B311">
        <f>VLOOKUP('2024-03-18_windows_device_0'!Q311,'2024-03-18_windows_device_0'!Q$1:Q$911,1,0)</f>
        <v>2184662</v>
      </c>
      <c r="C311">
        <f t="shared" si="15"/>
        <v>-7.1423889274981542E-2</v>
      </c>
      <c r="D311">
        <f t="shared" si="13"/>
        <v>2184508.8158121048</v>
      </c>
      <c r="E311">
        <f t="shared" si="14"/>
        <v>48.597242777391685</v>
      </c>
    </row>
    <row r="312" spans="1:5" x14ac:dyDescent="0.25">
      <c r="A312">
        <f>VLOOKUP('2024-03-18_windows_device_0'!P312,'2024-03-18_windows_device_0'!P$1:P$911,1,0)</f>
        <v>48.650666666666666</v>
      </c>
      <c r="B312">
        <f>VLOOKUP('2024-03-18_windows_device_0'!Q312,'2024-03-18_windows_device_0'!Q$1:Q$911,1,0)</f>
        <v>2184658</v>
      </c>
      <c r="C312">
        <f t="shared" si="15"/>
        <v>-1.8022850564715167E-2</v>
      </c>
      <c r="D312">
        <f t="shared" si="13"/>
        <v>2184619.346046045</v>
      </c>
      <c r="E312">
        <f t="shared" si="14"/>
        <v>48.632643816101954</v>
      </c>
    </row>
    <row r="313" spans="1:5" x14ac:dyDescent="0.25">
      <c r="A313">
        <f>VLOOKUP('2024-03-18_windows_device_0'!P313,'2024-03-18_windows_device_0'!P$1:P$911,1,0)</f>
        <v>48.564666666666668</v>
      </c>
      <c r="B313">
        <f>VLOOKUP('2024-03-18_windows_device_0'!Q313,'2024-03-18_windows_device_0'!Q$1:Q$911,1,0)</f>
        <v>2184660</v>
      </c>
      <c r="C313">
        <f t="shared" si="15"/>
        <v>-8.6109174920301054E-2</v>
      </c>
      <c r="D313">
        <f t="shared" si="13"/>
        <v>2184475.3199977712</v>
      </c>
      <c r="E313">
        <f t="shared" si="14"/>
        <v>48.478557491746365</v>
      </c>
    </row>
    <row r="314" spans="1:5" x14ac:dyDescent="0.25">
      <c r="A314">
        <f>VLOOKUP('2024-03-18_windows_device_0'!P314,'2024-03-18_windows_device_0'!P$1:P$911,1,0)</f>
        <v>48.494</v>
      </c>
      <c r="B314">
        <f>VLOOKUP('2024-03-18_windows_device_0'!Q314,'2024-03-18_windows_device_0'!Q$1:Q$911,1,0)</f>
        <v>2184657</v>
      </c>
      <c r="C314">
        <f t="shared" si="15"/>
        <v>-7.0756376291102416E-2</v>
      </c>
      <c r="D314">
        <f t="shared" si="13"/>
        <v>2184505.2474400289</v>
      </c>
      <c r="E314">
        <f t="shared" si="14"/>
        <v>48.423243623708899</v>
      </c>
    </row>
    <row r="315" spans="1:5" x14ac:dyDescent="0.25">
      <c r="A315">
        <f>VLOOKUP('2024-03-18_windows_device_0'!P315,'2024-03-18_windows_device_0'!P$1:P$911,1,0)</f>
        <v>48.440666666666665</v>
      </c>
      <c r="B315">
        <f>VLOOKUP('2024-03-18_windows_device_0'!Q315,'2024-03-18_windows_device_0'!Q$1:Q$911,1,0)</f>
        <v>2184657</v>
      </c>
      <c r="C315">
        <f t="shared" si="15"/>
        <v>-5.3401038710266371E-2</v>
      </c>
      <c r="D315">
        <f t="shared" si="13"/>
        <v>2184542.4697660594</v>
      </c>
      <c r="E315">
        <f t="shared" si="14"/>
        <v>48.387265627956396</v>
      </c>
    </row>
    <row r="316" spans="1:5" x14ac:dyDescent="0.25">
      <c r="A316">
        <f>VLOOKUP('2024-03-18_windows_device_0'!P316,'2024-03-18_windows_device_0'!P$1:P$911,1,0)</f>
        <v>48.378</v>
      </c>
      <c r="B316">
        <f>VLOOKUP('2024-03-18_windows_device_0'!Q316,'2024-03-18_windows_device_0'!Q$1:Q$911,1,0)</f>
        <v>2184652</v>
      </c>
      <c r="C316">
        <f t="shared" si="15"/>
        <v>-6.2746220484559967E-2</v>
      </c>
      <c r="D316">
        <f t="shared" si="13"/>
        <v>2184517.4269751199</v>
      </c>
      <c r="E316">
        <f t="shared" si="14"/>
        <v>48.315253779515437</v>
      </c>
    </row>
    <row r="317" spans="1:5" x14ac:dyDescent="0.25">
      <c r="A317">
        <f>VLOOKUP('2024-03-18_windows_device_0'!P317,'2024-03-18_windows_device_0'!P$1:P$911,1,0)</f>
        <v>48.326666666666668</v>
      </c>
      <c r="B317">
        <f>VLOOKUP('2024-03-18_windows_device_0'!Q317,'2024-03-18_windows_device_0'!Q$1:Q$911,1,0)</f>
        <v>2184650</v>
      </c>
      <c r="C317">
        <f t="shared" si="15"/>
        <v>-5.1398499758628986E-2</v>
      </c>
      <c r="D317">
        <f t="shared" si="13"/>
        <v>2184539.7646498322</v>
      </c>
      <c r="E317">
        <f t="shared" si="14"/>
        <v>48.275268166908042</v>
      </c>
    </row>
    <row r="318" spans="1:5" x14ac:dyDescent="0.25">
      <c r="A318">
        <f>VLOOKUP('2024-03-18_windows_device_0'!P318,'2024-03-18_windows_device_0'!P$1:P$911,1,0)</f>
        <v>48.283999999999999</v>
      </c>
      <c r="B318">
        <f>VLOOKUP('2024-03-18_windows_device_0'!Q318,'2024-03-18_windows_device_0'!Q$1:Q$911,1,0)</f>
        <v>2184646</v>
      </c>
      <c r="C318">
        <f t="shared" si="15"/>
        <v>-4.2720830968214524E-2</v>
      </c>
      <c r="D318">
        <f t="shared" si="13"/>
        <v>2184554.3758128476</v>
      </c>
      <c r="E318">
        <f t="shared" si="14"/>
        <v>48.241279169031785</v>
      </c>
    </row>
    <row r="319" spans="1:5" x14ac:dyDescent="0.25">
      <c r="A319">
        <f>VLOOKUP('2024-03-18_windows_device_0'!P319,'2024-03-18_windows_device_0'!P$1:P$911,1,0)</f>
        <v>48.24666666666667</v>
      </c>
      <c r="B319">
        <f>VLOOKUP('2024-03-18_windows_device_0'!Q319,'2024-03-18_windows_device_0'!Q$1:Q$911,1,0)</f>
        <v>2184642</v>
      </c>
      <c r="C319">
        <f t="shared" si="15"/>
        <v>-3.7380727097181481E-2</v>
      </c>
      <c r="D319">
        <f t="shared" si="13"/>
        <v>2184561.8288362417</v>
      </c>
      <c r="E319">
        <f t="shared" si="14"/>
        <v>48.20928593956949</v>
      </c>
    </row>
    <row r="320" spans="1:5" x14ac:dyDescent="0.25">
      <c r="A320">
        <f>VLOOKUP('2024-03-18_windows_device_0'!P320,'2024-03-18_windows_device_0'!P$1:P$911,1,0)</f>
        <v>48.179333333333332</v>
      </c>
      <c r="B320">
        <f>VLOOKUP('2024-03-18_windows_device_0'!Q320,'2024-03-18_windows_device_0'!Q$1:Q$911,1,0)</f>
        <v>2184639</v>
      </c>
      <c r="C320">
        <f t="shared" si="15"/>
        <v>-6.7418811371713877E-2</v>
      </c>
      <c r="D320">
        <f t="shared" si="13"/>
        <v>2184494.4055796503</v>
      </c>
      <c r="E320">
        <f t="shared" si="14"/>
        <v>48.111914521961616</v>
      </c>
    </row>
    <row r="321" spans="1:5" x14ac:dyDescent="0.25">
      <c r="A321">
        <f>VLOOKUP('2024-03-18_windows_device_0'!P321,'2024-03-18_windows_device_0'!P$1:P$911,1,0)</f>
        <v>48.12466666666667</v>
      </c>
      <c r="B321">
        <f>VLOOKUP('2024-03-18_windows_device_0'!Q321,'2024-03-18_windows_device_0'!Q$1:Q$911,1,0)</f>
        <v>2184637</v>
      </c>
      <c r="C321">
        <f t="shared" si="15"/>
        <v>-5.4736064678017518E-2</v>
      </c>
      <c r="D321">
        <f t="shared" si="13"/>
        <v>2184519.6065102112</v>
      </c>
      <c r="E321">
        <f t="shared" si="14"/>
        <v>48.069930601988652</v>
      </c>
    </row>
    <row r="322" spans="1:5" x14ac:dyDescent="0.25">
      <c r="A322">
        <f>VLOOKUP('2024-03-18_windows_device_0'!P322,'2024-03-18_windows_device_0'!P$1:P$911,1,0)</f>
        <v>48.074666666666666</v>
      </c>
      <c r="B322">
        <f>VLOOKUP('2024-03-18_windows_device_0'!Q322,'2024-03-18_windows_device_0'!Q$1:Q$911,1,0)</f>
        <v>2184637</v>
      </c>
      <c r="C322">
        <f t="shared" si="15"/>
        <v>-5.006347379087784E-2</v>
      </c>
      <c r="D322">
        <f t="shared" si="13"/>
        <v>2184529.6279056808</v>
      </c>
      <c r="E322">
        <f t="shared" si="14"/>
        <v>48.024603192875787</v>
      </c>
    </row>
    <row r="323" spans="1:5" x14ac:dyDescent="0.25">
      <c r="A323">
        <f>VLOOKUP('2024-03-18_windows_device_0'!P323,'2024-03-18_windows_device_0'!P$1:P$911,1,0)</f>
        <v>48.018000000000001</v>
      </c>
      <c r="B323">
        <f>VLOOKUP('2024-03-18_windows_device_0'!Q323,'2024-03-18_windows_device_0'!Q$1:Q$911,1,0)</f>
        <v>2184642</v>
      </c>
      <c r="C323">
        <f t="shared" si="15"/>
        <v>-5.673860362965491E-2</v>
      </c>
      <c r="D323">
        <f t="shared" ref="D323:D386" si="16">B323+C323*F$3</f>
        <v>2184520.3116264385</v>
      </c>
      <c r="E323">
        <f t="shared" ref="E323:E386" si="17">C323+A323</f>
        <v>47.961261396370347</v>
      </c>
    </row>
    <row r="324" spans="1:5" x14ac:dyDescent="0.25">
      <c r="A324">
        <f>VLOOKUP('2024-03-18_windows_device_0'!P324,'2024-03-18_windows_device_0'!P$1:P$911,1,0)</f>
        <v>47.977333333333334</v>
      </c>
      <c r="B324">
        <f>VLOOKUP('2024-03-18_windows_device_0'!Q324,'2024-03-18_windows_device_0'!Q$1:Q$911,1,0)</f>
        <v>2184639</v>
      </c>
      <c r="C324">
        <f t="shared" si="15"/>
        <v>-4.0718292016577132E-2</v>
      </c>
      <c r="D324">
        <f t="shared" si="16"/>
        <v>2184551.6706966204</v>
      </c>
      <c r="E324">
        <f t="shared" si="17"/>
        <v>47.936615041316756</v>
      </c>
    </row>
    <row r="325" spans="1:5" x14ac:dyDescent="0.25">
      <c r="A325">
        <f>VLOOKUP('2024-03-18_windows_device_0'!P325,'2024-03-18_windows_device_0'!P$1:P$911,1,0)</f>
        <v>47.919333333333334</v>
      </c>
      <c r="B325">
        <f>VLOOKUP('2024-03-18_windows_device_0'!Q325,'2024-03-18_windows_device_0'!Q$1:Q$911,1,0)</f>
        <v>2184633</v>
      </c>
      <c r="C325">
        <f t="shared" si="15"/>
        <v>-5.8073629597413169E-2</v>
      </c>
      <c r="D325">
        <f t="shared" si="16"/>
        <v>2184508.4483705899</v>
      </c>
      <c r="E325">
        <f t="shared" si="17"/>
        <v>47.861259703735918</v>
      </c>
    </row>
    <row r="326" spans="1:5" x14ac:dyDescent="0.25">
      <c r="A326">
        <f>VLOOKUP('2024-03-18_windows_device_0'!P326,'2024-03-18_windows_device_0'!P$1:P$911,1,0)</f>
        <v>47.861333333333334</v>
      </c>
      <c r="B326">
        <f>VLOOKUP('2024-03-18_windows_device_0'!Q326,'2024-03-18_windows_device_0'!Q$1:Q$911,1,0)</f>
        <v>2184632</v>
      </c>
      <c r="C326">
        <f t="shared" si="15"/>
        <v>-5.8073629597413169E-2</v>
      </c>
      <c r="D326">
        <f t="shared" si="16"/>
        <v>2184507.4483705899</v>
      </c>
      <c r="E326">
        <f t="shared" si="17"/>
        <v>47.803259703735918</v>
      </c>
    </row>
    <row r="327" spans="1:5" x14ac:dyDescent="0.25">
      <c r="A327">
        <f>VLOOKUP('2024-03-18_windows_device_0'!P327,'2024-03-18_windows_device_0'!P$1:P$911,1,0)</f>
        <v>47.836666666666666</v>
      </c>
      <c r="B327">
        <f>VLOOKUP('2024-03-18_windows_device_0'!Q327,'2024-03-18_windows_device_0'!Q$1:Q$911,1,0)</f>
        <v>2184633</v>
      </c>
      <c r="C327">
        <f t="shared" si="15"/>
        <v>-2.4697980403499353E-2</v>
      </c>
      <c r="D327">
        <f t="shared" si="16"/>
        <v>2184580.0297668027</v>
      </c>
      <c r="E327">
        <f t="shared" si="17"/>
        <v>47.811968686263164</v>
      </c>
    </row>
    <row r="328" spans="1:5" x14ac:dyDescent="0.25">
      <c r="A328">
        <f>VLOOKUP('2024-03-18_windows_device_0'!P328,'2024-03-18_windows_device_0'!P$1:P$911,1,0)</f>
        <v>47.774666666666668</v>
      </c>
      <c r="B328">
        <f>VLOOKUP('2024-03-18_windows_device_0'!Q328,'2024-03-18_windows_device_0'!Q$1:Q$911,1,0)</f>
        <v>2184636</v>
      </c>
      <c r="C328">
        <f t="shared" si="15"/>
        <v>-6.2078707500680834E-2</v>
      </c>
      <c r="D328">
        <f t="shared" si="16"/>
        <v>2184502.8586030444</v>
      </c>
      <c r="E328">
        <f t="shared" si="17"/>
        <v>47.712587959165987</v>
      </c>
    </row>
    <row r="329" spans="1:5" x14ac:dyDescent="0.25">
      <c r="A329">
        <f>VLOOKUP('2024-03-18_windows_device_0'!P329,'2024-03-18_windows_device_0'!P$1:P$911,1,0)</f>
        <v>47.725999999999999</v>
      </c>
      <c r="B329">
        <f>VLOOKUP('2024-03-18_windows_device_0'!Q329,'2024-03-18_windows_device_0'!Q$1:Q$911,1,0)</f>
        <v>2184634</v>
      </c>
      <c r="C329">
        <f t="shared" si="15"/>
        <v>-4.8728447823119581E-2</v>
      </c>
      <c r="D329">
        <f t="shared" si="16"/>
        <v>2184529.4911615294</v>
      </c>
      <c r="E329">
        <f t="shared" si="17"/>
        <v>47.677271552176876</v>
      </c>
    </row>
    <row r="330" spans="1:5" x14ac:dyDescent="0.25">
      <c r="A330">
        <f>VLOOKUP('2024-03-18_windows_device_0'!P330,'2024-03-18_windows_device_0'!P$1:P$911,1,0)</f>
        <v>47.672666666666665</v>
      </c>
      <c r="B330">
        <f>VLOOKUP('2024-03-18_windows_device_0'!Q330,'2024-03-18_windows_device_0'!Q$1:Q$911,1,0)</f>
        <v>2184632</v>
      </c>
      <c r="C330">
        <f t="shared" si="15"/>
        <v>-5.3401038710266371E-2</v>
      </c>
      <c r="D330">
        <f t="shared" si="16"/>
        <v>2184517.4697660594</v>
      </c>
      <c r="E330">
        <f t="shared" si="17"/>
        <v>47.619265627956395</v>
      </c>
    </row>
    <row r="331" spans="1:5" x14ac:dyDescent="0.25">
      <c r="A331">
        <f>VLOOKUP('2024-03-18_windows_device_0'!P331,'2024-03-18_windows_device_0'!P$1:P$911,1,0)</f>
        <v>47.640666666666668</v>
      </c>
      <c r="B331">
        <f>VLOOKUP('2024-03-18_windows_device_0'!Q331,'2024-03-18_windows_device_0'!Q$1:Q$911,1,0)</f>
        <v>2184627</v>
      </c>
      <c r="C331">
        <f t="shared" si="15"/>
        <v>-3.2040623226155557E-2</v>
      </c>
      <c r="D331">
        <f t="shared" si="16"/>
        <v>2184558.2818596358</v>
      </c>
      <c r="E331">
        <f t="shared" si="17"/>
        <v>47.608626043440509</v>
      </c>
    </row>
    <row r="332" spans="1:5" x14ac:dyDescent="0.25">
      <c r="A332">
        <f>VLOOKUP('2024-03-18_windows_device_0'!P332,'2024-03-18_windows_device_0'!P$1:P$911,1,0)</f>
        <v>47.591333333333331</v>
      </c>
      <c r="B332">
        <f>VLOOKUP('2024-03-18_windows_device_0'!Q332,'2024-03-18_windows_device_0'!Q$1:Q$911,1,0)</f>
        <v>2184621</v>
      </c>
      <c r="C332">
        <f t="shared" si="15"/>
        <v>-4.9395960806998707E-2</v>
      </c>
      <c r="D332">
        <f t="shared" si="16"/>
        <v>2184515.0595336054</v>
      </c>
      <c r="E332">
        <f t="shared" si="17"/>
        <v>47.541937372526334</v>
      </c>
    </row>
    <row r="333" spans="1:5" x14ac:dyDescent="0.25">
      <c r="A333">
        <f>VLOOKUP('2024-03-18_windows_device_0'!P333,'2024-03-18_windows_device_0'!P$1:P$911,1,0)</f>
        <v>47.545333333333332</v>
      </c>
      <c r="B333">
        <f>VLOOKUP('2024-03-18_windows_device_0'!Q333,'2024-03-18_windows_device_0'!Q$1:Q$911,1,0)</f>
        <v>2184620</v>
      </c>
      <c r="C333">
        <f t="shared" si="15"/>
        <v>-4.6058395887603056E-2</v>
      </c>
      <c r="D333">
        <f t="shared" si="16"/>
        <v>2184521.2176732263</v>
      </c>
      <c r="E333">
        <f t="shared" si="17"/>
        <v>47.499274937445726</v>
      </c>
    </row>
    <row r="334" spans="1:5" x14ac:dyDescent="0.25">
      <c r="A334">
        <f>VLOOKUP('2024-03-18_windows_device_0'!P334,'2024-03-18_windows_device_0'!P$1:P$911,1,0)</f>
        <v>47.475999999999999</v>
      </c>
      <c r="B334">
        <f>VLOOKUP('2024-03-18_windows_device_0'!Q334,'2024-03-18_windows_device_0'!Q$1:Q$911,1,0)</f>
        <v>2184617</v>
      </c>
      <c r="C334">
        <f t="shared" si="15"/>
        <v>-6.942135032334415E-2</v>
      </c>
      <c r="D334">
        <f t="shared" si="16"/>
        <v>2184468.1106958776</v>
      </c>
      <c r="E334">
        <f t="shared" si="17"/>
        <v>47.406578649676653</v>
      </c>
    </row>
    <row r="335" spans="1:5" x14ac:dyDescent="0.25">
      <c r="A335">
        <f>VLOOKUP('2024-03-18_windows_device_0'!P335,'2024-03-18_windows_device_0'!P$1:P$911,1,0)</f>
        <v>47.433999999999997</v>
      </c>
      <c r="B335">
        <f>VLOOKUP('2024-03-18_windows_device_0'!Q335,'2024-03-18_windows_device_0'!Q$1:Q$911,1,0)</f>
        <v>2184615</v>
      </c>
      <c r="C335">
        <f t="shared" si="15"/>
        <v>-4.2053317984335391E-2</v>
      </c>
      <c r="D335">
        <f t="shared" si="16"/>
        <v>2184524.8074407717</v>
      </c>
      <c r="E335">
        <f t="shared" si="17"/>
        <v>47.391946682015664</v>
      </c>
    </row>
    <row r="336" spans="1:5" x14ac:dyDescent="0.25">
      <c r="A336">
        <f>VLOOKUP('2024-03-18_windows_device_0'!P336,'2024-03-18_windows_device_0'!P$1:P$911,1,0)</f>
        <v>47.410666666666664</v>
      </c>
      <c r="B336">
        <f>VLOOKUP('2024-03-18_windows_device_0'!Q336,'2024-03-18_windows_device_0'!Q$1:Q$911,1,0)</f>
        <v>2184613</v>
      </c>
      <c r="C336">
        <f t="shared" si="15"/>
        <v>-2.3362954435741094E-2</v>
      </c>
      <c r="D336">
        <f t="shared" si="16"/>
        <v>2184562.8930226509</v>
      </c>
      <c r="E336">
        <f t="shared" si="17"/>
        <v>47.387303712230924</v>
      </c>
    </row>
    <row r="337" spans="1:5" x14ac:dyDescent="0.25">
      <c r="A337">
        <f>VLOOKUP('2024-03-18_windows_device_0'!P337,'2024-03-18_windows_device_0'!P$1:P$911,1,0)</f>
        <v>47.345333333333329</v>
      </c>
      <c r="B337">
        <f>VLOOKUP('2024-03-18_windows_device_0'!Q337,'2024-03-18_windows_device_0'!Q$1:Q$911,1,0)</f>
        <v>2184611</v>
      </c>
      <c r="C337">
        <f t="shared" si="15"/>
        <v>-6.5416272420076485E-2</v>
      </c>
      <c r="D337">
        <f t="shared" si="16"/>
        <v>2184470.700463423</v>
      </c>
      <c r="E337">
        <f t="shared" si="17"/>
        <v>47.279917060913256</v>
      </c>
    </row>
    <row r="338" spans="1:5" x14ac:dyDescent="0.25">
      <c r="A338">
        <f>VLOOKUP('2024-03-18_windows_device_0'!P338,'2024-03-18_windows_device_0'!P$1:P$911,1,0)</f>
        <v>47.311333333333337</v>
      </c>
      <c r="B338">
        <f>VLOOKUP('2024-03-18_windows_device_0'!Q338,'2024-03-18_windows_device_0'!Q$1:Q$911,1,0)</f>
        <v>2184612</v>
      </c>
      <c r="C338">
        <f t="shared" si="15"/>
        <v>-3.404316217778583E-2</v>
      </c>
      <c r="D338">
        <f t="shared" si="16"/>
        <v>2184538.9869758631</v>
      </c>
      <c r="E338">
        <f t="shared" si="17"/>
        <v>47.277290171155549</v>
      </c>
    </row>
    <row r="339" spans="1:5" x14ac:dyDescent="0.25">
      <c r="A339">
        <f>VLOOKUP('2024-03-18_windows_device_0'!P339,'2024-03-18_windows_device_0'!P$1:P$911,1,0)</f>
        <v>47.266666666666666</v>
      </c>
      <c r="B339">
        <f>VLOOKUP('2024-03-18_windows_device_0'!Q339,'2024-03-18_windows_device_0'!Q$1:Q$911,1,0)</f>
        <v>2184609</v>
      </c>
      <c r="C339">
        <f t="shared" si="15"/>
        <v>-4.4723369919851909E-2</v>
      </c>
      <c r="D339">
        <f t="shared" si="16"/>
        <v>2184513.0809290749</v>
      </c>
      <c r="E339">
        <f t="shared" si="17"/>
        <v>47.221943296746815</v>
      </c>
    </row>
    <row r="340" spans="1:5" x14ac:dyDescent="0.25">
      <c r="A340">
        <f>VLOOKUP('2024-03-18_windows_device_0'!P340,'2024-03-18_windows_device_0'!P$1:P$911,1,0)</f>
        <v>47.208666666666666</v>
      </c>
      <c r="B340">
        <f>VLOOKUP('2024-03-18_windows_device_0'!Q340,'2024-03-18_windows_device_0'!Q$1:Q$911,1,0)</f>
        <v>2184605</v>
      </c>
      <c r="C340">
        <f t="shared" si="15"/>
        <v>-5.8073629597413169E-2</v>
      </c>
      <c r="D340">
        <f t="shared" si="16"/>
        <v>2184480.4483705899</v>
      </c>
      <c r="E340">
        <f t="shared" si="17"/>
        <v>47.15059303706925</v>
      </c>
    </row>
    <row r="341" spans="1:5" x14ac:dyDescent="0.25">
      <c r="A341">
        <f>VLOOKUP('2024-03-18_windows_device_0'!P341,'2024-03-18_windows_device_0'!P$1:P$911,1,0)</f>
        <v>47.167999999999999</v>
      </c>
      <c r="B341">
        <f>VLOOKUP('2024-03-18_windows_device_0'!Q341,'2024-03-18_windows_device_0'!Q$1:Q$911,1,0)</f>
        <v>2184601</v>
      </c>
      <c r="C341">
        <f t="shared" si="15"/>
        <v>-4.0718292016577132E-2</v>
      </c>
      <c r="D341">
        <f t="shared" si="16"/>
        <v>2184513.6706966204</v>
      </c>
      <c r="E341">
        <f t="shared" si="17"/>
        <v>47.127281707983421</v>
      </c>
    </row>
    <row r="342" spans="1:5" x14ac:dyDescent="0.25">
      <c r="A342">
        <f>VLOOKUP('2024-03-18_windows_device_0'!P342,'2024-03-18_windows_device_0'!P$1:P$911,1,0)</f>
        <v>47.108000000000004</v>
      </c>
      <c r="B342">
        <f>VLOOKUP('2024-03-18_windows_device_0'!Q342,'2024-03-18_windows_device_0'!Q$1:Q$911,1,0)</f>
        <v>2184602</v>
      </c>
      <c r="C342">
        <f t="shared" si="15"/>
        <v>-6.0076168549043449E-2</v>
      </c>
      <c r="D342">
        <f t="shared" si="16"/>
        <v>2184473.1534868171</v>
      </c>
      <c r="E342">
        <f t="shared" si="17"/>
        <v>47.047923831450959</v>
      </c>
    </row>
    <row r="343" spans="1:5" x14ac:dyDescent="0.25">
      <c r="A343">
        <f>VLOOKUP('2024-03-18_windows_device_0'!P343,'2024-03-18_windows_device_0'!P$1:P$911,1,0)</f>
        <v>47.055999999999997</v>
      </c>
      <c r="B343">
        <f>VLOOKUP('2024-03-18_windows_device_0'!Q343,'2024-03-18_windows_device_0'!Q$1:Q$911,1,0)</f>
        <v>2184600</v>
      </c>
      <c r="C343">
        <f t="shared" si="15"/>
        <v>-5.2066012742515232E-2</v>
      </c>
      <c r="D343">
        <f t="shared" si="16"/>
        <v>2184488.3330219081</v>
      </c>
      <c r="E343">
        <f t="shared" si="17"/>
        <v>47.003933987257483</v>
      </c>
    </row>
    <row r="344" spans="1:5" x14ac:dyDescent="0.25">
      <c r="A344">
        <f>VLOOKUP('2024-03-18_windows_device_0'!P344,'2024-03-18_windows_device_0'!P$1:P$911,1,0)</f>
        <v>47.01</v>
      </c>
      <c r="B344">
        <f>VLOOKUP('2024-03-18_windows_device_0'!Q344,'2024-03-18_windows_device_0'!Q$1:Q$911,1,0)</f>
        <v>2184602</v>
      </c>
      <c r="C344">
        <f t="shared" si="15"/>
        <v>-4.6058395887603056E-2</v>
      </c>
      <c r="D344">
        <f t="shared" si="16"/>
        <v>2184503.2176732263</v>
      </c>
      <c r="E344">
        <f t="shared" si="17"/>
        <v>46.963941604112392</v>
      </c>
    </row>
    <row r="345" spans="1:5" x14ac:dyDescent="0.25">
      <c r="A345">
        <f>VLOOKUP('2024-03-18_windows_device_0'!P345,'2024-03-18_windows_device_0'!P$1:P$911,1,0)</f>
        <v>46.957999999999998</v>
      </c>
      <c r="B345">
        <f>VLOOKUP('2024-03-18_windows_device_0'!Q345,'2024-03-18_windows_device_0'!Q$1:Q$911,1,0)</f>
        <v>2184597</v>
      </c>
      <c r="C345">
        <f t="shared" si="15"/>
        <v>-5.2066012742508112E-2</v>
      </c>
      <c r="D345">
        <f t="shared" si="16"/>
        <v>2184485.3330219081</v>
      </c>
      <c r="E345">
        <f t="shared" si="17"/>
        <v>46.905933987257491</v>
      </c>
    </row>
    <row r="346" spans="1:5" x14ac:dyDescent="0.25">
      <c r="A346">
        <f>VLOOKUP('2024-03-18_windows_device_0'!P346,'2024-03-18_windows_device_0'!P$1:P$911,1,0)</f>
        <v>46.921999999999997</v>
      </c>
      <c r="B346">
        <f>VLOOKUP('2024-03-18_windows_device_0'!Q346,'2024-03-18_windows_device_0'!Q$1:Q$911,1,0)</f>
        <v>2184594</v>
      </c>
      <c r="C346">
        <f t="shared" si="15"/>
        <v>-3.6045701129430334E-2</v>
      </c>
      <c r="D346">
        <f t="shared" si="16"/>
        <v>2184516.6920920904</v>
      </c>
      <c r="E346">
        <f t="shared" si="17"/>
        <v>46.885954298870566</v>
      </c>
    </row>
    <row r="347" spans="1:5" x14ac:dyDescent="0.25">
      <c r="A347">
        <f>VLOOKUP('2024-03-18_windows_device_0'!P347,'2024-03-18_windows_device_0'!P$1:P$911,1,0)</f>
        <v>46.866666666666667</v>
      </c>
      <c r="B347">
        <f>VLOOKUP('2024-03-18_windows_device_0'!Q347,'2024-03-18_windows_device_0'!Q$1:Q$911,1,0)</f>
        <v>2184593</v>
      </c>
      <c r="C347">
        <f t="shared" si="15"/>
        <v>-5.5403577661896651E-2</v>
      </c>
      <c r="D347">
        <f t="shared" si="16"/>
        <v>2184474.1748822867</v>
      </c>
      <c r="E347">
        <f t="shared" si="17"/>
        <v>46.811263089004768</v>
      </c>
    </row>
    <row r="348" spans="1:5" x14ac:dyDescent="0.25">
      <c r="A348">
        <f>VLOOKUP('2024-03-18_windows_device_0'!P348,'2024-03-18_windows_device_0'!P$1:P$911,1,0)</f>
        <v>46.827333333333335</v>
      </c>
      <c r="B348">
        <f>VLOOKUP('2024-03-18_windows_device_0'!Q348,'2024-03-18_windows_device_0'!Q$1:Q$911,1,0)</f>
        <v>2184593</v>
      </c>
      <c r="C348">
        <f t="shared" si="15"/>
        <v>-3.9383266048818873E-2</v>
      </c>
      <c r="D348">
        <f t="shared" si="16"/>
        <v>2184508.533952469</v>
      </c>
      <c r="E348">
        <f t="shared" si="17"/>
        <v>46.78795006728452</v>
      </c>
    </row>
    <row r="349" spans="1:5" x14ac:dyDescent="0.25">
      <c r="A349">
        <f>VLOOKUP('2024-03-18_windows_device_0'!P349,'2024-03-18_windows_device_0'!P$1:P$911,1,0)</f>
        <v>46.785333333333334</v>
      </c>
      <c r="B349">
        <f>VLOOKUP('2024-03-18_windows_device_0'!Q349,'2024-03-18_windows_device_0'!Q$1:Q$911,1,0)</f>
        <v>2184592</v>
      </c>
      <c r="C349">
        <f t="shared" si="15"/>
        <v>-4.2053317984335391E-2</v>
      </c>
      <c r="D349">
        <f t="shared" si="16"/>
        <v>2184501.8074407717</v>
      </c>
      <c r="E349">
        <f t="shared" si="17"/>
        <v>46.743280015349001</v>
      </c>
    </row>
    <row r="350" spans="1:5" x14ac:dyDescent="0.25">
      <c r="A350">
        <f>VLOOKUP('2024-03-18_windows_device_0'!P350,'2024-03-18_windows_device_0'!P$1:P$911,1,0)</f>
        <v>46.746000000000002</v>
      </c>
      <c r="B350">
        <f>VLOOKUP('2024-03-18_windows_device_0'!Q350,'2024-03-18_windows_device_0'!Q$1:Q$911,1,0)</f>
        <v>2184587</v>
      </c>
      <c r="C350">
        <f t="shared" si="15"/>
        <v>-3.9383266048818873E-2</v>
      </c>
      <c r="D350">
        <f t="shared" si="16"/>
        <v>2184502.533952469</v>
      </c>
      <c r="E350">
        <f t="shared" si="17"/>
        <v>46.706616733951186</v>
      </c>
    </row>
    <row r="351" spans="1:5" x14ac:dyDescent="0.25">
      <c r="A351">
        <f>VLOOKUP('2024-03-18_windows_device_0'!P351,'2024-03-18_windows_device_0'!P$1:P$911,1,0)</f>
        <v>46.69</v>
      </c>
      <c r="B351">
        <f>VLOOKUP('2024-03-18_windows_device_0'!Q351,'2024-03-18_windows_device_0'!Q$1:Q$911,1,0)</f>
        <v>2184583</v>
      </c>
      <c r="C351">
        <f t="shared" si="15"/>
        <v>-5.6071090645782896E-2</v>
      </c>
      <c r="D351">
        <f t="shared" si="16"/>
        <v>2184462.7432543626</v>
      </c>
      <c r="E351">
        <f t="shared" si="17"/>
        <v>46.633928909354218</v>
      </c>
    </row>
    <row r="352" spans="1:5" x14ac:dyDescent="0.25">
      <c r="A352">
        <f>VLOOKUP('2024-03-18_windows_device_0'!P352,'2024-03-18_windows_device_0'!P$1:P$911,1,0)</f>
        <v>46.640666666666668</v>
      </c>
      <c r="B352">
        <f>VLOOKUP('2024-03-18_windows_device_0'!Q352,'2024-03-18_windows_device_0'!Q$1:Q$911,1,0)</f>
        <v>2184581</v>
      </c>
      <c r="C352">
        <f t="shared" si="15"/>
        <v>-4.9395960806991594E-2</v>
      </c>
      <c r="D352">
        <f t="shared" si="16"/>
        <v>2184475.0595336054</v>
      </c>
      <c r="E352">
        <f t="shared" si="17"/>
        <v>46.591270705859678</v>
      </c>
    </row>
    <row r="353" spans="1:5" x14ac:dyDescent="0.25">
      <c r="A353">
        <f>VLOOKUP('2024-03-18_windows_device_0'!P353,'2024-03-18_windows_device_0'!P$1:P$911,1,0)</f>
        <v>46.594000000000001</v>
      </c>
      <c r="B353">
        <f>VLOOKUP('2024-03-18_windows_device_0'!Q353,'2024-03-18_windows_device_0'!Q$1:Q$911,1,0)</f>
        <v>2184577</v>
      </c>
      <c r="C353">
        <f t="shared" si="15"/>
        <v>-4.6725908871482189E-2</v>
      </c>
      <c r="D353">
        <f t="shared" si="16"/>
        <v>2184476.7860453022</v>
      </c>
      <c r="E353">
        <f t="shared" si="17"/>
        <v>46.547274091128521</v>
      </c>
    </row>
    <row r="354" spans="1:5" x14ac:dyDescent="0.25">
      <c r="A354">
        <f>VLOOKUP('2024-03-18_windows_device_0'!P354,'2024-03-18_windows_device_0'!P$1:P$911,1,0)</f>
        <v>46.560666666666663</v>
      </c>
      <c r="B354">
        <f>VLOOKUP('2024-03-18_windows_device_0'!Q354,'2024-03-18_windows_device_0'!Q$1:Q$911,1,0)</f>
        <v>2184568</v>
      </c>
      <c r="C354">
        <f t="shared" si="15"/>
        <v>-3.3375649193920928E-2</v>
      </c>
      <c r="D354">
        <f t="shared" si="16"/>
        <v>2184496.4186037872</v>
      </c>
      <c r="E354">
        <f t="shared" si="17"/>
        <v>46.527291017472741</v>
      </c>
    </row>
    <row r="355" spans="1:5" x14ac:dyDescent="0.25">
      <c r="A355">
        <f>VLOOKUP('2024-03-18_windows_device_0'!P355,'2024-03-18_windows_device_0'!P$1:P$911,1,0)</f>
        <v>46.506</v>
      </c>
      <c r="B355">
        <f>VLOOKUP('2024-03-18_windows_device_0'!Q355,'2024-03-18_windows_device_0'!Q$1:Q$911,1,0)</f>
        <v>2184568</v>
      </c>
      <c r="C355">
        <f t="shared" si="15"/>
        <v>-5.4736064678017518E-2</v>
      </c>
      <c r="D355">
        <f t="shared" si="16"/>
        <v>2184450.6065102112</v>
      </c>
      <c r="E355">
        <f t="shared" si="17"/>
        <v>46.451263935321983</v>
      </c>
    </row>
    <row r="356" spans="1:5" x14ac:dyDescent="0.25">
      <c r="A356">
        <f>VLOOKUP('2024-03-18_windows_device_0'!P356,'2024-03-18_windows_device_0'!P$1:P$911,1,0)</f>
        <v>46.457999999999998</v>
      </c>
      <c r="B356">
        <f>VLOOKUP('2024-03-18_windows_device_0'!Q356,'2024-03-18_windows_device_0'!Q$1:Q$911,1,0)</f>
        <v>2184572</v>
      </c>
      <c r="C356">
        <f t="shared" si="15"/>
        <v>-4.8060934839240448E-2</v>
      </c>
      <c r="D356">
        <f t="shared" si="16"/>
        <v>2184468.9227894535</v>
      </c>
      <c r="E356">
        <f t="shared" si="17"/>
        <v>46.409939065160756</v>
      </c>
    </row>
    <row r="357" spans="1:5" x14ac:dyDescent="0.25">
      <c r="A357">
        <f>VLOOKUP('2024-03-18_windows_device_0'!P357,'2024-03-18_windows_device_0'!P$1:P$911,1,0)</f>
        <v>46.406666666666666</v>
      </c>
      <c r="B357">
        <f>VLOOKUP('2024-03-18_windows_device_0'!Q357,'2024-03-18_windows_device_0'!Q$1:Q$911,1,0)</f>
        <v>2184575</v>
      </c>
      <c r="C357">
        <f t="shared" si="15"/>
        <v>-5.1398499758628986E-2</v>
      </c>
      <c r="D357">
        <f t="shared" si="16"/>
        <v>2184464.7646498322</v>
      </c>
      <c r="E357">
        <f t="shared" si="17"/>
        <v>46.35526816690804</v>
      </c>
    </row>
    <row r="358" spans="1:5" x14ac:dyDescent="0.25">
      <c r="A358">
        <f>VLOOKUP('2024-03-18_windows_device_0'!P358,'2024-03-18_windows_device_0'!P$1:P$911,1,0)</f>
        <v>46.381999999999998</v>
      </c>
      <c r="B358">
        <f>VLOOKUP('2024-03-18_windows_device_0'!Q358,'2024-03-18_windows_device_0'!Q$1:Q$911,1,0)</f>
        <v>2184575</v>
      </c>
      <c r="C358">
        <f t="shared" si="15"/>
        <v>-2.4697980403499353E-2</v>
      </c>
      <c r="D358">
        <f t="shared" si="16"/>
        <v>2184522.0297668027</v>
      </c>
      <c r="E358">
        <f t="shared" si="17"/>
        <v>46.357302019596496</v>
      </c>
    </row>
    <row r="359" spans="1:5" x14ac:dyDescent="0.25">
      <c r="A359">
        <f>VLOOKUP('2024-03-18_windows_device_0'!P359,'2024-03-18_windows_device_0'!P$1:P$911,1,0)</f>
        <v>46.316000000000003</v>
      </c>
      <c r="B359">
        <f>VLOOKUP('2024-03-18_windows_device_0'!Q359,'2024-03-18_windows_device_0'!Q$1:Q$911,1,0)</f>
        <v>2184572</v>
      </c>
      <c r="C359">
        <f t="shared" si="15"/>
        <v>-6.6083785403948506E-2</v>
      </c>
      <c r="D359">
        <f t="shared" si="16"/>
        <v>2184430.268835499</v>
      </c>
      <c r="E359">
        <f t="shared" si="17"/>
        <v>46.249916214596055</v>
      </c>
    </row>
    <row r="360" spans="1:5" x14ac:dyDescent="0.25">
      <c r="A360">
        <f>VLOOKUP('2024-03-18_windows_device_0'!P360,'2024-03-18_windows_device_0'!P$1:P$911,1,0)</f>
        <v>46.270666666666671</v>
      </c>
      <c r="B360">
        <f>VLOOKUP('2024-03-18_windows_device_0'!Q360,'2024-03-18_windows_device_0'!Q$1:Q$911,1,0)</f>
        <v>2184570</v>
      </c>
      <c r="C360">
        <f t="shared" ref="C360:C423" si="18">(A360-A359)*F$2</f>
        <v>-4.5390882903723929E-2</v>
      </c>
      <c r="D360">
        <f t="shared" si="16"/>
        <v>2184472.6493011508</v>
      </c>
      <c r="E360">
        <f t="shared" si="17"/>
        <v>46.225275783762946</v>
      </c>
    </row>
    <row r="361" spans="1:5" x14ac:dyDescent="0.25">
      <c r="A361">
        <f>VLOOKUP('2024-03-18_windows_device_0'!P361,'2024-03-18_windows_device_0'!P$1:P$911,1,0)</f>
        <v>46.231333333333332</v>
      </c>
      <c r="B361">
        <f>VLOOKUP('2024-03-18_windows_device_0'!Q361,'2024-03-18_windows_device_0'!Q$1:Q$911,1,0)</f>
        <v>2184571</v>
      </c>
      <c r="C361">
        <f t="shared" si="18"/>
        <v>-3.9383266048825985E-2</v>
      </c>
      <c r="D361">
        <f t="shared" si="16"/>
        <v>2184486.533952469</v>
      </c>
      <c r="E361">
        <f t="shared" si="17"/>
        <v>46.191950067284509</v>
      </c>
    </row>
    <row r="362" spans="1:5" x14ac:dyDescent="0.25">
      <c r="A362">
        <f>VLOOKUP('2024-03-18_windows_device_0'!P362,'2024-03-18_windows_device_0'!P$1:P$911,1,0)</f>
        <v>46.175333333333334</v>
      </c>
      <c r="B362">
        <f>VLOOKUP('2024-03-18_windows_device_0'!Q362,'2024-03-18_windows_device_0'!Q$1:Q$911,1,0)</f>
        <v>2184570</v>
      </c>
      <c r="C362">
        <f t="shared" si="18"/>
        <v>-5.6071090645775777E-2</v>
      </c>
      <c r="D362">
        <f t="shared" si="16"/>
        <v>2184449.7432543626</v>
      </c>
      <c r="E362">
        <f t="shared" si="17"/>
        <v>46.119262242687562</v>
      </c>
    </row>
    <row r="363" spans="1:5" x14ac:dyDescent="0.25">
      <c r="A363">
        <f>VLOOKUP('2024-03-18_windows_device_0'!P363,'2024-03-18_windows_device_0'!P$1:P$911,1,0)</f>
        <v>46.125999999999998</v>
      </c>
      <c r="B363">
        <f>VLOOKUP('2024-03-18_windows_device_0'!Q363,'2024-03-18_windows_device_0'!Q$1:Q$911,1,0)</f>
        <v>2184559</v>
      </c>
      <c r="C363">
        <f t="shared" si="18"/>
        <v>-4.9395960806998707E-2</v>
      </c>
      <c r="D363">
        <f t="shared" si="16"/>
        <v>2184453.0595336054</v>
      </c>
      <c r="E363">
        <f t="shared" si="17"/>
        <v>46.076604039193001</v>
      </c>
    </row>
    <row r="364" spans="1:5" x14ac:dyDescent="0.25">
      <c r="A364">
        <f>VLOOKUP('2024-03-18_windows_device_0'!P364,'2024-03-18_windows_device_0'!P$1:P$911,1,0)</f>
        <v>46.084666666666664</v>
      </c>
      <c r="B364">
        <f>VLOOKUP('2024-03-18_windows_device_0'!Q364,'2024-03-18_windows_device_0'!Q$1:Q$911,1,0)</f>
        <v>2184549</v>
      </c>
      <c r="C364">
        <f t="shared" si="18"/>
        <v>-4.1385805000456265E-2</v>
      </c>
      <c r="D364">
        <f t="shared" si="16"/>
        <v>2184460.2390686963</v>
      </c>
      <c r="E364">
        <f t="shared" si="17"/>
        <v>46.043280861666204</v>
      </c>
    </row>
    <row r="365" spans="1:5" x14ac:dyDescent="0.25">
      <c r="A365">
        <f>VLOOKUP('2024-03-18_windows_device_0'!P365,'2024-03-18_windows_device_0'!P$1:P$911,1,0)</f>
        <v>46.045999999999999</v>
      </c>
      <c r="B365">
        <f>VLOOKUP('2024-03-18_windows_device_0'!Q365,'2024-03-18_windows_device_0'!Q$1:Q$911,1,0)</f>
        <v>2184551</v>
      </c>
      <c r="C365">
        <f t="shared" si="18"/>
        <v>-3.871575306493974E-2</v>
      </c>
      <c r="D365">
        <f t="shared" si="16"/>
        <v>2184467.9655803931</v>
      </c>
      <c r="E365">
        <f t="shared" si="17"/>
        <v>46.007284246935058</v>
      </c>
    </row>
    <row r="366" spans="1:5" x14ac:dyDescent="0.25">
      <c r="A366">
        <f>VLOOKUP('2024-03-18_windows_device_0'!P366,'2024-03-18_windows_device_0'!P$1:P$911,1,0)</f>
        <v>45.987333333333332</v>
      </c>
      <c r="B366">
        <f>VLOOKUP('2024-03-18_windows_device_0'!Q366,'2024-03-18_windows_device_0'!Q$1:Q$911,1,0)</f>
        <v>2184552</v>
      </c>
      <c r="C366">
        <f t="shared" si="18"/>
        <v>-5.8741142581292302E-2</v>
      </c>
      <c r="D366">
        <f t="shared" si="16"/>
        <v>2184426.0167426658</v>
      </c>
      <c r="E366">
        <f t="shared" si="17"/>
        <v>45.928592190752042</v>
      </c>
    </row>
    <row r="367" spans="1:5" x14ac:dyDescent="0.25">
      <c r="A367">
        <f>VLOOKUP('2024-03-18_windows_device_0'!P367,'2024-03-18_windows_device_0'!P$1:P$911,1,0)</f>
        <v>45.941333333333333</v>
      </c>
      <c r="B367">
        <f>VLOOKUP('2024-03-18_windows_device_0'!Q367,'2024-03-18_windows_device_0'!Q$1:Q$911,1,0)</f>
        <v>2184551</v>
      </c>
      <c r="C367">
        <f t="shared" si="18"/>
        <v>-4.6058395887603056E-2</v>
      </c>
      <c r="D367">
        <f t="shared" si="16"/>
        <v>2184452.2176732263</v>
      </c>
      <c r="E367">
        <f t="shared" si="17"/>
        <v>45.895274937445727</v>
      </c>
    </row>
    <row r="368" spans="1:5" x14ac:dyDescent="0.25">
      <c r="A368">
        <f>VLOOKUP('2024-03-18_windows_device_0'!P368,'2024-03-18_windows_device_0'!P$1:P$911,1,0)</f>
        <v>45.88</v>
      </c>
      <c r="B368">
        <f>VLOOKUP('2024-03-18_windows_device_0'!Q368,'2024-03-18_windows_device_0'!Q$1:Q$911,1,0)</f>
        <v>2184555</v>
      </c>
      <c r="C368">
        <f t="shared" si="18"/>
        <v>-6.1411194516801708E-2</v>
      </c>
      <c r="D368">
        <f t="shared" si="16"/>
        <v>2184423.2902309685</v>
      </c>
      <c r="E368">
        <f t="shared" si="17"/>
        <v>45.818588805483202</v>
      </c>
    </row>
    <row r="369" spans="1:5" x14ac:dyDescent="0.25">
      <c r="A369">
        <f>VLOOKUP('2024-03-18_windows_device_0'!P369,'2024-03-18_windows_device_0'!P$1:P$911,1,0)</f>
        <v>45.844000000000001</v>
      </c>
      <c r="B369">
        <f>VLOOKUP('2024-03-18_windows_device_0'!Q369,'2024-03-18_windows_device_0'!Q$1:Q$911,1,0)</f>
        <v>2184555</v>
      </c>
      <c r="C369">
        <f t="shared" si="18"/>
        <v>-3.6045701129430334E-2</v>
      </c>
      <c r="D369">
        <f t="shared" si="16"/>
        <v>2184477.6920920904</v>
      </c>
      <c r="E369">
        <f t="shared" si="17"/>
        <v>45.80795429887057</v>
      </c>
    </row>
    <row r="370" spans="1:5" x14ac:dyDescent="0.25">
      <c r="A370">
        <f>VLOOKUP('2024-03-18_windows_device_0'!P370,'2024-03-18_windows_device_0'!P$1:P$911,1,0)</f>
        <v>45.803333333333335</v>
      </c>
      <c r="B370">
        <f>VLOOKUP('2024-03-18_windows_device_0'!Q370,'2024-03-18_windows_device_0'!Q$1:Q$911,1,0)</f>
        <v>2184546</v>
      </c>
      <c r="C370">
        <f t="shared" si="18"/>
        <v>-4.0718292016577132E-2</v>
      </c>
      <c r="D370">
        <f t="shared" si="16"/>
        <v>2184458.6706966204</v>
      </c>
      <c r="E370">
        <f t="shared" si="17"/>
        <v>45.762615041316757</v>
      </c>
    </row>
    <row r="371" spans="1:5" x14ac:dyDescent="0.25">
      <c r="A371">
        <f>VLOOKUP('2024-03-18_windows_device_0'!P371,'2024-03-18_windows_device_0'!P$1:P$911,1,0)</f>
        <v>45.761333333333333</v>
      </c>
      <c r="B371">
        <f>VLOOKUP('2024-03-18_windows_device_0'!Q371,'2024-03-18_windows_device_0'!Q$1:Q$911,1,0)</f>
        <v>2184546</v>
      </c>
      <c r="C371">
        <f t="shared" si="18"/>
        <v>-4.2053317984335391E-2</v>
      </c>
      <c r="D371">
        <f t="shared" si="16"/>
        <v>2184455.8074407717</v>
      </c>
      <c r="E371">
        <f t="shared" si="17"/>
        <v>45.719280015349</v>
      </c>
    </row>
    <row r="372" spans="1:5" x14ac:dyDescent="0.25">
      <c r="A372">
        <f>VLOOKUP('2024-03-18_windows_device_0'!P372,'2024-03-18_windows_device_0'!P$1:P$911,1,0)</f>
        <v>45.734000000000002</v>
      </c>
      <c r="B372">
        <f>VLOOKUP('2024-03-18_windows_device_0'!Q372,'2024-03-18_windows_device_0'!Q$1:Q$911,1,0)</f>
        <v>2184546</v>
      </c>
      <c r="C372">
        <f t="shared" si="18"/>
        <v>-2.7368032339008759E-2</v>
      </c>
      <c r="D372">
        <f t="shared" si="16"/>
        <v>2184487.3032551054</v>
      </c>
      <c r="E372">
        <f t="shared" si="17"/>
        <v>45.706631967660996</v>
      </c>
    </row>
    <row r="373" spans="1:5" x14ac:dyDescent="0.25">
      <c r="A373">
        <f>VLOOKUP('2024-03-18_windows_device_0'!P373,'2024-03-18_windows_device_0'!P$1:P$911,1,0)</f>
        <v>45.681333333333335</v>
      </c>
      <c r="B373">
        <f>VLOOKUP('2024-03-18_windows_device_0'!Q373,'2024-03-18_windows_device_0'!Q$1:Q$911,1,0)</f>
        <v>2184544</v>
      </c>
      <c r="C373">
        <f t="shared" si="18"/>
        <v>-5.2733525726387245E-2</v>
      </c>
      <c r="D373">
        <f t="shared" si="16"/>
        <v>2184430.901393984</v>
      </c>
      <c r="E373">
        <f t="shared" si="17"/>
        <v>45.628599807606946</v>
      </c>
    </row>
    <row r="374" spans="1:5" x14ac:dyDescent="0.25">
      <c r="A374">
        <f>VLOOKUP('2024-03-18_windows_device_0'!P374,'2024-03-18_windows_device_0'!P$1:P$911,1,0)</f>
        <v>45.622</v>
      </c>
      <c r="B374">
        <f>VLOOKUP('2024-03-18_windows_device_0'!Q374,'2024-03-18_windows_device_0'!Q$1:Q$911,1,0)</f>
        <v>2184541</v>
      </c>
      <c r="C374">
        <f t="shared" si="18"/>
        <v>-5.9408655565171428E-2</v>
      </c>
      <c r="D374">
        <f t="shared" si="16"/>
        <v>2184413.5851147412</v>
      </c>
      <c r="E374">
        <f t="shared" si="17"/>
        <v>45.562591344434828</v>
      </c>
    </row>
    <row r="375" spans="1:5" x14ac:dyDescent="0.25">
      <c r="A375">
        <f>VLOOKUP('2024-03-18_windows_device_0'!P375,'2024-03-18_windows_device_0'!P$1:P$911,1,0)</f>
        <v>45.572000000000003</v>
      </c>
      <c r="B375">
        <f>VLOOKUP('2024-03-18_windows_device_0'!Q375,'2024-03-18_windows_device_0'!Q$1:Q$911,1,0)</f>
        <v>2184530</v>
      </c>
      <c r="C375">
        <f t="shared" si="18"/>
        <v>-5.006347379087072E-2</v>
      </c>
      <c r="D375">
        <f t="shared" si="16"/>
        <v>2184422.6279056808</v>
      </c>
      <c r="E375">
        <f t="shared" si="17"/>
        <v>45.521936526209132</v>
      </c>
    </row>
    <row r="376" spans="1:5" x14ac:dyDescent="0.25">
      <c r="A376">
        <f>VLOOKUP('2024-03-18_windows_device_0'!P376,'2024-03-18_windows_device_0'!P$1:P$911,1,0)</f>
        <v>45.525333333333336</v>
      </c>
      <c r="B376">
        <f>VLOOKUP('2024-03-18_windows_device_0'!Q376,'2024-03-18_windows_device_0'!Q$1:Q$911,1,0)</f>
        <v>2184527</v>
      </c>
      <c r="C376">
        <f t="shared" si="18"/>
        <v>-4.6725908871482189E-2</v>
      </c>
      <c r="D376">
        <f t="shared" si="16"/>
        <v>2184426.7860453022</v>
      </c>
      <c r="E376">
        <f t="shared" si="17"/>
        <v>45.478607424461856</v>
      </c>
    </row>
    <row r="377" spans="1:5" x14ac:dyDescent="0.25">
      <c r="A377">
        <f>VLOOKUP('2024-03-18_windows_device_0'!P377,'2024-03-18_windows_device_0'!P$1:P$911,1,0)</f>
        <v>45.494</v>
      </c>
      <c r="B377">
        <f>VLOOKUP('2024-03-18_windows_device_0'!Q377,'2024-03-18_windows_device_0'!Q$1:Q$911,1,0)</f>
        <v>2184530</v>
      </c>
      <c r="C377">
        <f t="shared" si="18"/>
        <v>-3.1373110242283543E-2</v>
      </c>
      <c r="D377">
        <f t="shared" si="16"/>
        <v>2184462.7134875599</v>
      </c>
      <c r="E377">
        <f t="shared" si="17"/>
        <v>45.462626889757715</v>
      </c>
    </row>
    <row r="378" spans="1:5" x14ac:dyDescent="0.25">
      <c r="A378">
        <f>VLOOKUP('2024-03-18_windows_device_0'!P378,'2024-03-18_windows_device_0'!P$1:P$911,1,0)</f>
        <v>45.436666666666667</v>
      </c>
      <c r="B378">
        <f>VLOOKUP('2024-03-18_windows_device_0'!Q378,'2024-03-18_windows_device_0'!Q$1:Q$911,1,0)</f>
        <v>2184529</v>
      </c>
      <c r="C378">
        <f t="shared" si="18"/>
        <v>-5.7406116613534043E-2</v>
      </c>
      <c r="D378">
        <f t="shared" si="16"/>
        <v>2184405.879998514</v>
      </c>
      <c r="E378">
        <f t="shared" si="17"/>
        <v>45.379260550053132</v>
      </c>
    </row>
    <row r="379" spans="1:5" x14ac:dyDescent="0.25">
      <c r="A379">
        <f>VLOOKUP('2024-03-18_windows_device_0'!P379,'2024-03-18_windows_device_0'!P$1:P$911,1,0)</f>
        <v>45.393333333333331</v>
      </c>
      <c r="B379">
        <f>VLOOKUP('2024-03-18_windows_device_0'!Q379,'2024-03-18_windows_device_0'!Q$1:Q$911,1,0)</f>
        <v>2184525</v>
      </c>
      <c r="C379">
        <f t="shared" si="18"/>
        <v>-4.338834395209365E-2</v>
      </c>
      <c r="D379">
        <f t="shared" si="16"/>
        <v>2184431.9441849235</v>
      </c>
      <c r="E379">
        <f t="shared" si="17"/>
        <v>45.349944989381235</v>
      </c>
    </row>
    <row r="380" spans="1:5" x14ac:dyDescent="0.25">
      <c r="A380">
        <f>VLOOKUP('2024-03-18_windows_device_0'!P380,'2024-03-18_windows_device_0'!P$1:P$911,1,0)</f>
        <v>45.366</v>
      </c>
      <c r="B380">
        <f>VLOOKUP('2024-03-18_windows_device_0'!Q380,'2024-03-18_windows_device_0'!Q$1:Q$911,1,0)</f>
        <v>2184522</v>
      </c>
      <c r="C380">
        <f t="shared" si="18"/>
        <v>-2.7368032339008759E-2</v>
      </c>
      <c r="D380">
        <f t="shared" si="16"/>
        <v>2184463.3032551054</v>
      </c>
      <c r="E380">
        <f t="shared" si="17"/>
        <v>45.338631967660994</v>
      </c>
    </row>
    <row r="381" spans="1:5" x14ac:dyDescent="0.25">
      <c r="A381">
        <f>VLOOKUP('2024-03-18_windows_device_0'!P381,'2024-03-18_windows_device_0'!P$1:P$911,1,0)</f>
        <v>45.323999999999998</v>
      </c>
      <c r="B381">
        <f>VLOOKUP('2024-03-18_windows_device_0'!Q381,'2024-03-18_windows_device_0'!Q$1:Q$911,1,0)</f>
        <v>2184521</v>
      </c>
      <c r="C381">
        <f t="shared" si="18"/>
        <v>-4.2053317984335391E-2</v>
      </c>
      <c r="D381">
        <f t="shared" si="16"/>
        <v>2184430.8074407717</v>
      </c>
      <c r="E381">
        <f t="shared" si="17"/>
        <v>45.281946682015665</v>
      </c>
    </row>
    <row r="382" spans="1:5" x14ac:dyDescent="0.25">
      <c r="A382">
        <f>VLOOKUP('2024-03-18_windows_device_0'!P382,'2024-03-18_windows_device_0'!P$1:P$911,1,0)</f>
        <v>45.261333333333333</v>
      </c>
      <c r="B382">
        <f>VLOOKUP('2024-03-18_windows_device_0'!Q382,'2024-03-18_windows_device_0'!Q$1:Q$911,1,0)</f>
        <v>2184521</v>
      </c>
      <c r="C382">
        <f t="shared" si="18"/>
        <v>-6.2746220484559967E-2</v>
      </c>
      <c r="D382">
        <f t="shared" si="16"/>
        <v>2184386.4269751199</v>
      </c>
      <c r="E382">
        <f t="shared" si="17"/>
        <v>45.19858711284877</v>
      </c>
    </row>
    <row r="383" spans="1:5" x14ac:dyDescent="0.25">
      <c r="A383">
        <f>VLOOKUP('2024-03-18_windows_device_0'!P383,'2024-03-18_windows_device_0'!P$1:P$911,1,0)</f>
        <v>45.221333333333334</v>
      </c>
      <c r="B383">
        <f>VLOOKUP('2024-03-18_windows_device_0'!Q383,'2024-03-18_windows_device_0'!Q$1:Q$911,1,0)</f>
        <v>2184520</v>
      </c>
      <c r="C383">
        <f t="shared" si="18"/>
        <v>-4.0050779032697999E-2</v>
      </c>
      <c r="D383">
        <f t="shared" si="16"/>
        <v>2184434.1023245449</v>
      </c>
      <c r="E383">
        <f t="shared" si="17"/>
        <v>45.181282554300637</v>
      </c>
    </row>
    <row r="384" spans="1:5" x14ac:dyDescent="0.25">
      <c r="A384">
        <f>VLOOKUP('2024-03-18_windows_device_0'!P384,'2024-03-18_windows_device_0'!P$1:P$911,1,0)</f>
        <v>45.165999999999997</v>
      </c>
      <c r="B384">
        <f>VLOOKUP('2024-03-18_windows_device_0'!Q384,'2024-03-18_windows_device_0'!Q$1:Q$911,1,0)</f>
        <v>2184513</v>
      </c>
      <c r="C384">
        <f t="shared" si="18"/>
        <v>-5.5403577661903763E-2</v>
      </c>
      <c r="D384">
        <f t="shared" si="16"/>
        <v>2184394.1748822867</v>
      </c>
      <c r="E384">
        <f t="shared" si="17"/>
        <v>45.110596422338091</v>
      </c>
    </row>
    <row r="385" spans="1:5" x14ac:dyDescent="0.25">
      <c r="A385">
        <f>VLOOKUP('2024-03-18_windows_device_0'!P385,'2024-03-18_windows_device_0'!P$1:P$911,1,0)</f>
        <v>45.094000000000001</v>
      </c>
      <c r="B385">
        <f>VLOOKUP('2024-03-18_windows_device_0'!Q385,'2024-03-18_windows_device_0'!Q$1:Q$911,1,0)</f>
        <v>2184513</v>
      </c>
      <c r="C385">
        <f t="shared" si="18"/>
        <v>-7.2091402258853562E-2</v>
      </c>
      <c r="D385">
        <f t="shared" si="16"/>
        <v>2184358.3841841803</v>
      </c>
      <c r="E385">
        <f t="shared" si="17"/>
        <v>45.021908597741145</v>
      </c>
    </row>
    <row r="386" spans="1:5" x14ac:dyDescent="0.25">
      <c r="A386">
        <f>VLOOKUP('2024-03-18_windows_device_0'!P386,'2024-03-18_windows_device_0'!P$1:P$911,1,0)</f>
        <v>45.065333333333335</v>
      </c>
      <c r="B386">
        <f>VLOOKUP('2024-03-18_windows_device_0'!Q386,'2024-03-18_windows_device_0'!Q$1:Q$911,1,0)</f>
        <v>2184512</v>
      </c>
      <c r="C386">
        <f t="shared" si="18"/>
        <v>-2.8703058306767022E-2</v>
      </c>
      <c r="D386">
        <f t="shared" si="16"/>
        <v>2184450.4399992572</v>
      </c>
      <c r="E386">
        <f t="shared" si="17"/>
        <v>45.036630275026567</v>
      </c>
    </row>
    <row r="387" spans="1:5" x14ac:dyDescent="0.25">
      <c r="A387">
        <f>VLOOKUP('2024-03-18_windows_device_0'!P387,'2024-03-18_windows_device_0'!P$1:P$911,1,0)</f>
        <v>45.011333333333333</v>
      </c>
      <c r="B387">
        <f>VLOOKUP('2024-03-18_windows_device_0'!Q387,'2024-03-18_windows_device_0'!Q$1:Q$911,1,0)</f>
        <v>2184506</v>
      </c>
      <c r="C387">
        <f t="shared" si="18"/>
        <v>-5.4068551694145504E-2</v>
      </c>
      <c r="D387">
        <f t="shared" ref="D387:D450" si="19">B387+C387*F$3</f>
        <v>2184390.0381381353</v>
      </c>
      <c r="E387">
        <f t="shared" ref="E387:E450" si="20">C387+A387</f>
        <v>44.957264781639189</v>
      </c>
    </row>
    <row r="388" spans="1:5" x14ac:dyDescent="0.25">
      <c r="A388">
        <f>VLOOKUP('2024-03-18_windows_device_0'!P388,'2024-03-18_windows_device_0'!P$1:P$911,1,0)</f>
        <v>44.969333333333331</v>
      </c>
      <c r="B388">
        <f>VLOOKUP('2024-03-18_windows_device_0'!Q388,'2024-03-18_windows_device_0'!Q$1:Q$911,1,0)</f>
        <v>2184501</v>
      </c>
      <c r="C388">
        <f t="shared" si="18"/>
        <v>-4.2053317984335391E-2</v>
      </c>
      <c r="D388">
        <f t="shared" si="19"/>
        <v>2184410.8074407717</v>
      </c>
      <c r="E388">
        <f t="shared" si="20"/>
        <v>44.927280015348998</v>
      </c>
    </row>
    <row r="389" spans="1:5" x14ac:dyDescent="0.25">
      <c r="A389">
        <f>VLOOKUP('2024-03-18_windows_device_0'!P389,'2024-03-18_windows_device_0'!P$1:P$911,1,0)</f>
        <v>44.906666666666666</v>
      </c>
      <c r="B389">
        <f>VLOOKUP('2024-03-18_windows_device_0'!Q389,'2024-03-18_windows_device_0'!Q$1:Q$911,1,0)</f>
        <v>2184500</v>
      </c>
      <c r="C389">
        <f t="shared" si="18"/>
        <v>-6.2746220484559967E-2</v>
      </c>
      <c r="D389">
        <f t="shared" si="19"/>
        <v>2184365.4269751199</v>
      </c>
      <c r="E389">
        <f t="shared" si="20"/>
        <v>44.843920446182103</v>
      </c>
    </row>
    <row r="390" spans="1:5" x14ac:dyDescent="0.25">
      <c r="A390">
        <f>VLOOKUP('2024-03-18_windows_device_0'!P390,'2024-03-18_windows_device_0'!P$1:P$911,1,0)</f>
        <v>44.858666666666664</v>
      </c>
      <c r="B390">
        <f>VLOOKUP('2024-03-18_windows_device_0'!Q390,'2024-03-18_windows_device_0'!Q$1:Q$911,1,0)</f>
        <v>2184496</v>
      </c>
      <c r="C390">
        <f t="shared" si="18"/>
        <v>-4.8060934839240448E-2</v>
      </c>
      <c r="D390">
        <f t="shared" si="19"/>
        <v>2184392.9227894535</v>
      </c>
      <c r="E390">
        <f t="shared" si="20"/>
        <v>44.810605731827422</v>
      </c>
    </row>
    <row r="391" spans="1:5" x14ac:dyDescent="0.25">
      <c r="A391">
        <f>VLOOKUP('2024-03-18_windows_device_0'!P391,'2024-03-18_windows_device_0'!P$1:P$911,1,0)</f>
        <v>44.797333333333334</v>
      </c>
      <c r="B391">
        <f>VLOOKUP('2024-03-18_windows_device_0'!Q391,'2024-03-18_windows_device_0'!Q$1:Q$911,1,0)</f>
        <v>2184495</v>
      </c>
      <c r="C391">
        <f t="shared" si="18"/>
        <v>-6.1411194516801708E-2</v>
      </c>
      <c r="D391">
        <f t="shared" si="19"/>
        <v>2184363.2902309685</v>
      </c>
      <c r="E391">
        <f t="shared" si="20"/>
        <v>44.735922138816534</v>
      </c>
    </row>
    <row r="392" spans="1:5" x14ac:dyDescent="0.25">
      <c r="A392">
        <f>VLOOKUP('2024-03-18_windows_device_0'!P392,'2024-03-18_windows_device_0'!P$1:P$911,1,0)</f>
        <v>44.768666666666668</v>
      </c>
      <c r="B392">
        <f>VLOOKUP('2024-03-18_windows_device_0'!Q392,'2024-03-18_windows_device_0'!Q$1:Q$911,1,0)</f>
        <v>2184499</v>
      </c>
      <c r="C392">
        <f t="shared" si="18"/>
        <v>-2.8703058306767022E-2</v>
      </c>
      <c r="D392">
        <f t="shared" si="19"/>
        <v>2184437.4399992572</v>
      </c>
      <c r="E392">
        <f t="shared" si="20"/>
        <v>44.739963608359901</v>
      </c>
    </row>
    <row r="393" spans="1:5" x14ac:dyDescent="0.25">
      <c r="A393">
        <f>VLOOKUP('2024-03-18_windows_device_0'!P393,'2024-03-18_windows_device_0'!P$1:P$911,1,0)</f>
        <v>44.719333333333331</v>
      </c>
      <c r="B393">
        <f>VLOOKUP('2024-03-18_windows_device_0'!Q393,'2024-03-18_windows_device_0'!Q$1:Q$911,1,0)</f>
        <v>2184499</v>
      </c>
      <c r="C393">
        <f t="shared" si="18"/>
        <v>-4.9395960806998707E-2</v>
      </c>
      <c r="D393">
        <f t="shared" si="19"/>
        <v>2184393.0595336054</v>
      </c>
      <c r="E393">
        <f t="shared" si="20"/>
        <v>44.669937372526334</v>
      </c>
    </row>
    <row r="394" spans="1:5" x14ac:dyDescent="0.25">
      <c r="A394">
        <f>VLOOKUP('2024-03-18_windows_device_0'!P394,'2024-03-18_windows_device_0'!P$1:P$911,1,0)</f>
        <v>44.662666666666667</v>
      </c>
      <c r="B394">
        <f>VLOOKUP('2024-03-18_windows_device_0'!Q394,'2024-03-18_windows_device_0'!Q$1:Q$911,1,0)</f>
        <v>2184491</v>
      </c>
      <c r="C394">
        <f t="shared" si="18"/>
        <v>-5.673860362965491E-2</v>
      </c>
      <c r="D394">
        <f t="shared" si="19"/>
        <v>2184369.3116264385</v>
      </c>
      <c r="E394">
        <f t="shared" si="20"/>
        <v>44.605928063037013</v>
      </c>
    </row>
    <row r="395" spans="1:5" x14ac:dyDescent="0.25">
      <c r="A395">
        <f>VLOOKUP('2024-03-18_windows_device_0'!P395,'2024-03-18_windows_device_0'!P$1:P$911,1,0)</f>
        <v>44.6</v>
      </c>
      <c r="B395">
        <f>VLOOKUP('2024-03-18_windows_device_0'!Q395,'2024-03-18_windows_device_0'!Q$1:Q$911,1,0)</f>
        <v>2184491</v>
      </c>
      <c r="C395">
        <f t="shared" si="18"/>
        <v>-6.2746220484559967E-2</v>
      </c>
      <c r="D395">
        <f t="shared" si="19"/>
        <v>2184356.4269751199</v>
      </c>
      <c r="E395">
        <f t="shared" si="20"/>
        <v>44.537253779515439</v>
      </c>
    </row>
    <row r="396" spans="1:5" x14ac:dyDescent="0.25">
      <c r="A396">
        <f>VLOOKUP('2024-03-18_windows_device_0'!P396,'2024-03-18_windows_device_0'!P$1:P$911,1,0)</f>
        <v>44.546666666666667</v>
      </c>
      <c r="B396">
        <f>VLOOKUP('2024-03-18_windows_device_0'!Q396,'2024-03-18_windows_device_0'!Q$1:Q$911,1,0)</f>
        <v>2184492</v>
      </c>
      <c r="C396">
        <f t="shared" si="18"/>
        <v>-5.3401038710266371E-2</v>
      </c>
      <c r="D396">
        <f t="shared" si="19"/>
        <v>2184377.4697660594</v>
      </c>
      <c r="E396">
        <f t="shared" si="20"/>
        <v>44.493265627956397</v>
      </c>
    </row>
    <row r="397" spans="1:5" x14ac:dyDescent="0.25">
      <c r="A397">
        <f>VLOOKUP('2024-03-18_windows_device_0'!P397,'2024-03-18_windows_device_0'!P$1:P$911,1,0)</f>
        <v>44.502000000000002</v>
      </c>
      <c r="B397">
        <f>VLOOKUP('2024-03-18_windows_device_0'!Q397,'2024-03-18_windows_device_0'!Q$1:Q$911,1,0)</f>
        <v>2184490</v>
      </c>
      <c r="C397">
        <f t="shared" si="18"/>
        <v>-4.4723369919844796E-2</v>
      </c>
      <c r="D397">
        <f t="shared" si="19"/>
        <v>2184394.0809290749</v>
      </c>
      <c r="E397">
        <f t="shared" si="20"/>
        <v>44.457276630080159</v>
      </c>
    </row>
    <row r="398" spans="1:5" x14ac:dyDescent="0.25">
      <c r="A398">
        <f>VLOOKUP('2024-03-18_windows_device_0'!P398,'2024-03-18_windows_device_0'!P$1:P$911,1,0)</f>
        <v>44.470666666666666</v>
      </c>
      <c r="B398">
        <f>VLOOKUP('2024-03-18_windows_device_0'!Q398,'2024-03-18_windows_device_0'!Q$1:Q$911,1,0)</f>
        <v>2184484</v>
      </c>
      <c r="C398">
        <f t="shared" si="18"/>
        <v>-3.1373110242283543E-2</v>
      </c>
      <c r="D398">
        <f t="shared" si="19"/>
        <v>2184416.7134875599</v>
      </c>
      <c r="E398">
        <f t="shared" si="20"/>
        <v>44.439293556424381</v>
      </c>
    </row>
    <row r="399" spans="1:5" x14ac:dyDescent="0.25">
      <c r="A399">
        <f>VLOOKUP('2024-03-18_windows_device_0'!P399,'2024-03-18_windows_device_0'!P$1:P$911,1,0)</f>
        <v>44.405333333333331</v>
      </c>
      <c r="B399">
        <f>VLOOKUP('2024-03-18_windows_device_0'!Q399,'2024-03-18_windows_device_0'!Q$1:Q$911,1,0)</f>
        <v>2184479</v>
      </c>
      <c r="C399">
        <f t="shared" si="18"/>
        <v>-6.5416272420076485E-2</v>
      </c>
      <c r="D399">
        <f t="shared" si="19"/>
        <v>2184338.700463423</v>
      </c>
      <c r="E399">
        <f t="shared" si="20"/>
        <v>44.339917060913258</v>
      </c>
    </row>
    <row r="400" spans="1:5" x14ac:dyDescent="0.25">
      <c r="A400">
        <f>VLOOKUP('2024-03-18_windows_device_0'!P400,'2024-03-18_windows_device_0'!P$1:P$911,1,0)</f>
        <v>44.401333333333334</v>
      </c>
      <c r="B400">
        <f>VLOOKUP('2024-03-18_windows_device_0'!Q400,'2024-03-18_windows_device_0'!Q$1:Q$911,1,0)</f>
        <v>2184477</v>
      </c>
      <c r="C400">
        <f t="shared" si="18"/>
        <v>-4.0050779032676656E-3</v>
      </c>
      <c r="D400">
        <f t="shared" si="19"/>
        <v>2184468.4102324545</v>
      </c>
      <c r="E400">
        <f t="shared" si="20"/>
        <v>44.397328255430068</v>
      </c>
    </row>
    <row r="401" spans="1:5" x14ac:dyDescent="0.25">
      <c r="A401">
        <f>VLOOKUP('2024-03-18_windows_device_0'!P401,'2024-03-18_windows_device_0'!P$1:P$911,1,0)</f>
        <v>44.314666666666668</v>
      </c>
      <c r="B401">
        <f>VLOOKUP('2024-03-18_windows_device_0'!Q401,'2024-03-18_windows_device_0'!Q$1:Q$911,1,0)</f>
        <v>2184473</v>
      </c>
      <c r="C401">
        <f t="shared" si="18"/>
        <v>-8.6776687904180194E-2</v>
      </c>
      <c r="D401">
        <f t="shared" si="19"/>
        <v>2184286.8883698466</v>
      </c>
      <c r="E401">
        <f t="shared" si="20"/>
        <v>44.227889978762491</v>
      </c>
    </row>
    <row r="402" spans="1:5" x14ac:dyDescent="0.25">
      <c r="A402">
        <f>VLOOKUP('2024-03-18_windows_device_0'!P402,'2024-03-18_windows_device_0'!P$1:P$911,1,0)</f>
        <v>44.289333333333332</v>
      </c>
      <c r="B402">
        <f>VLOOKUP('2024-03-18_windows_device_0'!Q402,'2024-03-18_windows_device_0'!Q$1:Q$911,1,0)</f>
        <v>2184469</v>
      </c>
      <c r="C402">
        <f t="shared" si="18"/>
        <v>-2.5365493387378483E-2</v>
      </c>
      <c r="D402">
        <f t="shared" si="19"/>
        <v>2184414.5981388781</v>
      </c>
      <c r="E402">
        <f t="shared" si="20"/>
        <v>44.263967839945956</v>
      </c>
    </row>
    <row r="403" spans="1:5" x14ac:dyDescent="0.25">
      <c r="A403">
        <f>VLOOKUP('2024-03-18_windows_device_0'!P403,'2024-03-18_windows_device_0'!P$1:P$911,1,0)</f>
        <v>44.230000000000004</v>
      </c>
      <c r="B403">
        <f>VLOOKUP('2024-03-18_windows_device_0'!Q403,'2024-03-18_windows_device_0'!Q$1:Q$911,1,0)</f>
        <v>2184470</v>
      </c>
      <c r="C403">
        <f t="shared" si="18"/>
        <v>-5.9408655565164316E-2</v>
      </c>
      <c r="D403">
        <f t="shared" si="19"/>
        <v>2184342.5851147412</v>
      </c>
      <c r="E403">
        <f t="shared" si="20"/>
        <v>44.17059134443484</v>
      </c>
    </row>
    <row r="404" spans="1:5" x14ac:dyDescent="0.25">
      <c r="A404">
        <f>VLOOKUP('2024-03-18_windows_device_0'!P404,'2024-03-18_windows_device_0'!P$1:P$911,1,0)</f>
        <v>44.194000000000003</v>
      </c>
      <c r="B404">
        <f>VLOOKUP('2024-03-18_windows_device_0'!Q404,'2024-03-18_windows_device_0'!Q$1:Q$911,1,0)</f>
        <v>2184472</v>
      </c>
      <c r="C404">
        <f t="shared" si="18"/>
        <v>-3.6045701129430334E-2</v>
      </c>
      <c r="D404">
        <f t="shared" si="19"/>
        <v>2184394.6920920904</v>
      </c>
      <c r="E404">
        <f t="shared" si="20"/>
        <v>44.157954298870571</v>
      </c>
    </row>
    <row r="405" spans="1:5" x14ac:dyDescent="0.25">
      <c r="A405">
        <f>VLOOKUP('2024-03-18_windows_device_0'!P405,'2024-03-18_windows_device_0'!P$1:P$911,1,0)</f>
        <v>44.146666666666668</v>
      </c>
      <c r="B405">
        <f>VLOOKUP('2024-03-18_windows_device_0'!Q405,'2024-03-18_windows_device_0'!Q$1:Q$911,1,0)</f>
        <v>2184472</v>
      </c>
      <c r="C405">
        <f t="shared" si="18"/>
        <v>-4.7393421855361315E-2</v>
      </c>
      <c r="D405">
        <f t="shared" si="19"/>
        <v>2184370.3544173781</v>
      </c>
      <c r="E405">
        <f t="shared" si="20"/>
        <v>44.099273244811307</v>
      </c>
    </row>
    <row r="406" spans="1:5" x14ac:dyDescent="0.25">
      <c r="A406">
        <f>VLOOKUP('2024-03-18_windows_device_0'!P406,'2024-03-18_windows_device_0'!P$1:P$911,1,0)</f>
        <v>44.088000000000001</v>
      </c>
      <c r="B406">
        <f>VLOOKUP('2024-03-18_windows_device_0'!Q406,'2024-03-18_windows_device_0'!Q$1:Q$911,1,0)</f>
        <v>2184469</v>
      </c>
      <c r="C406">
        <f t="shared" si="18"/>
        <v>-5.8741142581292302E-2</v>
      </c>
      <c r="D406">
        <f t="shared" si="19"/>
        <v>2184343.0167426658</v>
      </c>
      <c r="E406">
        <f t="shared" si="20"/>
        <v>44.029258857418711</v>
      </c>
    </row>
    <row r="407" spans="1:5" x14ac:dyDescent="0.25">
      <c r="A407">
        <f>VLOOKUP('2024-03-18_windows_device_0'!P407,'2024-03-18_windows_device_0'!P$1:P$911,1,0)</f>
        <v>44.058666666666667</v>
      </c>
      <c r="B407">
        <f>VLOOKUP('2024-03-18_windows_device_0'!Q407,'2024-03-18_windows_device_0'!Q$1:Q$911,1,0)</f>
        <v>2184465</v>
      </c>
      <c r="C407">
        <f t="shared" si="18"/>
        <v>-2.9370571290646151E-2</v>
      </c>
      <c r="D407">
        <f t="shared" si="19"/>
        <v>2184402.0083713327</v>
      </c>
      <c r="E407">
        <f t="shared" si="20"/>
        <v>44.029296095376019</v>
      </c>
    </row>
    <row r="408" spans="1:5" x14ac:dyDescent="0.25">
      <c r="A408">
        <f>VLOOKUP('2024-03-18_windows_device_0'!P408,'2024-03-18_windows_device_0'!P$1:P$911,1,0)</f>
        <v>44.015333333333331</v>
      </c>
      <c r="B408">
        <f>VLOOKUP('2024-03-18_windows_device_0'!Q408,'2024-03-18_windows_device_0'!Q$1:Q$911,1,0)</f>
        <v>2184463</v>
      </c>
      <c r="C408">
        <f t="shared" si="18"/>
        <v>-4.338834395209365E-2</v>
      </c>
      <c r="D408">
        <f t="shared" si="19"/>
        <v>2184369.9441849235</v>
      </c>
      <c r="E408">
        <f t="shared" si="20"/>
        <v>43.971944989381235</v>
      </c>
    </row>
    <row r="409" spans="1:5" x14ac:dyDescent="0.25">
      <c r="A409">
        <f>VLOOKUP('2024-03-18_windows_device_0'!P409,'2024-03-18_windows_device_0'!P$1:P$911,1,0)</f>
        <v>43.980666666666664</v>
      </c>
      <c r="B409">
        <f>VLOOKUP('2024-03-18_windows_device_0'!Q409,'2024-03-18_windows_device_0'!Q$1:Q$911,1,0)</f>
        <v>2184458</v>
      </c>
      <c r="C409">
        <f t="shared" si="18"/>
        <v>-3.4710675161672075E-2</v>
      </c>
      <c r="D409">
        <f t="shared" si="19"/>
        <v>2184383.5553479386</v>
      </c>
      <c r="E409">
        <f t="shared" si="20"/>
        <v>43.945955991504995</v>
      </c>
    </row>
    <row r="410" spans="1:5" x14ac:dyDescent="0.25">
      <c r="A410">
        <f>VLOOKUP('2024-03-18_windows_device_0'!P410,'2024-03-18_windows_device_0'!P$1:P$911,1,0)</f>
        <v>43.931333333333335</v>
      </c>
      <c r="B410">
        <f>VLOOKUP('2024-03-18_windows_device_0'!Q410,'2024-03-18_windows_device_0'!Q$1:Q$911,1,0)</f>
        <v>2184457</v>
      </c>
      <c r="C410">
        <f t="shared" si="18"/>
        <v>-4.9395960806991594E-2</v>
      </c>
      <c r="D410">
        <f t="shared" si="19"/>
        <v>2184351.0595336054</v>
      </c>
      <c r="E410">
        <f t="shared" si="20"/>
        <v>43.881937372526345</v>
      </c>
    </row>
    <row r="411" spans="1:5" x14ac:dyDescent="0.25">
      <c r="A411">
        <f>VLOOKUP('2024-03-18_windows_device_0'!P411,'2024-03-18_windows_device_0'!P$1:P$911,1,0)</f>
        <v>43.879333333333335</v>
      </c>
      <c r="B411">
        <f>VLOOKUP('2024-03-18_windows_device_0'!Q411,'2024-03-18_windows_device_0'!Q$1:Q$911,1,0)</f>
        <v>2184456</v>
      </c>
      <c r="C411">
        <f t="shared" si="18"/>
        <v>-5.2066012742508112E-2</v>
      </c>
      <c r="D411">
        <f t="shared" si="19"/>
        <v>2184344.3330219081</v>
      </c>
      <c r="E411">
        <f t="shared" si="20"/>
        <v>43.827267320590828</v>
      </c>
    </row>
    <row r="412" spans="1:5" x14ac:dyDescent="0.25">
      <c r="A412">
        <f>VLOOKUP('2024-03-18_windows_device_0'!P412,'2024-03-18_windows_device_0'!P$1:P$911,1,0)</f>
        <v>43.858000000000004</v>
      </c>
      <c r="B412">
        <f>VLOOKUP('2024-03-18_windows_device_0'!Q412,'2024-03-18_windows_device_0'!Q$1:Q$911,1,0)</f>
        <v>2184455</v>
      </c>
      <c r="C412">
        <f t="shared" si="18"/>
        <v>-2.1360415484103702E-2</v>
      </c>
      <c r="D412">
        <f t="shared" si="19"/>
        <v>2184409.187906424</v>
      </c>
      <c r="E412">
        <f t="shared" si="20"/>
        <v>43.8366395845159</v>
      </c>
    </row>
    <row r="413" spans="1:5" x14ac:dyDescent="0.25">
      <c r="A413">
        <f>VLOOKUP('2024-03-18_windows_device_0'!P413,'2024-03-18_windows_device_0'!P$1:P$911,1,0)</f>
        <v>43.814</v>
      </c>
      <c r="B413">
        <f>VLOOKUP('2024-03-18_windows_device_0'!Q413,'2024-03-18_windows_device_0'!Q$1:Q$911,1,0)</f>
        <v>2184454</v>
      </c>
      <c r="C413">
        <f t="shared" si="18"/>
        <v>-4.4055856935972783E-2</v>
      </c>
      <c r="D413">
        <f t="shared" si="19"/>
        <v>2184359.512556999</v>
      </c>
      <c r="E413">
        <f t="shared" si="20"/>
        <v>43.769944143064031</v>
      </c>
    </row>
    <row r="414" spans="1:5" x14ac:dyDescent="0.25">
      <c r="A414">
        <f>VLOOKUP('2024-03-18_windows_device_0'!P414,'2024-03-18_windows_device_0'!P$1:P$911,1,0)</f>
        <v>43.783999999999999</v>
      </c>
      <c r="B414">
        <f>VLOOKUP('2024-03-18_windows_device_0'!Q414,'2024-03-18_windows_device_0'!Q$1:Q$911,1,0)</f>
        <v>2184449</v>
      </c>
      <c r="C414">
        <f t="shared" si="18"/>
        <v>-3.0038084274525281E-2</v>
      </c>
      <c r="D414">
        <f t="shared" si="19"/>
        <v>2184384.5767434086</v>
      </c>
      <c r="E414">
        <f t="shared" si="20"/>
        <v>43.753961915725476</v>
      </c>
    </row>
    <row r="415" spans="1:5" x14ac:dyDescent="0.25">
      <c r="A415">
        <f>VLOOKUP('2024-03-18_windows_device_0'!P415,'2024-03-18_windows_device_0'!P$1:P$911,1,0)</f>
        <v>43.74733333333333</v>
      </c>
      <c r="B415">
        <f>VLOOKUP('2024-03-18_windows_device_0'!Q415,'2024-03-18_windows_device_0'!Q$1:Q$911,1,0)</f>
        <v>2184450</v>
      </c>
      <c r="C415">
        <f t="shared" si="18"/>
        <v>-3.6713214113309467E-2</v>
      </c>
      <c r="D415">
        <f t="shared" si="19"/>
        <v>2184371.2604641658</v>
      </c>
      <c r="E415">
        <f t="shared" si="20"/>
        <v>43.710620119220017</v>
      </c>
    </row>
    <row r="416" spans="1:5" x14ac:dyDescent="0.25">
      <c r="A416">
        <f>VLOOKUP('2024-03-18_windows_device_0'!P416,'2024-03-18_windows_device_0'!P$1:P$911,1,0)</f>
        <v>43.706666666666663</v>
      </c>
      <c r="B416">
        <f>VLOOKUP('2024-03-18_windows_device_0'!Q416,'2024-03-18_windows_device_0'!Q$1:Q$911,1,0)</f>
        <v>2184445</v>
      </c>
      <c r="C416">
        <f t="shared" si="18"/>
        <v>-4.0718292016577132E-2</v>
      </c>
      <c r="D416">
        <f t="shared" si="19"/>
        <v>2184357.6706966204</v>
      </c>
      <c r="E416">
        <f t="shared" si="20"/>
        <v>43.665948374650085</v>
      </c>
    </row>
    <row r="417" spans="1:5" x14ac:dyDescent="0.25">
      <c r="A417">
        <f>VLOOKUP('2024-03-18_windows_device_0'!P417,'2024-03-18_windows_device_0'!P$1:P$911,1,0)</f>
        <v>43.656666666666666</v>
      </c>
      <c r="B417">
        <f>VLOOKUP('2024-03-18_windows_device_0'!Q417,'2024-03-18_windows_device_0'!Q$1:Q$911,1,0)</f>
        <v>2184441</v>
      </c>
      <c r="C417">
        <f t="shared" si="18"/>
        <v>-5.006347379087072E-2</v>
      </c>
      <c r="D417">
        <f t="shared" si="19"/>
        <v>2184333.6279056808</v>
      </c>
      <c r="E417">
        <f t="shared" si="20"/>
        <v>43.606603192875795</v>
      </c>
    </row>
    <row r="418" spans="1:5" x14ac:dyDescent="0.25">
      <c r="A418">
        <f>VLOOKUP('2024-03-18_windows_device_0'!P418,'2024-03-18_windows_device_0'!P$1:P$911,1,0)</f>
        <v>43.623333333333335</v>
      </c>
      <c r="B418">
        <f>VLOOKUP('2024-03-18_windows_device_0'!Q418,'2024-03-18_windows_device_0'!Q$1:Q$911,1,0)</f>
        <v>2184443</v>
      </c>
      <c r="C418">
        <f t="shared" si="18"/>
        <v>-3.3375649193913816E-2</v>
      </c>
      <c r="D418">
        <f t="shared" si="19"/>
        <v>2184371.4186037872</v>
      </c>
      <c r="E418">
        <f t="shared" si="20"/>
        <v>43.589957684139421</v>
      </c>
    </row>
    <row r="419" spans="1:5" x14ac:dyDescent="0.25">
      <c r="A419">
        <f>VLOOKUP('2024-03-18_windows_device_0'!P419,'2024-03-18_windows_device_0'!P$1:P$911,1,0)</f>
        <v>43.61333333333333</v>
      </c>
      <c r="B419">
        <f>VLOOKUP('2024-03-18_windows_device_0'!Q419,'2024-03-18_windows_device_0'!Q$1:Q$911,1,0)</f>
        <v>2184442</v>
      </c>
      <c r="C419">
        <f t="shared" si="18"/>
        <v>-1.0012694758179836E-2</v>
      </c>
      <c r="D419">
        <f t="shared" si="19"/>
        <v>2184420.5255811363</v>
      </c>
      <c r="E419">
        <f t="shared" si="20"/>
        <v>43.603320638575148</v>
      </c>
    </row>
    <row r="420" spans="1:5" x14ac:dyDescent="0.25">
      <c r="A420">
        <f>VLOOKUP('2024-03-18_windows_device_0'!P420,'2024-03-18_windows_device_0'!P$1:P$911,1,0)</f>
        <v>43.557333333333332</v>
      </c>
      <c r="B420">
        <f>VLOOKUP('2024-03-18_windows_device_0'!Q420,'2024-03-18_windows_device_0'!Q$1:Q$911,1,0)</f>
        <v>2184441</v>
      </c>
      <c r="C420">
        <f t="shared" si="18"/>
        <v>-5.6071090645775777E-2</v>
      </c>
      <c r="D420">
        <f t="shared" si="19"/>
        <v>2184320.7432543626</v>
      </c>
      <c r="E420">
        <f t="shared" si="20"/>
        <v>43.501262242687559</v>
      </c>
    </row>
    <row r="421" spans="1:5" x14ac:dyDescent="0.25">
      <c r="A421">
        <f>VLOOKUP('2024-03-18_windows_device_0'!P421,'2024-03-18_windows_device_0'!P$1:P$911,1,0)</f>
        <v>43.527333333333331</v>
      </c>
      <c r="B421">
        <f>VLOOKUP('2024-03-18_windows_device_0'!Q421,'2024-03-18_windows_device_0'!Q$1:Q$911,1,0)</f>
        <v>2184439</v>
      </c>
      <c r="C421">
        <f t="shared" si="18"/>
        <v>-3.0038084274525281E-2</v>
      </c>
      <c r="D421">
        <f t="shared" si="19"/>
        <v>2184374.5767434086</v>
      </c>
      <c r="E421">
        <f t="shared" si="20"/>
        <v>43.497295249058809</v>
      </c>
    </row>
    <row r="422" spans="1:5" x14ac:dyDescent="0.25">
      <c r="A422">
        <f>VLOOKUP('2024-03-18_windows_device_0'!P422,'2024-03-18_windows_device_0'!P$1:P$911,1,0)</f>
        <v>43.474666666666664</v>
      </c>
      <c r="B422">
        <f>VLOOKUP('2024-03-18_windows_device_0'!Q422,'2024-03-18_windows_device_0'!Q$1:Q$911,1,0)</f>
        <v>2184437</v>
      </c>
      <c r="C422">
        <f t="shared" si="18"/>
        <v>-5.2733525726387245E-2</v>
      </c>
      <c r="D422">
        <f t="shared" si="19"/>
        <v>2184323.901393984</v>
      </c>
      <c r="E422">
        <f t="shared" si="20"/>
        <v>43.421933140940276</v>
      </c>
    </row>
    <row r="423" spans="1:5" x14ac:dyDescent="0.25">
      <c r="A423">
        <f>VLOOKUP('2024-03-18_windows_device_0'!P423,'2024-03-18_windows_device_0'!P$1:P$911,1,0)</f>
        <v>43.431333333333335</v>
      </c>
      <c r="B423">
        <f>VLOOKUP('2024-03-18_windows_device_0'!Q423,'2024-03-18_windows_device_0'!Q$1:Q$911,1,0)</f>
        <v>2184429</v>
      </c>
      <c r="C423">
        <f t="shared" si="18"/>
        <v>-4.3388343952086537E-2</v>
      </c>
      <c r="D423">
        <f t="shared" si="19"/>
        <v>2184335.9441849235</v>
      </c>
      <c r="E423">
        <f t="shared" si="20"/>
        <v>43.387944989381246</v>
      </c>
    </row>
    <row r="424" spans="1:5" x14ac:dyDescent="0.25">
      <c r="A424">
        <f>VLOOKUP('2024-03-18_windows_device_0'!P424,'2024-03-18_windows_device_0'!P$1:P$911,1,0)</f>
        <v>43.396000000000001</v>
      </c>
      <c r="B424">
        <f>VLOOKUP('2024-03-18_windows_device_0'!Q424,'2024-03-18_windows_device_0'!Q$1:Q$911,1,0)</f>
        <v>2184428</v>
      </c>
      <c r="C424">
        <f t="shared" ref="C424:C487" si="21">(A424-A423)*F$2</f>
        <v>-3.5378188145551208E-2</v>
      </c>
      <c r="D424">
        <f t="shared" si="19"/>
        <v>2184352.1237200145</v>
      </c>
      <c r="E424">
        <f t="shared" si="20"/>
        <v>43.36062181185445</v>
      </c>
    </row>
    <row r="425" spans="1:5" x14ac:dyDescent="0.25">
      <c r="A425">
        <f>VLOOKUP('2024-03-18_windows_device_0'!P425,'2024-03-18_windows_device_0'!P$1:P$911,1,0)</f>
        <v>43.366</v>
      </c>
      <c r="B425">
        <f>VLOOKUP('2024-03-18_windows_device_0'!Q425,'2024-03-18_windows_device_0'!Q$1:Q$911,1,0)</f>
        <v>2184429</v>
      </c>
      <c r="C425">
        <f t="shared" si="21"/>
        <v>-3.0038084274525281E-2</v>
      </c>
      <c r="D425">
        <f t="shared" si="19"/>
        <v>2184364.5767434086</v>
      </c>
      <c r="E425">
        <f t="shared" si="20"/>
        <v>43.335961915725477</v>
      </c>
    </row>
    <row r="426" spans="1:5" x14ac:dyDescent="0.25">
      <c r="A426">
        <f>VLOOKUP('2024-03-18_windows_device_0'!P426,'2024-03-18_windows_device_0'!P$1:P$911,1,0)</f>
        <v>43.315333333333335</v>
      </c>
      <c r="B426">
        <f>VLOOKUP('2024-03-18_windows_device_0'!Q426,'2024-03-18_windows_device_0'!Q$1:Q$911,1,0)</f>
        <v>2184424</v>
      </c>
      <c r="C426">
        <f t="shared" si="21"/>
        <v>-5.0730986774749853E-2</v>
      </c>
      <c r="D426">
        <f t="shared" si="19"/>
        <v>2184315.1962777567</v>
      </c>
      <c r="E426">
        <f t="shared" si="20"/>
        <v>43.264602346558583</v>
      </c>
    </row>
    <row r="427" spans="1:5" x14ac:dyDescent="0.25">
      <c r="A427">
        <f>VLOOKUP('2024-03-18_windows_device_0'!P427,'2024-03-18_windows_device_0'!P$1:P$911,1,0)</f>
        <v>43.286000000000001</v>
      </c>
      <c r="B427">
        <f>VLOOKUP('2024-03-18_windows_device_0'!Q427,'2024-03-18_windows_device_0'!Q$1:Q$911,1,0)</f>
        <v>2184421</v>
      </c>
      <c r="C427">
        <f t="shared" si="21"/>
        <v>-2.9370571290646151E-2</v>
      </c>
      <c r="D427">
        <f t="shared" si="19"/>
        <v>2184358.0083713327</v>
      </c>
      <c r="E427">
        <f t="shared" si="20"/>
        <v>43.256629428709353</v>
      </c>
    </row>
    <row r="428" spans="1:5" x14ac:dyDescent="0.25">
      <c r="A428">
        <f>VLOOKUP('2024-03-18_windows_device_0'!P428,'2024-03-18_windows_device_0'!P$1:P$911,1,0)</f>
        <v>43.231333333333332</v>
      </c>
      <c r="B428">
        <f>VLOOKUP('2024-03-18_windows_device_0'!Q428,'2024-03-18_windows_device_0'!Q$1:Q$911,1,0)</f>
        <v>2184424</v>
      </c>
      <c r="C428">
        <f t="shared" si="21"/>
        <v>-5.4736064678024637E-2</v>
      </c>
      <c r="D428">
        <f t="shared" si="19"/>
        <v>2184306.6065102112</v>
      </c>
      <c r="E428">
        <f t="shared" si="20"/>
        <v>43.176597268655307</v>
      </c>
    </row>
    <row r="429" spans="1:5" x14ac:dyDescent="0.25">
      <c r="A429">
        <f>VLOOKUP('2024-03-18_windows_device_0'!P429,'2024-03-18_windows_device_0'!P$1:P$911,1,0)</f>
        <v>43.201999999999998</v>
      </c>
      <c r="B429">
        <f>VLOOKUP('2024-03-18_windows_device_0'!Q429,'2024-03-18_windows_device_0'!Q$1:Q$911,1,0)</f>
        <v>2184420</v>
      </c>
      <c r="C429">
        <f t="shared" si="21"/>
        <v>-2.9370571290646151E-2</v>
      </c>
      <c r="D429">
        <f t="shared" si="19"/>
        <v>2184357.0083713327</v>
      </c>
      <c r="E429">
        <f t="shared" si="20"/>
        <v>43.172629428709349</v>
      </c>
    </row>
    <row r="430" spans="1:5" x14ac:dyDescent="0.25">
      <c r="A430">
        <f>VLOOKUP('2024-03-18_windows_device_0'!P430,'2024-03-18_windows_device_0'!P$1:P$911,1,0)</f>
        <v>43.155999999999999</v>
      </c>
      <c r="B430">
        <f>VLOOKUP('2024-03-18_windows_device_0'!Q430,'2024-03-18_windows_device_0'!Q$1:Q$911,1,0)</f>
        <v>2184418</v>
      </c>
      <c r="C430">
        <f t="shared" si="21"/>
        <v>-4.6058395887603056E-2</v>
      </c>
      <c r="D430">
        <f t="shared" si="19"/>
        <v>2184319.2176732263</v>
      </c>
      <c r="E430">
        <f t="shared" si="20"/>
        <v>43.109941604112393</v>
      </c>
    </row>
    <row r="431" spans="1:5" x14ac:dyDescent="0.25">
      <c r="A431">
        <f>VLOOKUP('2024-03-18_windows_device_0'!P431,'2024-03-18_windows_device_0'!P$1:P$911,1,0)</f>
        <v>43.12466666666667</v>
      </c>
      <c r="B431">
        <f>VLOOKUP('2024-03-18_windows_device_0'!Q431,'2024-03-18_windows_device_0'!Q$1:Q$911,1,0)</f>
        <v>2184419</v>
      </c>
      <c r="C431">
        <f t="shared" si="21"/>
        <v>-3.1373110242276424E-2</v>
      </c>
      <c r="D431">
        <f t="shared" si="19"/>
        <v>2184351.7134875599</v>
      </c>
      <c r="E431">
        <f t="shared" si="20"/>
        <v>43.093293556424392</v>
      </c>
    </row>
    <row r="432" spans="1:5" x14ac:dyDescent="0.25">
      <c r="A432">
        <f>VLOOKUP('2024-03-18_windows_device_0'!P432,'2024-03-18_windows_device_0'!P$1:P$911,1,0)</f>
        <v>43.088000000000001</v>
      </c>
      <c r="B432">
        <f>VLOOKUP('2024-03-18_windows_device_0'!Q432,'2024-03-18_windows_device_0'!Q$1:Q$911,1,0)</f>
        <v>2184418</v>
      </c>
      <c r="C432">
        <f t="shared" si="21"/>
        <v>-3.6713214113309467E-2</v>
      </c>
      <c r="D432">
        <f t="shared" si="19"/>
        <v>2184339.2604641658</v>
      </c>
      <c r="E432">
        <f t="shared" si="20"/>
        <v>43.051286785886688</v>
      </c>
    </row>
    <row r="433" spans="1:5" x14ac:dyDescent="0.25">
      <c r="A433">
        <f>VLOOKUP('2024-03-18_windows_device_0'!P433,'2024-03-18_windows_device_0'!P$1:P$911,1,0)</f>
        <v>43.047333333333334</v>
      </c>
      <c r="B433">
        <f>VLOOKUP('2024-03-18_windows_device_0'!Q433,'2024-03-18_windows_device_0'!Q$1:Q$911,1,0)</f>
        <v>2184415</v>
      </c>
      <c r="C433">
        <f t="shared" si="21"/>
        <v>-4.0718292016577132E-2</v>
      </c>
      <c r="D433">
        <f t="shared" si="19"/>
        <v>2184327.6706966204</v>
      </c>
      <c r="E433">
        <f t="shared" si="20"/>
        <v>43.006615041316756</v>
      </c>
    </row>
    <row r="434" spans="1:5" x14ac:dyDescent="0.25">
      <c r="A434">
        <f>VLOOKUP('2024-03-18_windows_device_0'!P434,'2024-03-18_windows_device_0'!P$1:P$911,1,0)</f>
        <v>43.003999999999998</v>
      </c>
      <c r="B434">
        <f>VLOOKUP('2024-03-18_windows_device_0'!Q434,'2024-03-18_windows_device_0'!Q$1:Q$911,1,0)</f>
        <v>2184410</v>
      </c>
      <c r="C434">
        <f t="shared" si="21"/>
        <v>-4.338834395209365E-2</v>
      </c>
      <c r="D434">
        <f t="shared" si="19"/>
        <v>2184316.9441849235</v>
      </c>
      <c r="E434">
        <f t="shared" si="20"/>
        <v>42.960611656047902</v>
      </c>
    </row>
    <row r="435" spans="1:5" x14ac:dyDescent="0.25">
      <c r="A435">
        <f>VLOOKUP('2024-03-18_windows_device_0'!P435,'2024-03-18_windows_device_0'!P$1:P$911,1,0)</f>
        <v>42.959333333333333</v>
      </c>
      <c r="B435">
        <f>VLOOKUP('2024-03-18_windows_device_0'!Q435,'2024-03-18_windows_device_0'!Q$1:Q$911,1,0)</f>
        <v>2184408</v>
      </c>
      <c r="C435">
        <f t="shared" si="21"/>
        <v>-4.4723369919844796E-2</v>
      </c>
      <c r="D435">
        <f t="shared" si="19"/>
        <v>2184312.0809290749</v>
      </c>
      <c r="E435">
        <f t="shared" si="20"/>
        <v>42.91460996341349</v>
      </c>
    </row>
    <row r="436" spans="1:5" x14ac:dyDescent="0.25">
      <c r="A436">
        <f>VLOOKUP('2024-03-18_windows_device_0'!P436,'2024-03-18_windows_device_0'!P$1:P$911,1,0)</f>
        <v>42.938000000000002</v>
      </c>
      <c r="B436">
        <f>VLOOKUP('2024-03-18_windows_device_0'!Q436,'2024-03-18_windows_device_0'!Q$1:Q$911,1,0)</f>
        <v>2184405</v>
      </c>
      <c r="C436">
        <f t="shared" si="21"/>
        <v>-2.1360415484103702E-2</v>
      </c>
      <c r="D436">
        <f t="shared" si="19"/>
        <v>2184359.187906424</v>
      </c>
      <c r="E436">
        <f t="shared" si="20"/>
        <v>42.916639584515899</v>
      </c>
    </row>
    <row r="437" spans="1:5" x14ac:dyDescent="0.25">
      <c r="A437">
        <f>VLOOKUP('2024-03-18_windows_device_0'!P437,'2024-03-18_windows_device_0'!P$1:P$911,1,0)</f>
        <v>42.912666666666667</v>
      </c>
      <c r="B437">
        <f>VLOOKUP('2024-03-18_windows_device_0'!Q437,'2024-03-18_windows_device_0'!Q$1:Q$911,1,0)</f>
        <v>2184403</v>
      </c>
      <c r="C437">
        <f t="shared" si="21"/>
        <v>-2.5365493387378483E-2</v>
      </c>
      <c r="D437">
        <f t="shared" si="19"/>
        <v>2184348.5981388781</v>
      </c>
      <c r="E437">
        <f t="shared" si="20"/>
        <v>42.88730117327929</v>
      </c>
    </row>
    <row r="438" spans="1:5" x14ac:dyDescent="0.25">
      <c r="A438">
        <f>VLOOKUP('2024-03-18_windows_device_0'!P438,'2024-03-18_windows_device_0'!P$1:P$911,1,0)</f>
        <v>42.848666666666666</v>
      </c>
      <c r="B438">
        <f>VLOOKUP('2024-03-18_windows_device_0'!Q438,'2024-03-18_windows_device_0'!Q$1:Q$911,1,0)</f>
        <v>2184403</v>
      </c>
      <c r="C438">
        <f t="shared" si="21"/>
        <v>-6.4081246452318219E-2</v>
      </c>
      <c r="D438">
        <f t="shared" si="19"/>
        <v>2184265.5637192717</v>
      </c>
      <c r="E438">
        <f t="shared" si="20"/>
        <v>42.784585420214349</v>
      </c>
    </row>
    <row r="439" spans="1:5" x14ac:dyDescent="0.25">
      <c r="A439">
        <f>VLOOKUP('2024-03-18_windows_device_0'!P439,'2024-03-18_windows_device_0'!P$1:P$911,1,0)</f>
        <v>42.820666666666668</v>
      </c>
      <c r="B439">
        <f>VLOOKUP('2024-03-18_windows_device_0'!Q439,'2024-03-18_windows_device_0'!Q$1:Q$911,1,0)</f>
        <v>2184401</v>
      </c>
      <c r="C439">
        <f t="shared" si="21"/>
        <v>-2.8035545322887889E-2</v>
      </c>
      <c r="D439">
        <f t="shared" si="19"/>
        <v>2184340.8716271813</v>
      </c>
      <c r="E439">
        <f t="shared" si="20"/>
        <v>42.792631121343781</v>
      </c>
    </row>
    <row r="440" spans="1:5" x14ac:dyDescent="0.25">
      <c r="A440">
        <f>VLOOKUP('2024-03-18_windows_device_0'!P440,'2024-03-18_windows_device_0'!P$1:P$911,1,0)</f>
        <v>42.780666666666669</v>
      </c>
      <c r="B440">
        <f>VLOOKUP('2024-03-18_windows_device_0'!Q440,'2024-03-18_windows_device_0'!Q$1:Q$911,1,0)</f>
        <v>2184397</v>
      </c>
      <c r="C440">
        <f t="shared" si="21"/>
        <v>-4.0050779032697999E-2</v>
      </c>
      <c r="D440">
        <f t="shared" si="19"/>
        <v>2184311.1023245449</v>
      </c>
      <c r="E440">
        <f t="shared" si="20"/>
        <v>42.740615887633972</v>
      </c>
    </row>
    <row r="441" spans="1:5" x14ac:dyDescent="0.25">
      <c r="A441">
        <f>VLOOKUP('2024-03-18_windows_device_0'!P441,'2024-03-18_windows_device_0'!P$1:P$911,1,0)</f>
        <v>42.738</v>
      </c>
      <c r="B441">
        <f>VLOOKUP('2024-03-18_windows_device_0'!Q441,'2024-03-18_windows_device_0'!Q$1:Q$911,1,0)</f>
        <v>2184393</v>
      </c>
      <c r="C441">
        <f t="shared" si="21"/>
        <v>-4.2720830968214524E-2</v>
      </c>
      <c r="D441">
        <f t="shared" si="19"/>
        <v>2184301.3758128476</v>
      </c>
      <c r="E441">
        <f t="shared" si="20"/>
        <v>42.695279169031785</v>
      </c>
    </row>
    <row r="442" spans="1:5" x14ac:dyDescent="0.25">
      <c r="A442">
        <f>VLOOKUP('2024-03-18_windows_device_0'!P442,'2024-03-18_windows_device_0'!P$1:P$911,1,0)</f>
        <v>42.709333333333333</v>
      </c>
      <c r="B442">
        <f>VLOOKUP('2024-03-18_windows_device_0'!Q442,'2024-03-18_windows_device_0'!Q$1:Q$911,1,0)</f>
        <v>2184392</v>
      </c>
      <c r="C442">
        <f t="shared" si="21"/>
        <v>-2.8703058306767022E-2</v>
      </c>
      <c r="D442">
        <f t="shared" si="19"/>
        <v>2184330.4399992572</v>
      </c>
      <c r="E442">
        <f t="shared" si="20"/>
        <v>42.680630275026566</v>
      </c>
    </row>
    <row r="443" spans="1:5" x14ac:dyDescent="0.25">
      <c r="A443">
        <f>VLOOKUP('2024-03-18_windows_device_0'!P443,'2024-03-18_windows_device_0'!P$1:P$911,1,0)</f>
        <v>42.671333333333337</v>
      </c>
      <c r="B443">
        <f>VLOOKUP('2024-03-18_windows_device_0'!Q443,'2024-03-18_windows_device_0'!Q$1:Q$911,1,0)</f>
        <v>2184391</v>
      </c>
      <c r="C443">
        <f t="shared" si="21"/>
        <v>-3.8048240081060614E-2</v>
      </c>
      <c r="D443">
        <f t="shared" si="19"/>
        <v>2184309.3972083176</v>
      </c>
      <c r="E443">
        <f t="shared" si="20"/>
        <v>42.633285093252276</v>
      </c>
    </row>
    <row r="444" spans="1:5" x14ac:dyDescent="0.25">
      <c r="A444">
        <f>VLOOKUP('2024-03-18_windows_device_0'!P444,'2024-03-18_windows_device_0'!P$1:P$911,1,0)</f>
        <v>42.63666666666667</v>
      </c>
      <c r="B444">
        <f>VLOOKUP('2024-03-18_windows_device_0'!Q444,'2024-03-18_windows_device_0'!Q$1:Q$911,1,0)</f>
        <v>2184393</v>
      </c>
      <c r="C444">
        <f t="shared" si="21"/>
        <v>-3.4710675161672075E-2</v>
      </c>
      <c r="D444">
        <f t="shared" si="19"/>
        <v>2184318.5553479386</v>
      </c>
      <c r="E444">
        <f t="shared" si="20"/>
        <v>42.601955991505001</v>
      </c>
    </row>
    <row r="445" spans="1:5" x14ac:dyDescent="0.25">
      <c r="A445">
        <f>VLOOKUP('2024-03-18_windows_device_0'!P445,'2024-03-18_windows_device_0'!P$1:P$911,1,0)</f>
        <v>42.596666666666664</v>
      </c>
      <c r="B445">
        <f>VLOOKUP('2024-03-18_windows_device_0'!Q445,'2024-03-18_windows_device_0'!Q$1:Q$911,1,0)</f>
        <v>2184394</v>
      </c>
      <c r="C445">
        <f t="shared" si="21"/>
        <v>-4.0050779032705118E-2</v>
      </c>
      <c r="D445">
        <f t="shared" si="19"/>
        <v>2184308.1023245449</v>
      </c>
      <c r="E445">
        <f t="shared" si="20"/>
        <v>42.55661588763396</v>
      </c>
    </row>
    <row r="446" spans="1:5" x14ac:dyDescent="0.25">
      <c r="A446">
        <f>VLOOKUP('2024-03-18_windows_device_0'!P446,'2024-03-18_windows_device_0'!P$1:P$911,1,0)</f>
        <v>42.553333333333335</v>
      </c>
      <c r="B446">
        <f>VLOOKUP('2024-03-18_windows_device_0'!Q446,'2024-03-18_windows_device_0'!Q$1:Q$911,1,0)</f>
        <v>2184389</v>
      </c>
      <c r="C446">
        <f t="shared" si="21"/>
        <v>-4.3388343952086537E-2</v>
      </c>
      <c r="D446">
        <f t="shared" si="19"/>
        <v>2184295.9441849235</v>
      </c>
      <c r="E446">
        <f t="shared" si="20"/>
        <v>42.509944989381246</v>
      </c>
    </row>
    <row r="447" spans="1:5" x14ac:dyDescent="0.25">
      <c r="A447">
        <f>VLOOKUP('2024-03-18_windows_device_0'!P447,'2024-03-18_windows_device_0'!P$1:P$911,1,0)</f>
        <v>42.533333333333331</v>
      </c>
      <c r="B447">
        <f>VLOOKUP('2024-03-18_windows_device_0'!Q447,'2024-03-18_windows_device_0'!Q$1:Q$911,1,0)</f>
        <v>2184389</v>
      </c>
      <c r="C447">
        <f t="shared" si="21"/>
        <v>-2.0025389516352559E-2</v>
      </c>
      <c r="D447">
        <f t="shared" si="19"/>
        <v>2184346.0511622722</v>
      </c>
      <c r="E447">
        <f t="shared" si="20"/>
        <v>42.513307943816976</v>
      </c>
    </row>
    <row r="448" spans="1:5" x14ac:dyDescent="0.25">
      <c r="A448">
        <f>VLOOKUP('2024-03-18_windows_device_0'!P448,'2024-03-18_windows_device_0'!P$1:P$911,1,0)</f>
        <v>42.487333333333332</v>
      </c>
      <c r="B448">
        <f>VLOOKUP('2024-03-18_windows_device_0'!Q448,'2024-03-18_windows_device_0'!Q$1:Q$911,1,0)</f>
        <v>2184392</v>
      </c>
      <c r="C448">
        <f t="shared" si="21"/>
        <v>-4.6058395887603056E-2</v>
      </c>
      <c r="D448">
        <f t="shared" si="19"/>
        <v>2184293.2176732263</v>
      </c>
      <c r="E448">
        <f t="shared" si="20"/>
        <v>42.441274937445726</v>
      </c>
    </row>
    <row r="449" spans="1:5" x14ac:dyDescent="0.25">
      <c r="A449">
        <f>VLOOKUP('2024-03-18_windows_device_0'!P449,'2024-03-18_windows_device_0'!P$1:P$911,1,0)</f>
        <v>42.464666666666666</v>
      </c>
      <c r="B449">
        <f>VLOOKUP('2024-03-18_windows_device_0'!Q449,'2024-03-18_windows_device_0'!Q$1:Q$911,1,0)</f>
        <v>2184386</v>
      </c>
      <c r="C449">
        <f t="shared" si="21"/>
        <v>-2.2695441451861965E-2</v>
      </c>
      <c r="D449">
        <f t="shared" si="19"/>
        <v>2184337.3246505754</v>
      </c>
      <c r="E449">
        <f t="shared" si="20"/>
        <v>42.441971225214807</v>
      </c>
    </row>
    <row r="450" spans="1:5" x14ac:dyDescent="0.25">
      <c r="A450">
        <f>VLOOKUP('2024-03-18_windows_device_0'!P450,'2024-03-18_windows_device_0'!P$1:P$911,1,0)</f>
        <v>42.415333333333336</v>
      </c>
      <c r="B450">
        <f>VLOOKUP('2024-03-18_windows_device_0'!Q450,'2024-03-18_windows_device_0'!Q$1:Q$911,1,0)</f>
        <v>2184387</v>
      </c>
      <c r="C450">
        <f t="shared" si="21"/>
        <v>-4.9395960806991594E-2</v>
      </c>
      <c r="D450">
        <f t="shared" si="19"/>
        <v>2184281.0595336054</v>
      </c>
      <c r="E450">
        <f t="shared" si="20"/>
        <v>42.365937372526346</v>
      </c>
    </row>
    <row r="451" spans="1:5" x14ac:dyDescent="0.25">
      <c r="A451">
        <f>VLOOKUP('2024-03-18_windows_device_0'!P451,'2024-03-18_windows_device_0'!P$1:P$911,1,0)</f>
        <v>42.368000000000002</v>
      </c>
      <c r="B451">
        <f>VLOOKUP('2024-03-18_windows_device_0'!Q451,'2024-03-18_windows_device_0'!Q$1:Q$911,1,0)</f>
        <v>2184381</v>
      </c>
      <c r="C451">
        <f t="shared" si="21"/>
        <v>-4.7393421855361315E-2</v>
      </c>
      <c r="D451">
        <f t="shared" ref="D451:D514" si="22">B451+C451*F$3</f>
        <v>2184279.3544173781</v>
      </c>
      <c r="E451">
        <f t="shared" ref="E451:E514" si="23">C451+A451</f>
        <v>42.320606578144641</v>
      </c>
    </row>
    <row r="452" spans="1:5" x14ac:dyDescent="0.25">
      <c r="A452">
        <f>VLOOKUP('2024-03-18_windows_device_0'!P452,'2024-03-18_windows_device_0'!P$1:P$911,1,0)</f>
        <v>42.344666666666669</v>
      </c>
      <c r="B452">
        <f>VLOOKUP('2024-03-18_windows_device_0'!Q452,'2024-03-18_windows_device_0'!Q$1:Q$911,1,0)</f>
        <v>2184377</v>
      </c>
      <c r="C452">
        <f t="shared" si="21"/>
        <v>-2.3362954435741094E-2</v>
      </c>
      <c r="D452">
        <f t="shared" si="22"/>
        <v>2184326.8930226509</v>
      </c>
      <c r="E452">
        <f t="shared" si="23"/>
        <v>42.321303712230929</v>
      </c>
    </row>
    <row r="453" spans="1:5" x14ac:dyDescent="0.25">
      <c r="A453">
        <f>VLOOKUP('2024-03-18_windows_device_0'!P453,'2024-03-18_windows_device_0'!P$1:P$911,1,0)</f>
        <v>42.304000000000002</v>
      </c>
      <c r="B453">
        <f>VLOOKUP('2024-03-18_windows_device_0'!Q453,'2024-03-18_windows_device_0'!Q$1:Q$911,1,0)</f>
        <v>2184374</v>
      </c>
      <c r="C453">
        <f t="shared" si="21"/>
        <v>-4.0718292016577132E-2</v>
      </c>
      <c r="D453">
        <f t="shared" si="22"/>
        <v>2184286.6706966204</v>
      </c>
      <c r="E453">
        <f t="shared" si="23"/>
        <v>42.263281707983424</v>
      </c>
    </row>
    <row r="454" spans="1:5" x14ac:dyDescent="0.25">
      <c r="A454">
        <f>VLOOKUP('2024-03-18_windows_device_0'!P454,'2024-03-18_windows_device_0'!P$1:P$911,1,0)</f>
        <v>42.252000000000002</v>
      </c>
      <c r="B454">
        <f>VLOOKUP('2024-03-18_windows_device_0'!Q454,'2024-03-18_windows_device_0'!Q$1:Q$911,1,0)</f>
        <v>2184375</v>
      </c>
      <c r="C454">
        <f t="shared" si="21"/>
        <v>-5.2066012742508112E-2</v>
      </c>
      <c r="D454">
        <f t="shared" si="22"/>
        <v>2184263.3330219081</v>
      </c>
      <c r="E454">
        <f t="shared" si="23"/>
        <v>42.199933987257495</v>
      </c>
    </row>
    <row r="455" spans="1:5" x14ac:dyDescent="0.25">
      <c r="A455">
        <f>VLOOKUP('2024-03-18_windows_device_0'!P455,'2024-03-18_windows_device_0'!P$1:P$911,1,0)</f>
        <v>42.225333333333332</v>
      </c>
      <c r="B455">
        <f>VLOOKUP('2024-03-18_windows_device_0'!Q455,'2024-03-18_windows_device_0'!Q$1:Q$911,1,0)</f>
        <v>2184375</v>
      </c>
      <c r="C455">
        <f t="shared" si="21"/>
        <v>-2.6700519355136745E-2</v>
      </c>
      <c r="D455">
        <f t="shared" si="22"/>
        <v>2184317.7348830299</v>
      </c>
      <c r="E455">
        <f t="shared" si="23"/>
        <v>42.198632813978193</v>
      </c>
    </row>
    <row r="456" spans="1:5" x14ac:dyDescent="0.25">
      <c r="A456">
        <f>VLOOKUP('2024-03-18_windows_device_0'!P456,'2024-03-18_windows_device_0'!P$1:P$911,1,0)</f>
        <v>42.18933333333333</v>
      </c>
      <c r="B456">
        <f>VLOOKUP('2024-03-18_windows_device_0'!Q456,'2024-03-18_windows_device_0'!Q$1:Q$911,1,0)</f>
        <v>2184377</v>
      </c>
      <c r="C456">
        <f t="shared" si="21"/>
        <v>-3.6045701129430334E-2</v>
      </c>
      <c r="D456">
        <f t="shared" si="22"/>
        <v>2184299.6920920904</v>
      </c>
      <c r="E456">
        <f t="shared" si="23"/>
        <v>42.153287632203899</v>
      </c>
    </row>
    <row r="457" spans="1:5" x14ac:dyDescent="0.25">
      <c r="A457">
        <f>VLOOKUP('2024-03-18_windows_device_0'!P457,'2024-03-18_windows_device_0'!P$1:P$911,1,0)</f>
        <v>42.143333333333331</v>
      </c>
      <c r="B457">
        <f>VLOOKUP('2024-03-18_windows_device_0'!Q457,'2024-03-18_windows_device_0'!Q$1:Q$911,1,0)</f>
        <v>2184378</v>
      </c>
      <c r="C457">
        <f t="shared" si="21"/>
        <v>-4.6058395887603056E-2</v>
      </c>
      <c r="D457">
        <f t="shared" si="22"/>
        <v>2184279.2176732263</v>
      </c>
      <c r="E457">
        <f t="shared" si="23"/>
        <v>42.097274937445725</v>
      </c>
    </row>
    <row r="458" spans="1:5" x14ac:dyDescent="0.25">
      <c r="A458">
        <f>VLOOKUP('2024-03-18_windows_device_0'!P458,'2024-03-18_windows_device_0'!P$1:P$911,1,0)</f>
        <v>42.113999999999997</v>
      </c>
      <c r="B458">
        <f>VLOOKUP('2024-03-18_windows_device_0'!Q458,'2024-03-18_windows_device_0'!Q$1:Q$911,1,0)</f>
        <v>2184373</v>
      </c>
      <c r="C458">
        <f t="shared" si="21"/>
        <v>-2.9370571290646151E-2</v>
      </c>
      <c r="D458">
        <f t="shared" si="22"/>
        <v>2184310.0083713327</v>
      </c>
      <c r="E458">
        <f t="shared" si="23"/>
        <v>42.084629428709349</v>
      </c>
    </row>
    <row r="459" spans="1:5" x14ac:dyDescent="0.25">
      <c r="A459">
        <f>VLOOKUP('2024-03-18_windows_device_0'!P459,'2024-03-18_windows_device_0'!P$1:P$911,1,0)</f>
        <v>42.068666666666665</v>
      </c>
      <c r="B459">
        <f>VLOOKUP('2024-03-18_windows_device_0'!Q459,'2024-03-18_windows_device_0'!Q$1:Q$911,1,0)</f>
        <v>2184372</v>
      </c>
      <c r="C459">
        <f t="shared" si="21"/>
        <v>-4.5390882903723929E-2</v>
      </c>
      <c r="D459">
        <f t="shared" si="22"/>
        <v>2184274.6493011508</v>
      </c>
      <c r="E459">
        <f t="shared" si="23"/>
        <v>42.023275783762941</v>
      </c>
    </row>
    <row r="460" spans="1:5" x14ac:dyDescent="0.25">
      <c r="A460">
        <f>VLOOKUP('2024-03-18_windows_device_0'!P460,'2024-03-18_windows_device_0'!P$1:P$911,1,0)</f>
        <v>42.033333333333331</v>
      </c>
      <c r="B460">
        <f>VLOOKUP('2024-03-18_windows_device_0'!Q460,'2024-03-18_windows_device_0'!Q$1:Q$911,1,0)</f>
        <v>2184366</v>
      </c>
      <c r="C460">
        <f t="shared" si="21"/>
        <v>-3.5378188145551208E-2</v>
      </c>
      <c r="D460">
        <f t="shared" si="22"/>
        <v>2184290.1237200145</v>
      </c>
      <c r="E460">
        <f t="shared" si="23"/>
        <v>41.997955145187781</v>
      </c>
    </row>
    <row r="461" spans="1:5" x14ac:dyDescent="0.25">
      <c r="A461">
        <f>VLOOKUP('2024-03-18_windows_device_0'!P461,'2024-03-18_windows_device_0'!P$1:P$911,1,0)</f>
        <v>42.025999999999996</v>
      </c>
      <c r="B461">
        <f>VLOOKUP('2024-03-18_windows_device_0'!Q461,'2024-03-18_windows_device_0'!Q$1:Q$911,1,0)</f>
        <v>2184359</v>
      </c>
      <c r="C461">
        <f t="shared" si="21"/>
        <v>-7.3426428226633159E-3</v>
      </c>
      <c r="D461">
        <f t="shared" si="22"/>
        <v>2184343.2520928332</v>
      </c>
      <c r="E461">
        <f t="shared" si="23"/>
        <v>42.018657357177332</v>
      </c>
    </row>
    <row r="462" spans="1:5" x14ac:dyDescent="0.25">
      <c r="A462">
        <f>VLOOKUP('2024-03-18_windows_device_0'!P462,'2024-03-18_windows_device_0'!P$1:P$911,1,0)</f>
        <v>41.968000000000004</v>
      </c>
      <c r="B462">
        <f>VLOOKUP('2024-03-18_windows_device_0'!Q462,'2024-03-18_windows_device_0'!Q$1:Q$911,1,0)</f>
        <v>2184358</v>
      </c>
      <c r="C462">
        <f t="shared" si="21"/>
        <v>-5.8073629597406057E-2</v>
      </c>
      <c r="D462">
        <f t="shared" si="22"/>
        <v>2184233.4483705899</v>
      </c>
      <c r="E462">
        <f t="shared" si="23"/>
        <v>41.909926370402594</v>
      </c>
    </row>
    <row r="463" spans="1:5" x14ac:dyDescent="0.25">
      <c r="A463">
        <f>VLOOKUP('2024-03-18_windows_device_0'!P463,'2024-03-18_windows_device_0'!P$1:P$911,1,0)</f>
        <v>41.931333333333335</v>
      </c>
      <c r="B463">
        <f>VLOOKUP('2024-03-18_windows_device_0'!Q463,'2024-03-18_windows_device_0'!Q$1:Q$911,1,0)</f>
        <v>2184356</v>
      </c>
      <c r="C463">
        <f t="shared" si="21"/>
        <v>-3.6713214113309467E-2</v>
      </c>
      <c r="D463">
        <f t="shared" si="22"/>
        <v>2184277.2604641658</v>
      </c>
      <c r="E463">
        <f t="shared" si="23"/>
        <v>41.894620119220022</v>
      </c>
    </row>
    <row r="464" spans="1:5" x14ac:dyDescent="0.25">
      <c r="A464">
        <f>VLOOKUP('2024-03-18_windows_device_0'!P464,'2024-03-18_windows_device_0'!P$1:P$911,1,0)</f>
        <v>41.887999999999998</v>
      </c>
      <c r="B464">
        <f>VLOOKUP('2024-03-18_windows_device_0'!Q464,'2024-03-18_windows_device_0'!Q$1:Q$911,1,0)</f>
        <v>2184360</v>
      </c>
      <c r="C464">
        <f t="shared" si="21"/>
        <v>-4.338834395209365E-2</v>
      </c>
      <c r="D464">
        <f t="shared" si="22"/>
        <v>2184266.9441849235</v>
      </c>
      <c r="E464">
        <f t="shared" si="23"/>
        <v>41.844611656047903</v>
      </c>
    </row>
    <row r="465" spans="1:5" x14ac:dyDescent="0.25">
      <c r="A465">
        <f>VLOOKUP('2024-03-18_windows_device_0'!P465,'2024-03-18_windows_device_0'!P$1:P$911,1,0)</f>
        <v>41.844666666666669</v>
      </c>
      <c r="B465">
        <f>VLOOKUP('2024-03-18_windows_device_0'!Q465,'2024-03-18_windows_device_0'!Q$1:Q$911,1,0)</f>
        <v>2184356</v>
      </c>
      <c r="C465">
        <f t="shared" si="21"/>
        <v>-4.3388343952086537E-2</v>
      </c>
      <c r="D465">
        <f t="shared" si="22"/>
        <v>2184262.9441849235</v>
      </c>
      <c r="E465">
        <f t="shared" si="23"/>
        <v>41.80127832271458</v>
      </c>
    </row>
    <row r="466" spans="1:5" x14ac:dyDescent="0.25">
      <c r="A466">
        <f>VLOOKUP('2024-03-18_windows_device_0'!P466,'2024-03-18_windows_device_0'!P$1:P$911,1,0)</f>
        <v>41.787999999999997</v>
      </c>
      <c r="B466">
        <f>VLOOKUP('2024-03-18_windows_device_0'!Q466,'2024-03-18_windows_device_0'!Q$1:Q$911,1,0)</f>
        <v>2184355</v>
      </c>
      <c r="C466">
        <f t="shared" si="21"/>
        <v>-5.6738603629662022E-2</v>
      </c>
      <c r="D466">
        <f t="shared" si="22"/>
        <v>2184233.3116264385</v>
      </c>
      <c r="E466">
        <f t="shared" si="23"/>
        <v>41.731261396370336</v>
      </c>
    </row>
    <row r="467" spans="1:5" x14ac:dyDescent="0.25">
      <c r="A467">
        <f>VLOOKUP('2024-03-18_windows_device_0'!P467,'2024-03-18_windows_device_0'!P$1:P$911,1,0)</f>
        <v>41.76</v>
      </c>
      <c r="B467">
        <f>VLOOKUP('2024-03-18_windows_device_0'!Q467,'2024-03-18_windows_device_0'!Q$1:Q$911,1,0)</f>
        <v>2184350</v>
      </c>
      <c r="C467">
        <f t="shared" si="21"/>
        <v>-2.8035545322887889E-2</v>
      </c>
      <c r="D467">
        <f t="shared" si="22"/>
        <v>2184289.8716271813</v>
      </c>
      <c r="E467">
        <f t="shared" si="23"/>
        <v>41.731964454677112</v>
      </c>
    </row>
    <row r="468" spans="1:5" x14ac:dyDescent="0.25">
      <c r="A468">
        <f>VLOOKUP('2024-03-18_windows_device_0'!P468,'2024-03-18_windows_device_0'!P$1:P$911,1,0)</f>
        <v>41.74133333333333</v>
      </c>
      <c r="B468">
        <f>VLOOKUP('2024-03-18_windows_device_0'!Q468,'2024-03-18_windows_device_0'!Q$1:Q$911,1,0)</f>
        <v>2184348</v>
      </c>
      <c r="C468">
        <f t="shared" si="21"/>
        <v>-1.8690363548594296E-2</v>
      </c>
      <c r="D468">
        <f t="shared" si="22"/>
        <v>2184307.9144181209</v>
      </c>
      <c r="E468">
        <f t="shared" si="23"/>
        <v>41.722642969784737</v>
      </c>
    </row>
    <row r="469" spans="1:5" x14ac:dyDescent="0.25">
      <c r="A469">
        <f>VLOOKUP('2024-03-18_windows_device_0'!P469,'2024-03-18_windows_device_0'!P$1:P$911,1,0)</f>
        <v>41.692</v>
      </c>
      <c r="B469">
        <f>VLOOKUP('2024-03-18_windows_device_0'!Q469,'2024-03-18_windows_device_0'!Q$1:Q$911,1,0)</f>
        <v>2184351</v>
      </c>
      <c r="C469">
        <f t="shared" si="21"/>
        <v>-4.9395960806991594E-2</v>
      </c>
      <c r="D469">
        <f t="shared" si="22"/>
        <v>2184245.0595336054</v>
      </c>
      <c r="E469">
        <f t="shared" si="23"/>
        <v>41.64260403919301</v>
      </c>
    </row>
    <row r="470" spans="1:5" x14ac:dyDescent="0.25">
      <c r="A470">
        <f>VLOOKUP('2024-03-18_windows_device_0'!P470,'2024-03-18_windows_device_0'!P$1:P$911,1,0)</f>
        <v>41.661999999999999</v>
      </c>
      <c r="B470">
        <f>VLOOKUP('2024-03-18_windows_device_0'!Q470,'2024-03-18_windows_device_0'!Q$1:Q$911,1,0)</f>
        <v>2184344</v>
      </c>
      <c r="C470">
        <f t="shared" si="21"/>
        <v>-3.0038084274525281E-2</v>
      </c>
      <c r="D470">
        <f t="shared" si="22"/>
        <v>2184279.5767434086</v>
      </c>
      <c r="E470">
        <f t="shared" si="23"/>
        <v>41.631961915725476</v>
      </c>
    </row>
    <row r="471" spans="1:5" x14ac:dyDescent="0.25">
      <c r="A471">
        <f>VLOOKUP('2024-03-18_windows_device_0'!P471,'2024-03-18_windows_device_0'!P$1:P$911,1,0)</f>
        <v>41.63066666666667</v>
      </c>
      <c r="B471">
        <f>VLOOKUP('2024-03-18_windows_device_0'!Q471,'2024-03-18_windows_device_0'!Q$1:Q$911,1,0)</f>
        <v>2184347</v>
      </c>
      <c r="C471">
        <f t="shared" si="21"/>
        <v>-3.1373110242276424E-2</v>
      </c>
      <c r="D471">
        <f t="shared" si="22"/>
        <v>2184279.7134875599</v>
      </c>
      <c r="E471">
        <f t="shared" si="23"/>
        <v>41.599293556424392</v>
      </c>
    </row>
    <row r="472" spans="1:5" x14ac:dyDescent="0.25">
      <c r="A472">
        <f>VLOOKUP('2024-03-18_windows_device_0'!P472,'2024-03-18_windows_device_0'!P$1:P$911,1,0)</f>
        <v>41.593333333333334</v>
      </c>
      <c r="B472">
        <f>VLOOKUP('2024-03-18_windows_device_0'!Q472,'2024-03-18_windows_device_0'!Q$1:Q$911,1,0)</f>
        <v>2184345</v>
      </c>
      <c r="C472">
        <f t="shared" si="21"/>
        <v>-3.7380727097188593E-2</v>
      </c>
      <c r="D472">
        <f t="shared" si="22"/>
        <v>2184264.8288362417</v>
      </c>
      <c r="E472">
        <f t="shared" si="23"/>
        <v>41.555952606236147</v>
      </c>
    </row>
    <row r="473" spans="1:5" x14ac:dyDescent="0.25">
      <c r="A473">
        <f>VLOOKUP('2024-03-18_windows_device_0'!P473,'2024-03-18_windows_device_0'!P$1:P$911,1,0)</f>
        <v>41.551333333333332</v>
      </c>
      <c r="B473">
        <f>VLOOKUP('2024-03-18_windows_device_0'!Q473,'2024-03-18_windows_device_0'!Q$1:Q$911,1,0)</f>
        <v>2184346</v>
      </c>
      <c r="C473">
        <f t="shared" si="21"/>
        <v>-4.2053317984335391E-2</v>
      </c>
      <c r="D473">
        <f t="shared" si="22"/>
        <v>2184255.8074407717</v>
      </c>
      <c r="E473">
        <f t="shared" si="23"/>
        <v>41.509280015348999</v>
      </c>
    </row>
    <row r="474" spans="1:5" x14ac:dyDescent="0.25">
      <c r="A474">
        <f>VLOOKUP('2024-03-18_windows_device_0'!P474,'2024-03-18_windows_device_0'!P$1:P$911,1,0)</f>
        <v>41.527999999999999</v>
      </c>
      <c r="B474">
        <f>VLOOKUP('2024-03-18_windows_device_0'!Q474,'2024-03-18_windows_device_0'!Q$1:Q$911,1,0)</f>
        <v>2184345</v>
      </c>
      <c r="C474">
        <f t="shared" si="21"/>
        <v>-2.3362954435741094E-2</v>
      </c>
      <c r="D474">
        <f t="shared" si="22"/>
        <v>2184294.8930226509</v>
      </c>
      <c r="E474">
        <f t="shared" si="23"/>
        <v>41.504637045564259</v>
      </c>
    </row>
    <row r="475" spans="1:5" x14ac:dyDescent="0.25">
      <c r="A475">
        <f>VLOOKUP('2024-03-18_windows_device_0'!P475,'2024-03-18_windows_device_0'!P$1:P$911,1,0)</f>
        <v>41.474666666666664</v>
      </c>
      <c r="B475">
        <f>VLOOKUP('2024-03-18_windows_device_0'!Q475,'2024-03-18_windows_device_0'!Q$1:Q$911,1,0)</f>
        <v>2184342</v>
      </c>
      <c r="C475">
        <f t="shared" si="21"/>
        <v>-5.3401038710266371E-2</v>
      </c>
      <c r="D475">
        <f t="shared" si="22"/>
        <v>2184227.4697660594</v>
      </c>
      <c r="E475">
        <f t="shared" si="23"/>
        <v>41.421265627956394</v>
      </c>
    </row>
    <row r="476" spans="1:5" x14ac:dyDescent="0.25">
      <c r="A476">
        <f>VLOOKUP('2024-03-18_windows_device_0'!P476,'2024-03-18_windows_device_0'!P$1:P$911,1,0)</f>
        <v>41.44</v>
      </c>
      <c r="B476">
        <f>VLOOKUP('2024-03-18_windows_device_0'!Q476,'2024-03-18_windows_device_0'!Q$1:Q$911,1,0)</f>
        <v>2184342</v>
      </c>
      <c r="C476">
        <f t="shared" si="21"/>
        <v>-3.4710675161672075E-2</v>
      </c>
      <c r="D476">
        <f t="shared" si="22"/>
        <v>2184267.5553479386</v>
      </c>
      <c r="E476">
        <f t="shared" si="23"/>
        <v>41.405289324838328</v>
      </c>
    </row>
    <row r="477" spans="1:5" x14ac:dyDescent="0.25">
      <c r="A477">
        <f>VLOOKUP('2024-03-18_windows_device_0'!P477,'2024-03-18_windows_device_0'!P$1:P$911,1,0)</f>
        <v>41.413333333333334</v>
      </c>
      <c r="B477">
        <f>VLOOKUP('2024-03-18_windows_device_0'!Q477,'2024-03-18_windows_device_0'!Q$1:Q$911,1,0)</f>
        <v>2184343</v>
      </c>
      <c r="C477">
        <f t="shared" si="21"/>
        <v>-2.670051935512963E-2</v>
      </c>
      <c r="D477">
        <f t="shared" si="22"/>
        <v>2184285.7348830299</v>
      </c>
      <c r="E477">
        <f t="shared" si="23"/>
        <v>41.386632813978203</v>
      </c>
    </row>
    <row r="478" spans="1:5" x14ac:dyDescent="0.25">
      <c r="A478">
        <f>VLOOKUP('2024-03-18_windows_device_0'!P478,'2024-03-18_windows_device_0'!P$1:P$911,1,0)</f>
        <v>41.37533333333333</v>
      </c>
      <c r="B478">
        <f>VLOOKUP('2024-03-18_windows_device_0'!Q478,'2024-03-18_windows_device_0'!Q$1:Q$911,1,0)</f>
        <v>2184342</v>
      </c>
      <c r="C478">
        <f t="shared" si="21"/>
        <v>-3.8048240081067726E-2</v>
      </c>
      <c r="D478">
        <f t="shared" si="22"/>
        <v>2184260.3972083176</v>
      </c>
      <c r="E478">
        <f t="shared" si="23"/>
        <v>41.337285093252262</v>
      </c>
    </row>
    <row r="479" spans="1:5" x14ac:dyDescent="0.25">
      <c r="A479">
        <f>VLOOKUP('2024-03-18_windows_device_0'!P479,'2024-03-18_windows_device_0'!P$1:P$911,1,0)</f>
        <v>41.347333333333331</v>
      </c>
      <c r="B479">
        <f>VLOOKUP('2024-03-18_windows_device_0'!Q479,'2024-03-18_windows_device_0'!Q$1:Q$911,1,0)</f>
        <v>2184339</v>
      </c>
      <c r="C479">
        <f t="shared" si="21"/>
        <v>-2.8035545322887889E-2</v>
      </c>
      <c r="D479">
        <f t="shared" si="22"/>
        <v>2184278.8716271813</v>
      </c>
      <c r="E479">
        <f t="shared" si="23"/>
        <v>41.319297788010445</v>
      </c>
    </row>
    <row r="480" spans="1:5" x14ac:dyDescent="0.25">
      <c r="A480">
        <f>VLOOKUP('2024-03-18_windows_device_0'!P480,'2024-03-18_windows_device_0'!P$1:P$911,1,0)</f>
        <v>41.287999999999997</v>
      </c>
      <c r="B480">
        <f>VLOOKUP('2024-03-18_windows_device_0'!Q480,'2024-03-18_windows_device_0'!Q$1:Q$911,1,0)</f>
        <v>2184334</v>
      </c>
      <c r="C480">
        <f t="shared" si="21"/>
        <v>-5.9408655565171428E-2</v>
      </c>
      <c r="D480">
        <f t="shared" si="22"/>
        <v>2184206.5851147412</v>
      </c>
      <c r="E480">
        <f t="shared" si="23"/>
        <v>41.228591344434825</v>
      </c>
    </row>
    <row r="481" spans="1:5" x14ac:dyDescent="0.25">
      <c r="A481">
        <f>VLOOKUP('2024-03-18_windows_device_0'!P481,'2024-03-18_windows_device_0'!P$1:P$911,1,0)</f>
        <v>41.261333333333333</v>
      </c>
      <c r="B481">
        <f>VLOOKUP('2024-03-18_windows_device_0'!Q481,'2024-03-18_windows_device_0'!Q$1:Q$911,1,0)</f>
        <v>2184333</v>
      </c>
      <c r="C481">
        <f t="shared" si="21"/>
        <v>-2.670051935512963E-2</v>
      </c>
      <c r="D481">
        <f t="shared" si="22"/>
        <v>2184275.7348830299</v>
      </c>
      <c r="E481">
        <f t="shared" si="23"/>
        <v>41.234632813978202</v>
      </c>
    </row>
    <row r="482" spans="1:5" x14ac:dyDescent="0.25">
      <c r="A482">
        <f>VLOOKUP('2024-03-18_windows_device_0'!P482,'2024-03-18_windows_device_0'!P$1:P$911,1,0)</f>
        <v>41.24133333333333</v>
      </c>
      <c r="B482">
        <f>VLOOKUP('2024-03-18_windows_device_0'!Q482,'2024-03-18_windows_device_0'!Q$1:Q$911,1,0)</f>
        <v>2184330</v>
      </c>
      <c r="C482">
        <f t="shared" si="21"/>
        <v>-2.0025389516352559E-2</v>
      </c>
      <c r="D482">
        <f t="shared" si="22"/>
        <v>2184287.0511622722</v>
      </c>
      <c r="E482">
        <f t="shared" si="23"/>
        <v>41.221307943816974</v>
      </c>
    </row>
    <row r="483" spans="1:5" x14ac:dyDescent="0.25">
      <c r="A483">
        <f>VLOOKUP('2024-03-18_windows_device_0'!P483,'2024-03-18_windows_device_0'!P$1:P$911,1,0)</f>
        <v>41.200666666666663</v>
      </c>
      <c r="B483">
        <f>VLOOKUP('2024-03-18_windows_device_0'!Q483,'2024-03-18_windows_device_0'!Q$1:Q$911,1,0)</f>
        <v>2184323</v>
      </c>
      <c r="C483">
        <f t="shared" si="21"/>
        <v>-4.0718292016577132E-2</v>
      </c>
      <c r="D483">
        <f t="shared" si="22"/>
        <v>2184235.6706966204</v>
      </c>
      <c r="E483">
        <f t="shared" si="23"/>
        <v>41.159948374650085</v>
      </c>
    </row>
    <row r="484" spans="1:5" x14ac:dyDescent="0.25">
      <c r="A484">
        <f>VLOOKUP('2024-03-18_windows_device_0'!P484,'2024-03-18_windows_device_0'!P$1:P$911,1,0)</f>
        <v>41.163333333333334</v>
      </c>
      <c r="B484">
        <f>VLOOKUP('2024-03-18_windows_device_0'!Q484,'2024-03-18_windows_device_0'!Q$1:Q$911,1,0)</f>
        <v>2184326</v>
      </c>
      <c r="C484">
        <f t="shared" si="21"/>
        <v>-3.7380727097181481E-2</v>
      </c>
      <c r="D484">
        <f t="shared" si="22"/>
        <v>2184245.8288362417</v>
      </c>
      <c r="E484">
        <f t="shared" si="23"/>
        <v>41.125952606236154</v>
      </c>
    </row>
    <row r="485" spans="1:5" x14ac:dyDescent="0.25">
      <c r="A485">
        <f>VLOOKUP('2024-03-18_windows_device_0'!P485,'2024-03-18_windows_device_0'!P$1:P$911,1,0)</f>
        <v>41.145333333333333</v>
      </c>
      <c r="B485">
        <f>VLOOKUP('2024-03-18_windows_device_0'!Q485,'2024-03-18_windows_device_0'!Q$1:Q$911,1,0)</f>
        <v>2184325</v>
      </c>
      <c r="C485">
        <f t="shared" si="21"/>
        <v>-1.8022850564715167E-2</v>
      </c>
      <c r="D485">
        <f t="shared" si="22"/>
        <v>2184286.346046045</v>
      </c>
      <c r="E485">
        <f t="shared" si="23"/>
        <v>41.127310482768621</v>
      </c>
    </row>
    <row r="486" spans="1:5" x14ac:dyDescent="0.25">
      <c r="A486">
        <f>VLOOKUP('2024-03-18_windows_device_0'!P486,'2024-03-18_windows_device_0'!P$1:P$911,1,0)</f>
        <v>41.091333333333331</v>
      </c>
      <c r="B486">
        <f>VLOOKUP('2024-03-18_windows_device_0'!Q486,'2024-03-18_windows_device_0'!Q$1:Q$911,1,0)</f>
        <v>2184324</v>
      </c>
      <c r="C486">
        <f t="shared" si="21"/>
        <v>-5.4068551694145504E-2</v>
      </c>
      <c r="D486">
        <f t="shared" si="22"/>
        <v>2184208.0381381353</v>
      </c>
      <c r="E486">
        <f t="shared" si="23"/>
        <v>41.037264781639188</v>
      </c>
    </row>
    <row r="487" spans="1:5" x14ac:dyDescent="0.25">
      <c r="A487">
        <f>VLOOKUP('2024-03-18_windows_device_0'!P487,'2024-03-18_windows_device_0'!P$1:P$911,1,0)</f>
        <v>41.065333333333335</v>
      </c>
      <c r="B487">
        <f>VLOOKUP('2024-03-18_windows_device_0'!Q487,'2024-03-18_windows_device_0'!Q$1:Q$911,1,0)</f>
        <v>2184323</v>
      </c>
      <c r="C487">
        <f t="shared" si="21"/>
        <v>-2.60330063712505E-2</v>
      </c>
      <c r="D487">
        <f t="shared" si="22"/>
        <v>2184267.166510954</v>
      </c>
      <c r="E487">
        <f t="shared" si="23"/>
        <v>41.039300326962085</v>
      </c>
    </row>
    <row r="488" spans="1:5" x14ac:dyDescent="0.25">
      <c r="A488">
        <f>VLOOKUP('2024-03-18_windows_device_0'!P488,'2024-03-18_windows_device_0'!P$1:P$911,1,0)</f>
        <v>41.016666666666666</v>
      </c>
      <c r="B488">
        <f>VLOOKUP('2024-03-18_windows_device_0'!Q488,'2024-03-18_windows_device_0'!Q$1:Q$911,1,0)</f>
        <v>2184321</v>
      </c>
      <c r="C488">
        <f t="shared" ref="C488:C551" si="24">(A488-A487)*F$2</f>
        <v>-4.8728447823119581E-2</v>
      </c>
      <c r="D488">
        <f t="shared" si="22"/>
        <v>2184216.4911615294</v>
      </c>
      <c r="E488">
        <f t="shared" si="23"/>
        <v>40.967938218843543</v>
      </c>
    </row>
    <row r="489" spans="1:5" x14ac:dyDescent="0.25">
      <c r="A489">
        <f>VLOOKUP('2024-03-18_windows_device_0'!P489,'2024-03-18_windows_device_0'!P$1:P$911,1,0)</f>
        <v>41.007333333333335</v>
      </c>
      <c r="B489">
        <f>VLOOKUP('2024-03-18_windows_device_0'!Q489,'2024-03-18_windows_device_0'!Q$1:Q$911,1,0)</f>
        <v>2184316</v>
      </c>
      <c r="C489">
        <f t="shared" si="24"/>
        <v>-9.3451817742935921E-3</v>
      </c>
      <c r="D489">
        <f t="shared" si="22"/>
        <v>2184295.9572090604</v>
      </c>
      <c r="E489">
        <f t="shared" si="23"/>
        <v>40.997988151559042</v>
      </c>
    </row>
    <row r="490" spans="1:5" x14ac:dyDescent="0.25">
      <c r="A490">
        <f>VLOOKUP('2024-03-18_windows_device_0'!P490,'2024-03-18_windows_device_0'!P$1:P$911,1,0)</f>
        <v>40.957333333333331</v>
      </c>
      <c r="B490">
        <f>VLOOKUP('2024-03-18_windows_device_0'!Q490,'2024-03-18_windows_device_0'!Q$1:Q$911,1,0)</f>
        <v>2184318</v>
      </c>
      <c r="C490">
        <f t="shared" si="24"/>
        <v>-5.006347379087784E-2</v>
      </c>
      <c r="D490">
        <f t="shared" si="22"/>
        <v>2184210.6279056808</v>
      </c>
      <c r="E490">
        <f t="shared" si="23"/>
        <v>40.907269859542453</v>
      </c>
    </row>
    <row r="491" spans="1:5" x14ac:dyDescent="0.25">
      <c r="A491">
        <f>VLOOKUP('2024-03-18_windows_device_0'!P491,'2024-03-18_windows_device_0'!P$1:P$911,1,0)</f>
        <v>40.934666666666665</v>
      </c>
      <c r="B491">
        <f>VLOOKUP('2024-03-18_windows_device_0'!Q491,'2024-03-18_windows_device_0'!Q$1:Q$911,1,0)</f>
        <v>2184315</v>
      </c>
      <c r="C491">
        <f t="shared" si="24"/>
        <v>-2.2695441451861965E-2</v>
      </c>
      <c r="D491">
        <f t="shared" si="22"/>
        <v>2184266.3246505754</v>
      </c>
      <c r="E491">
        <f t="shared" si="23"/>
        <v>40.911971225214806</v>
      </c>
    </row>
    <row r="492" spans="1:5" x14ac:dyDescent="0.25">
      <c r="A492">
        <f>VLOOKUP('2024-03-18_windows_device_0'!P492,'2024-03-18_windows_device_0'!P$1:P$911,1,0)</f>
        <v>40.866666666666667</v>
      </c>
      <c r="B492">
        <f>VLOOKUP('2024-03-18_windows_device_0'!Q492,'2024-03-18_windows_device_0'!Q$1:Q$911,1,0)</f>
        <v>2184313</v>
      </c>
      <c r="C492">
        <f t="shared" si="24"/>
        <v>-6.8086324355585898E-2</v>
      </c>
      <c r="D492">
        <f t="shared" si="22"/>
        <v>2184166.9739517262</v>
      </c>
      <c r="E492">
        <f t="shared" si="23"/>
        <v>40.798580342311084</v>
      </c>
    </row>
    <row r="493" spans="1:5" x14ac:dyDescent="0.25">
      <c r="A493">
        <f>VLOOKUP('2024-03-18_windows_device_0'!P493,'2024-03-18_windows_device_0'!P$1:P$911,1,0)</f>
        <v>40.816666666666663</v>
      </c>
      <c r="B493">
        <f>VLOOKUP('2024-03-18_windows_device_0'!Q493,'2024-03-18_windows_device_0'!Q$1:Q$911,1,0)</f>
        <v>2184308</v>
      </c>
      <c r="C493">
        <f t="shared" si="24"/>
        <v>-5.006347379087784E-2</v>
      </c>
      <c r="D493">
        <f t="shared" si="22"/>
        <v>2184200.6279056808</v>
      </c>
      <c r="E493">
        <f t="shared" si="23"/>
        <v>40.766603192875785</v>
      </c>
    </row>
    <row r="494" spans="1:5" x14ac:dyDescent="0.25">
      <c r="A494">
        <f>VLOOKUP('2024-03-18_windows_device_0'!P494,'2024-03-18_windows_device_0'!P$1:P$911,1,0)</f>
        <v>40.790666666666667</v>
      </c>
      <c r="B494">
        <f>VLOOKUP('2024-03-18_windows_device_0'!Q494,'2024-03-18_windows_device_0'!Q$1:Q$911,1,0)</f>
        <v>2184307</v>
      </c>
      <c r="C494">
        <f t="shared" si="24"/>
        <v>-2.60330063712505E-2</v>
      </c>
      <c r="D494">
        <f t="shared" si="22"/>
        <v>2184251.166510954</v>
      </c>
      <c r="E494">
        <f t="shared" si="23"/>
        <v>40.764633660295416</v>
      </c>
    </row>
    <row r="495" spans="1:5" x14ac:dyDescent="0.25">
      <c r="A495">
        <f>VLOOKUP('2024-03-18_windows_device_0'!P495,'2024-03-18_windows_device_0'!P$1:P$911,1,0)</f>
        <v>40.762666666666668</v>
      </c>
      <c r="B495">
        <f>VLOOKUP('2024-03-18_windows_device_0'!Q495,'2024-03-18_windows_device_0'!Q$1:Q$911,1,0)</f>
        <v>2184308</v>
      </c>
      <c r="C495">
        <f t="shared" si="24"/>
        <v>-2.8035545322887889E-2</v>
      </c>
      <c r="D495">
        <f t="shared" si="22"/>
        <v>2184247.8716271813</v>
      </c>
      <c r="E495">
        <f t="shared" si="23"/>
        <v>40.734631121343782</v>
      </c>
    </row>
    <row r="496" spans="1:5" x14ac:dyDescent="0.25">
      <c r="A496">
        <f>VLOOKUP('2024-03-18_windows_device_0'!P496,'2024-03-18_windows_device_0'!P$1:P$911,1,0)</f>
        <v>40.702666666666666</v>
      </c>
      <c r="B496">
        <f>VLOOKUP('2024-03-18_windows_device_0'!Q496,'2024-03-18_windows_device_0'!Q$1:Q$911,1,0)</f>
        <v>2184308</v>
      </c>
      <c r="C496">
        <f t="shared" si="24"/>
        <v>-6.0076168549050561E-2</v>
      </c>
      <c r="D496">
        <f t="shared" si="22"/>
        <v>2184179.1534868171</v>
      </c>
      <c r="E496">
        <f t="shared" si="23"/>
        <v>40.642590498117613</v>
      </c>
    </row>
    <row r="497" spans="1:5" x14ac:dyDescent="0.25">
      <c r="A497">
        <f>VLOOKUP('2024-03-18_windows_device_0'!P497,'2024-03-18_windows_device_0'!P$1:P$911,1,0)</f>
        <v>40.690666666666665</v>
      </c>
      <c r="B497">
        <f>VLOOKUP('2024-03-18_windows_device_0'!Q497,'2024-03-18_windows_device_0'!Q$1:Q$911,1,0)</f>
        <v>2184307</v>
      </c>
      <c r="C497">
        <f t="shared" si="24"/>
        <v>-1.2015233709810112E-2</v>
      </c>
      <c r="D497">
        <f t="shared" si="22"/>
        <v>2184281.2306973636</v>
      </c>
      <c r="E497">
        <f t="shared" si="23"/>
        <v>40.678651432956855</v>
      </c>
    </row>
    <row r="498" spans="1:5" x14ac:dyDescent="0.25">
      <c r="A498">
        <f>VLOOKUP('2024-03-18_windows_device_0'!P498,'2024-03-18_windows_device_0'!P$1:P$911,1,0)</f>
        <v>40.648666666666664</v>
      </c>
      <c r="B498">
        <f>VLOOKUP('2024-03-18_windows_device_0'!Q498,'2024-03-18_windows_device_0'!Q$1:Q$911,1,0)</f>
        <v>2184301</v>
      </c>
      <c r="C498">
        <f t="shared" si="24"/>
        <v>-4.2053317984335391E-2</v>
      </c>
      <c r="D498">
        <f t="shared" si="22"/>
        <v>2184210.8074407717</v>
      </c>
      <c r="E498">
        <f t="shared" si="23"/>
        <v>40.60661334868233</v>
      </c>
    </row>
    <row r="499" spans="1:5" x14ac:dyDescent="0.25">
      <c r="A499">
        <f>VLOOKUP('2024-03-18_windows_device_0'!P499,'2024-03-18_windows_device_0'!P$1:P$911,1,0)</f>
        <v>40.600666666666669</v>
      </c>
      <c r="B499">
        <f>VLOOKUP('2024-03-18_windows_device_0'!Q499,'2024-03-18_windows_device_0'!Q$1:Q$911,1,0)</f>
        <v>2184298</v>
      </c>
      <c r="C499">
        <f t="shared" si="24"/>
        <v>-4.8060934839233335E-2</v>
      </c>
      <c r="D499">
        <f t="shared" si="22"/>
        <v>2184194.9227894535</v>
      </c>
      <c r="E499">
        <f t="shared" si="23"/>
        <v>40.552605731827434</v>
      </c>
    </row>
    <row r="500" spans="1:5" x14ac:dyDescent="0.25">
      <c r="A500">
        <f>VLOOKUP('2024-03-18_windows_device_0'!P500,'2024-03-18_windows_device_0'!P$1:P$911,1,0)</f>
        <v>40.588000000000001</v>
      </c>
      <c r="B500">
        <f>VLOOKUP('2024-03-18_windows_device_0'!Q500,'2024-03-18_windows_device_0'!Q$1:Q$911,1,0)</f>
        <v>2184297</v>
      </c>
      <c r="C500">
        <f t="shared" si="24"/>
        <v>-1.2682746693689241E-2</v>
      </c>
      <c r="D500">
        <f t="shared" si="22"/>
        <v>2184269.7990694391</v>
      </c>
      <c r="E500">
        <f t="shared" si="23"/>
        <v>40.575317253306309</v>
      </c>
    </row>
    <row r="501" spans="1:5" x14ac:dyDescent="0.25">
      <c r="A501">
        <f>VLOOKUP('2024-03-18_windows_device_0'!P501,'2024-03-18_windows_device_0'!P$1:P$911,1,0)</f>
        <v>40.558666666666667</v>
      </c>
      <c r="B501">
        <f>VLOOKUP('2024-03-18_windows_device_0'!Q501,'2024-03-18_windows_device_0'!Q$1:Q$911,1,0)</f>
        <v>2184297</v>
      </c>
      <c r="C501">
        <f t="shared" si="24"/>
        <v>-2.9370571290646151E-2</v>
      </c>
      <c r="D501">
        <f t="shared" si="22"/>
        <v>2184234.0083713327</v>
      </c>
      <c r="E501">
        <f t="shared" si="23"/>
        <v>40.529296095376019</v>
      </c>
    </row>
    <row r="502" spans="1:5" x14ac:dyDescent="0.25">
      <c r="A502">
        <f>VLOOKUP('2024-03-18_windows_device_0'!P502,'2024-03-18_windows_device_0'!P$1:P$911,1,0)</f>
        <v>40.504666666666665</v>
      </c>
      <c r="B502">
        <f>VLOOKUP('2024-03-18_windows_device_0'!Q502,'2024-03-18_windows_device_0'!Q$1:Q$911,1,0)</f>
        <v>2184294</v>
      </c>
      <c r="C502">
        <f t="shared" si="24"/>
        <v>-5.4068551694145504E-2</v>
      </c>
      <c r="D502">
        <f t="shared" si="22"/>
        <v>2184178.0381381353</v>
      </c>
      <c r="E502">
        <f t="shared" si="23"/>
        <v>40.450598114972522</v>
      </c>
    </row>
    <row r="503" spans="1:5" x14ac:dyDescent="0.25">
      <c r="A503">
        <f>VLOOKUP('2024-03-18_windows_device_0'!P503,'2024-03-18_windows_device_0'!P$1:P$911,1,0)</f>
        <v>40.468000000000004</v>
      </c>
      <c r="B503">
        <f>VLOOKUP('2024-03-18_windows_device_0'!Q503,'2024-03-18_windows_device_0'!Q$1:Q$911,1,0)</f>
        <v>2184295</v>
      </c>
      <c r="C503">
        <f t="shared" si="24"/>
        <v>-3.6713214113302355E-2</v>
      </c>
      <c r="D503">
        <f t="shared" si="22"/>
        <v>2184216.2604641658</v>
      </c>
      <c r="E503">
        <f t="shared" si="23"/>
        <v>40.431286785886698</v>
      </c>
    </row>
    <row r="504" spans="1:5" x14ac:dyDescent="0.25">
      <c r="A504">
        <f>VLOOKUP('2024-03-18_windows_device_0'!P504,'2024-03-18_windows_device_0'!P$1:P$911,1,0)</f>
        <v>40.42</v>
      </c>
      <c r="B504">
        <f>VLOOKUP('2024-03-18_windows_device_0'!Q504,'2024-03-18_windows_device_0'!Q$1:Q$911,1,0)</f>
        <v>2184286</v>
      </c>
      <c r="C504">
        <f t="shared" si="24"/>
        <v>-4.8060934839240448E-2</v>
      </c>
      <c r="D504">
        <f t="shared" si="22"/>
        <v>2184182.9227894535</v>
      </c>
      <c r="E504">
        <f t="shared" si="23"/>
        <v>40.37193906516076</v>
      </c>
    </row>
    <row r="505" spans="1:5" x14ac:dyDescent="0.25">
      <c r="A505">
        <f>VLOOKUP('2024-03-18_windows_device_0'!P505,'2024-03-18_windows_device_0'!P$1:P$911,1,0)</f>
        <v>40.408666666666669</v>
      </c>
      <c r="B505">
        <f>VLOOKUP('2024-03-18_windows_device_0'!Q505,'2024-03-18_windows_device_0'!Q$1:Q$911,1,0)</f>
        <v>2184283</v>
      </c>
      <c r="C505">
        <f t="shared" si="24"/>
        <v>-1.1347720725930982E-2</v>
      </c>
      <c r="D505">
        <f t="shared" si="22"/>
        <v>2184258.6623252877</v>
      </c>
      <c r="E505">
        <f t="shared" si="23"/>
        <v>40.397318945940739</v>
      </c>
    </row>
    <row r="506" spans="1:5" x14ac:dyDescent="0.25">
      <c r="A506">
        <f>VLOOKUP('2024-03-18_windows_device_0'!P506,'2024-03-18_windows_device_0'!P$1:P$911,1,0)</f>
        <v>40.345333333333336</v>
      </c>
      <c r="B506">
        <f>VLOOKUP('2024-03-18_windows_device_0'!Q506,'2024-03-18_windows_device_0'!Q$1:Q$911,1,0)</f>
        <v>2184283</v>
      </c>
      <c r="C506">
        <f t="shared" si="24"/>
        <v>-6.3413733468439093E-2</v>
      </c>
      <c r="D506">
        <f t="shared" si="22"/>
        <v>2184146.9953471958</v>
      </c>
      <c r="E506">
        <f t="shared" si="23"/>
        <v>40.281919599864899</v>
      </c>
    </row>
    <row r="507" spans="1:5" x14ac:dyDescent="0.25">
      <c r="A507">
        <f>VLOOKUP('2024-03-18_windows_device_0'!P507,'2024-03-18_windows_device_0'!P$1:P$911,1,0)</f>
        <v>40.31733333333333</v>
      </c>
      <c r="B507">
        <f>VLOOKUP('2024-03-18_windows_device_0'!Q507,'2024-03-18_windows_device_0'!Q$1:Q$911,1,0)</f>
        <v>2184285</v>
      </c>
      <c r="C507">
        <f t="shared" si="24"/>
        <v>-2.8035545322895004E-2</v>
      </c>
      <c r="D507">
        <f t="shared" si="22"/>
        <v>2184224.8716271813</v>
      </c>
      <c r="E507">
        <f t="shared" si="23"/>
        <v>40.289297788010437</v>
      </c>
    </row>
    <row r="508" spans="1:5" x14ac:dyDescent="0.25">
      <c r="A508">
        <f>VLOOKUP('2024-03-18_windows_device_0'!P508,'2024-03-18_windows_device_0'!P$1:P$911,1,0)</f>
        <v>40.28</v>
      </c>
      <c r="B508">
        <f>VLOOKUP('2024-03-18_windows_device_0'!Q508,'2024-03-18_windows_device_0'!Q$1:Q$911,1,0)</f>
        <v>2184278</v>
      </c>
      <c r="C508">
        <f t="shared" si="24"/>
        <v>-3.7380727097181481E-2</v>
      </c>
      <c r="D508">
        <f t="shared" si="22"/>
        <v>2184197.8288362417</v>
      </c>
      <c r="E508">
        <f t="shared" si="23"/>
        <v>40.242619272902822</v>
      </c>
    </row>
    <row r="509" spans="1:5" x14ac:dyDescent="0.25">
      <c r="A509">
        <f>VLOOKUP('2024-03-18_windows_device_0'!P509,'2024-03-18_windows_device_0'!P$1:P$911,1,0)</f>
        <v>40.236666666666665</v>
      </c>
      <c r="B509">
        <f>VLOOKUP('2024-03-18_windows_device_0'!Q509,'2024-03-18_windows_device_0'!Q$1:Q$911,1,0)</f>
        <v>2184278</v>
      </c>
      <c r="C509">
        <f t="shared" si="24"/>
        <v>-4.338834395209365E-2</v>
      </c>
      <c r="D509">
        <f t="shared" si="22"/>
        <v>2184184.9441849235</v>
      </c>
      <c r="E509">
        <f t="shared" si="23"/>
        <v>40.193278322714569</v>
      </c>
    </row>
    <row r="510" spans="1:5" x14ac:dyDescent="0.25">
      <c r="A510">
        <f>VLOOKUP('2024-03-18_windows_device_0'!P510,'2024-03-18_windows_device_0'!P$1:P$911,1,0)</f>
        <v>40.213333333333331</v>
      </c>
      <c r="B510">
        <f>VLOOKUP('2024-03-18_windows_device_0'!Q510,'2024-03-18_windows_device_0'!Q$1:Q$911,1,0)</f>
        <v>2184283</v>
      </c>
      <c r="C510">
        <f t="shared" si="24"/>
        <v>-2.3362954435741094E-2</v>
      </c>
      <c r="D510">
        <f t="shared" si="22"/>
        <v>2184232.8930226509</v>
      </c>
      <c r="E510">
        <f t="shared" si="23"/>
        <v>40.189970378897591</v>
      </c>
    </row>
    <row r="511" spans="1:5" x14ac:dyDescent="0.25">
      <c r="A511">
        <f>VLOOKUP('2024-03-18_windows_device_0'!P511,'2024-03-18_windows_device_0'!P$1:P$911,1,0)</f>
        <v>40.173999999999999</v>
      </c>
      <c r="B511">
        <f>VLOOKUP('2024-03-18_windows_device_0'!Q511,'2024-03-18_windows_device_0'!Q$1:Q$911,1,0)</f>
        <v>2184285</v>
      </c>
      <c r="C511">
        <f t="shared" si="24"/>
        <v>-3.9383266048818873E-2</v>
      </c>
      <c r="D511">
        <f t="shared" si="22"/>
        <v>2184200.533952469</v>
      </c>
      <c r="E511">
        <f t="shared" si="23"/>
        <v>40.134616733951184</v>
      </c>
    </row>
    <row r="512" spans="1:5" x14ac:dyDescent="0.25">
      <c r="A512">
        <f>VLOOKUP('2024-03-18_windows_device_0'!P512,'2024-03-18_windows_device_0'!P$1:P$911,1,0)</f>
        <v>40.122</v>
      </c>
      <c r="B512">
        <f>VLOOKUP('2024-03-18_windows_device_0'!Q512,'2024-03-18_windows_device_0'!Q$1:Q$911,1,0)</f>
        <v>2184283</v>
      </c>
      <c r="C512">
        <f t="shared" si="24"/>
        <v>-5.2066012742508112E-2</v>
      </c>
      <c r="D512">
        <f t="shared" si="22"/>
        <v>2184171.3330219081</v>
      </c>
      <c r="E512">
        <f t="shared" si="23"/>
        <v>40.069933987257492</v>
      </c>
    </row>
    <row r="513" spans="1:5" x14ac:dyDescent="0.25">
      <c r="A513">
        <f>VLOOKUP('2024-03-18_windows_device_0'!P513,'2024-03-18_windows_device_0'!P$1:P$911,1,0)</f>
        <v>40.080666666666666</v>
      </c>
      <c r="B513">
        <f>VLOOKUP('2024-03-18_windows_device_0'!Q513,'2024-03-18_windows_device_0'!Q$1:Q$911,1,0)</f>
        <v>2184279</v>
      </c>
      <c r="C513">
        <f t="shared" si="24"/>
        <v>-4.1385805000456265E-2</v>
      </c>
      <c r="D513">
        <f t="shared" si="22"/>
        <v>2184190.2390686963</v>
      </c>
      <c r="E513">
        <f t="shared" si="23"/>
        <v>40.039280861666207</v>
      </c>
    </row>
    <row r="514" spans="1:5" x14ac:dyDescent="0.25">
      <c r="A514">
        <f>VLOOKUP('2024-03-18_windows_device_0'!P514,'2024-03-18_windows_device_0'!P$1:P$911,1,0)</f>
        <v>40.055333333333337</v>
      </c>
      <c r="B514">
        <f>VLOOKUP('2024-03-18_windows_device_0'!Q514,'2024-03-18_windows_device_0'!Q$1:Q$911,1,0)</f>
        <v>2184275</v>
      </c>
      <c r="C514">
        <f t="shared" si="24"/>
        <v>-2.536549338737137E-2</v>
      </c>
      <c r="D514">
        <f t="shared" si="22"/>
        <v>2184220.5981388781</v>
      </c>
      <c r="E514">
        <f t="shared" si="23"/>
        <v>40.029967839945968</v>
      </c>
    </row>
    <row r="515" spans="1:5" x14ac:dyDescent="0.25">
      <c r="A515">
        <f>VLOOKUP('2024-03-18_windows_device_0'!P515,'2024-03-18_windows_device_0'!P$1:P$911,1,0)</f>
        <v>40.00866666666667</v>
      </c>
      <c r="B515">
        <f>VLOOKUP('2024-03-18_windows_device_0'!Q515,'2024-03-18_windows_device_0'!Q$1:Q$911,1,0)</f>
        <v>2184274</v>
      </c>
      <c r="C515">
        <f t="shared" si="24"/>
        <v>-4.6725908871482189E-2</v>
      </c>
      <c r="D515">
        <f t="shared" ref="D515:D578" si="25">B515+C515*F$3</f>
        <v>2184173.7860453022</v>
      </c>
      <c r="E515">
        <f t="shared" ref="E515:E578" si="26">C515+A515</f>
        <v>39.96194075779519</v>
      </c>
    </row>
    <row r="516" spans="1:5" x14ac:dyDescent="0.25">
      <c r="A516">
        <f>VLOOKUP('2024-03-18_windows_device_0'!P516,'2024-03-18_windows_device_0'!P$1:P$911,1,0)</f>
        <v>39.988</v>
      </c>
      <c r="B516">
        <f>VLOOKUP('2024-03-18_windows_device_0'!Q516,'2024-03-18_windows_device_0'!Q$1:Q$911,1,0)</f>
        <v>2184274</v>
      </c>
      <c r="C516">
        <f t="shared" si="24"/>
        <v>-2.0692902500231689E-2</v>
      </c>
      <c r="D516">
        <f t="shared" si="25"/>
        <v>2184229.6195343481</v>
      </c>
      <c r="E516">
        <f t="shared" si="26"/>
        <v>39.96730709749977</v>
      </c>
    </row>
    <row r="517" spans="1:5" x14ac:dyDescent="0.25">
      <c r="A517">
        <f>VLOOKUP('2024-03-18_windows_device_0'!P517,'2024-03-18_windows_device_0'!P$1:P$911,1,0)</f>
        <v>39.934666666666665</v>
      </c>
      <c r="B517">
        <f>VLOOKUP('2024-03-18_windows_device_0'!Q517,'2024-03-18_windows_device_0'!Q$1:Q$911,1,0)</f>
        <v>2184273</v>
      </c>
      <c r="C517">
        <f t="shared" si="24"/>
        <v>-5.3401038710266371E-2</v>
      </c>
      <c r="D517">
        <f t="shared" si="25"/>
        <v>2184158.4697660594</v>
      </c>
      <c r="E517">
        <f t="shared" si="26"/>
        <v>39.881265627956395</v>
      </c>
    </row>
    <row r="518" spans="1:5" x14ac:dyDescent="0.25">
      <c r="A518">
        <f>VLOOKUP('2024-03-18_windows_device_0'!P518,'2024-03-18_windows_device_0'!P$1:P$911,1,0)</f>
        <v>39.920666666666669</v>
      </c>
      <c r="B518">
        <f>VLOOKUP('2024-03-18_windows_device_0'!Q518,'2024-03-18_windows_device_0'!Q$1:Q$911,1,0)</f>
        <v>2184272</v>
      </c>
      <c r="C518">
        <f t="shared" si="24"/>
        <v>-1.4017772661440388E-2</v>
      </c>
      <c r="D518">
        <f t="shared" si="25"/>
        <v>2184241.9358135909</v>
      </c>
      <c r="E518">
        <f t="shared" si="26"/>
        <v>39.90664889400523</v>
      </c>
    </row>
    <row r="519" spans="1:5" x14ac:dyDescent="0.25">
      <c r="A519">
        <f>VLOOKUP('2024-03-18_windows_device_0'!P519,'2024-03-18_windows_device_0'!P$1:P$911,1,0)</f>
        <v>39.868000000000002</v>
      </c>
      <c r="B519">
        <f>VLOOKUP('2024-03-18_windows_device_0'!Q519,'2024-03-18_windows_device_0'!Q$1:Q$911,1,0)</f>
        <v>2184262</v>
      </c>
      <c r="C519">
        <f t="shared" si="24"/>
        <v>-5.2733525726387245E-2</v>
      </c>
      <c r="D519">
        <f t="shared" si="25"/>
        <v>2184148.901393984</v>
      </c>
      <c r="E519">
        <f t="shared" si="26"/>
        <v>39.815266474273614</v>
      </c>
    </row>
    <row r="520" spans="1:5" x14ac:dyDescent="0.25">
      <c r="A520">
        <f>VLOOKUP('2024-03-18_windows_device_0'!P520,'2024-03-18_windows_device_0'!P$1:P$911,1,0)</f>
        <v>39.840000000000003</v>
      </c>
      <c r="B520">
        <f>VLOOKUP('2024-03-18_windows_device_0'!Q520,'2024-03-18_windows_device_0'!Q$1:Q$911,1,0)</f>
        <v>2184262</v>
      </c>
      <c r="C520">
        <f t="shared" si="24"/>
        <v>-2.8035545322887889E-2</v>
      </c>
      <c r="D520">
        <f t="shared" si="25"/>
        <v>2184201.8716271813</v>
      </c>
      <c r="E520">
        <f t="shared" si="26"/>
        <v>39.811964454677117</v>
      </c>
    </row>
    <row r="521" spans="1:5" x14ac:dyDescent="0.25">
      <c r="A521">
        <f>VLOOKUP('2024-03-18_windows_device_0'!P521,'2024-03-18_windows_device_0'!P$1:P$911,1,0)</f>
        <v>39.800666666666665</v>
      </c>
      <c r="B521">
        <f>VLOOKUP('2024-03-18_windows_device_0'!Q521,'2024-03-18_windows_device_0'!Q$1:Q$911,1,0)</f>
        <v>2184268</v>
      </c>
      <c r="C521">
        <f t="shared" si="24"/>
        <v>-3.9383266048825985E-2</v>
      </c>
      <c r="D521">
        <f t="shared" si="25"/>
        <v>2184183.533952469</v>
      </c>
      <c r="E521">
        <f t="shared" si="26"/>
        <v>39.761283400617842</v>
      </c>
    </row>
    <row r="522" spans="1:5" x14ac:dyDescent="0.25">
      <c r="A522">
        <f>VLOOKUP('2024-03-18_windows_device_0'!P522,'2024-03-18_windows_device_0'!P$1:P$911,1,0)</f>
        <v>39.785333333333334</v>
      </c>
      <c r="B522">
        <f>VLOOKUP('2024-03-18_windows_device_0'!Q522,'2024-03-18_windows_device_0'!Q$1:Q$911,1,0)</f>
        <v>2184264</v>
      </c>
      <c r="C522">
        <f t="shared" si="24"/>
        <v>-1.5352798629198647E-2</v>
      </c>
      <c r="D522">
        <f t="shared" si="25"/>
        <v>2184231.0725577422</v>
      </c>
      <c r="E522">
        <f t="shared" si="26"/>
        <v>39.769980534704132</v>
      </c>
    </row>
    <row r="523" spans="1:5" x14ac:dyDescent="0.25">
      <c r="A523">
        <f>VLOOKUP('2024-03-18_windows_device_0'!P523,'2024-03-18_windows_device_0'!P$1:P$911,1,0)</f>
        <v>39.743333333333332</v>
      </c>
      <c r="B523">
        <f>VLOOKUP('2024-03-18_windows_device_0'!Q523,'2024-03-18_windows_device_0'!Q$1:Q$911,1,0)</f>
        <v>2184256</v>
      </c>
      <c r="C523">
        <f t="shared" si="24"/>
        <v>-4.2053317984335391E-2</v>
      </c>
      <c r="D523">
        <f t="shared" si="25"/>
        <v>2184165.8074407717</v>
      </c>
      <c r="E523">
        <f t="shared" si="26"/>
        <v>39.701280015348999</v>
      </c>
    </row>
    <row r="524" spans="1:5" x14ac:dyDescent="0.25">
      <c r="A524">
        <f>VLOOKUP('2024-03-18_windows_device_0'!P524,'2024-03-18_windows_device_0'!P$1:P$911,1,0)</f>
        <v>39.707999999999998</v>
      </c>
      <c r="B524">
        <f>VLOOKUP('2024-03-18_windows_device_0'!Q524,'2024-03-18_windows_device_0'!Q$1:Q$911,1,0)</f>
        <v>2184256</v>
      </c>
      <c r="C524">
        <f t="shared" si="24"/>
        <v>-3.5378188145551208E-2</v>
      </c>
      <c r="D524">
        <f t="shared" si="25"/>
        <v>2184180.1237200145</v>
      </c>
      <c r="E524">
        <f t="shared" si="26"/>
        <v>39.672621811854448</v>
      </c>
    </row>
    <row r="525" spans="1:5" x14ac:dyDescent="0.25">
      <c r="A525">
        <f>VLOOKUP('2024-03-18_windows_device_0'!P525,'2024-03-18_windows_device_0'!P$1:P$911,1,0)</f>
        <v>39.668666666666667</v>
      </c>
      <c r="B525">
        <f>VLOOKUP('2024-03-18_windows_device_0'!Q525,'2024-03-18_windows_device_0'!Q$1:Q$911,1,0)</f>
        <v>2184258</v>
      </c>
      <c r="C525">
        <f t="shared" si="24"/>
        <v>-3.9383266048818873E-2</v>
      </c>
      <c r="D525">
        <f t="shared" si="25"/>
        <v>2184173.533952469</v>
      </c>
      <c r="E525">
        <f t="shared" si="26"/>
        <v>39.629283400617851</v>
      </c>
    </row>
    <row r="526" spans="1:5" x14ac:dyDescent="0.25">
      <c r="A526">
        <f>VLOOKUP('2024-03-18_windows_device_0'!P526,'2024-03-18_windows_device_0'!P$1:P$911,1,0)</f>
        <v>39.640666666666668</v>
      </c>
      <c r="B526">
        <f>VLOOKUP('2024-03-18_windows_device_0'!Q526,'2024-03-18_windows_device_0'!Q$1:Q$911,1,0)</f>
        <v>2184249</v>
      </c>
      <c r="C526">
        <f t="shared" si="24"/>
        <v>-2.8035545322887889E-2</v>
      </c>
      <c r="D526">
        <f t="shared" si="25"/>
        <v>2184188.8716271813</v>
      </c>
      <c r="E526">
        <f t="shared" si="26"/>
        <v>39.612631121343782</v>
      </c>
    </row>
    <row r="527" spans="1:5" x14ac:dyDescent="0.25">
      <c r="A527">
        <f>VLOOKUP('2024-03-18_windows_device_0'!P527,'2024-03-18_windows_device_0'!P$1:P$911,1,0)</f>
        <v>39.61933333333333</v>
      </c>
      <c r="B527">
        <f>VLOOKUP('2024-03-18_windows_device_0'!Q527,'2024-03-18_windows_device_0'!Q$1:Q$911,1,0)</f>
        <v>2184243</v>
      </c>
      <c r="C527">
        <f t="shared" si="24"/>
        <v>-2.1360415484110818E-2</v>
      </c>
      <c r="D527">
        <f t="shared" si="25"/>
        <v>2184197.187906424</v>
      </c>
      <c r="E527">
        <f t="shared" si="26"/>
        <v>39.597972917849219</v>
      </c>
    </row>
    <row r="528" spans="1:5" x14ac:dyDescent="0.25">
      <c r="A528">
        <f>VLOOKUP('2024-03-18_windows_device_0'!P528,'2024-03-18_windows_device_0'!P$1:P$911,1,0)</f>
        <v>39.555999999999997</v>
      </c>
      <c r="B528">
        <f>VLOOKUP('2024-03-18_windows_device_0'!Q528,'2024-03-18_windows_device_0'!Q$1:Q$911,1,0)</f>
        <v>2184247</v>
      </c>
      <c r="C528">
        <f t="shared" si="24"/>
        <v>-6.3413733468439093E-2</v>
      </c>
      <c r="D528">
        <f t="shared" si="25"/>
        <v>2184110.9953471958</v>
      </c>
      <c r="E528">
        <f t="shared" si="26"/>
        <v>39.492586266531561</v>
      </c>
    </row>
    <row r="529" spans="1:5" x14ac:dyDescent="0.25">
      <c r="A529">
        <f>VLOOKUP('2024-03-18_windows_device_0'!P529,'2024-03-18_windows_device_0'!P$1:P$911,1,0)</f>
        <v>39.535333333333334</v>
      </c>
      <c r="B529">
        <f>VLOOKUP('2024-03-18_windows_device_0'!Q529,'2024-03-18_windows_device_0'!Q$1:Q$911,1,0)</f>
        <v>2184245</v>
      </c>
      <c r="C529">
        <f t="shared" si="24"/>
        <v>-2.0692902500224573E-2</v>
      </c>
      <c r="D529">
        <f t="shared" si="25"/>
        <v>2184200.6195343481</v>
      </c>
      <c r="E529">
        <f t="shared" si="26"/>
        <v>39.514640430833111</v>
      </c>
    </row>
    <row r="530" spans="1:5" x14ac:dyDescent="0.25">
      <c r="A530">
        <f>VLOOKUP('2024-03-18_windows_device_0'!P530,'2024-03-18_windows_device_0'!P$1:P$911,1,0)</f>
        <v>39.49666666666667</v>
      </c>
      <c r="B530">
        <f>VLOOKUP('2024-03-18_windows_device_0'!Q530,'2024-03-18_windows_device_0'!Q$1:Q$911,1,0)</f>
        <v>2184242</v>
      </c>
      <c r="C530">
        <f t="shared" si="24"/>
        <v>-3.871575306493974E-2</v>
      </c>
      <c r="D530">
        <f t="shared" si="25"/>
        <v>2184158.9655803931</v>
      </c>
      <c r="E530">
        <f t="shared" si="26"/>
        <v>39.457950913601728</v>
      </c>
    </row>
    <row r="531" spans="1:5" x14ac:dyDescent="0.25">
      <c r="A531">
        <f>VLOOKUP('2024-03-18_windows_device_0'!P531,'2024-03-18_windows_device_0'!P$1:P$911,1,0)</f>
        <v>39.480666666666664</v>
      </c>
      <c r="B531">
        <f>VLOOKUP('2024-03-18_windows_device_0'!Q531,'2024-03-18_windows_device_0'!Q$1:Q$911,1,0)</f>
        <v>2184242</v>
      </c>
      <c r="C531">
        <f t="shared" si="24"/>
        <v>-1.6020311613084891E-2</v>
      </c>
      <c r="D531">
        <f t="shared" si="25"/>
        <v>2184207.6409298177</v>
      </c>
      <c r="E531">
        <f t="shared" si="26"/>
        <v>39.464646355053581</v>
      </c>
    </row>
    <row r="532" spans="1:5" x14ac:dyDescent="0.25">
      <c r="A532">
        <f>VLOOKUP('2024-03-18_windows_device_0'!P532,'2024-03-18_windows_device_0'!P$1:P$911,1,0)</f>
        <v>39.417333333333332</v>
      </c>
      <c r="B532">
        <f>VLOOKUP('2024-03-18_windows_device_0'!Q532,'2024-03-18_windows_device_0'!Q$1:Q$911,1,0)</f>
        <v>2184244</v>
      </c>
      <c r="C532">
        <f t="shared" si="24"/>
        <v>-6.3413733468439093E-2</v>
      </c>
      <c r="D532">
        <f t="shared" si="25"/>
        <v>2184107.9953471958</v>
      </c>
      <c r="E532">
        <f t="shared" si="26"/>
        <v>39.353919599864895</v>
      </c>
    </row>
    <row r="533" spans="1:5" x14ac:dyDescent="0.25">
      <c r="A533">
        <f>VLOOKUP('2024-03-18_windows_device_0'!P533,'2024-03-18_windows_device_0'!P$1:P$911,1,0)</f>
        <v>39.404666666666664</v>
      </c>
      <c r="B533">
        <f>VLOOKUP('2024-03-18_windows_device_0'!Q533,'2024-03-18_windows_device_0'!Q$1:Q$911,1,0)</f>
        <v>2184244</v>
      </c>
      <c r="C533">
        <f t="shared" si="24"/>
        <v>-1.2682746693689241E-2</v>
      </c>
      <c r="D533">
        <f t="shared" si="25"/>
        <v>2184216.7990694391</v>
      </c>
      <c r="E533">
        <f t="shared" si="26"/>
        <v>39.391983919972972</v>
      </c>
    </row>
    <row r="534" spans="1:5" x14ac:dyDescent="0.25">
      <c r="A534">
        <f>VLOOKUP('2024-03-18_windows_device_0'!P534,'2024-03-18_windows_device_0'!P$1:P$911,1,0)</f>
        <v>39.372</v>
      </c>
      <c r="B534">
        <f>VLOOKUP('2024-03-18_windows_device_0'!Q534,'2024-03-18_windows_device_0'!Q$1:Q$911,1,0)</f>
        <v>2184239</v>
      </c>
      <c r="C534">
        <f t="shared" si="24"/>
        <v>-3.2708136210034683E-2</v>
      </c>
      <c r="D534">
        <f t="shared" si="25"/>
        <v>2184168.8502317113</v>
      </c>
      <c r="E534">
        <f t="shared" si="26"/>
        <v>39.339291863789967</v>
      </c>
    </row>
    <row r="535" spans="1:5" x14ac:dyDescent="0.25">
      <c r="A535">
        <f>VLOOKUP('2024-03-18_windows_device_0'!P535,'2024-03-18_windows_device_0'!P$1:P$911,1,0)</f>
        <v>39.323333333333331</v>
      </c>
      <c r="B535">
        <f>VLOOKUP('2024-03-18_windows_device_0'!Q535,'2024-03-18_windows_device_0'!Q$1:Q$911,1,0)</f>
        <v>2184237</v>
      </c>
      <c r="C535">
        <f t="shared" si="24"/>
        <v>-4.8728447823119581E-2</v>
      </c>
      <c r="D535">
        <f t="shared" si="25"/>
        <v>2184132.4911615294</v>
      </c>
      <c r="E535">
        <f t="shared" si="26"/>
        <v>39.274604885510215</v>
      </c>
    </row>
    <row r="536" spans="1:5" x14ac:dyDescent="0.25">
      <c r="A536">
        <f>VLOOKUP('2024-03-18_windows_device_0'!P536,'2024-03-18_windows_device_0'!P$1:P$911,1,0)</f>
        <v>39.301333333333332</v>
      </c>
      <c r="B536">
        <f>VLOOKUP('2024-03-18_windows_device_0'!Q536,'2024-03-18_windows_device_0'!Q$1:Q$911,1,0)</f>
        <v>2184228</v>
      </c>
      <c r="C536">
        <f t="shared" si="24"/>
        <v>-2.2027928467982835E-2</v>
      </c>
      <c r="D536">
        <f t="shared" si="25"/>
        <v>2184180.7562784995</v>
      </c>
      <c r="E536">
        <f t="shared" si="26"/>
        <v>39.279305404865347</v>
      </c>
    </row>
    <row r="537" spans="1:5" x14ac:dyDescent="0.25">
      <c r="A537">
        <f>VLOOKUP('2024-03-18_windows_device_0'!P537,'2024-03-18_windows_device_0'!P$1:P$911,1,0)</f>
        <v>39.260666666666665</v>
      </c>
      <c r="B537">
        <f>VLOOKUP('2024-03-18_windows_device_0'!Q537,'2024-03-18_windows_device_0'!Q$1:Q$911,1,0)</f>
        <v>2184223</v>
      </c>
      <c r="C537">
        <f t="shared" si="24"/>
        <v>-4.0718292016577132E-2</v>
      </c>
      <c r="D537">
        <f t="shared" si="25"/>
        <v>2184135.6706966204</v>
      </c>
      <c r="E537">
        <f t="shared" si="26"/>
        <v>39.219948374650087</v>
      </c>
    </row>
    <row r="538" spans="1:5" x14ac:dyDescent="0.25">
      <c r="A538">
        <f>VLOOKUP('2024-03-18_windows_device_0'!P538,'2024-03-18_windows_device_0'!P$1:P$911,1,0)</f>
        <v>39.239333333333335</v>
      </c>
      <c r="B538">
        <f>VLOOKUP('2024-03-18_windows_device_0'!Q538,'2024-03-18_windows_device_0'!Q$1:Q$911,1,0)</f>
        <v>2184227</v>
      </c>
      <c r="C538">
        <f t="shared" si="24"/>
        <v>-2.1360415484103702E-2</v>
      </c>
      <c r="D538">
        <f t="shared" si="25"/>
        <v>2184181.187906424</v>
      </c>
      <c r="E538">
        <f t="shared" si="26"/>
        <v>39.217972917849231</v>
      </c>
    </row>
    <row r="539" spans="1:5" x14ac:dyDescent="0.25">
      <c r="A539">
        <f>VLOOKUP('2024-03-18_windows_device_0'!P539,'2024-03-18_windows_device_0'!P$1:P$911,1,0)</f>
        <v>39.211333333333336</v>
      </c>
      <c r="B539">
        <f>VLOOKUP('2024-03-18_windows_device_0'!Q539,'2024-03-18_windows_device_0'!Q$1:Q$911,1,0)</f>
        <v>2184232</v>
      </c>
      <c r="C539">
        <f t="shared" si="24"/>
        <v>-2.8035545322887889E-2</v>
      </c>
      <c r="D539">
        <f t="shared" si="25"/>
        <v>2184171.8716271813</v>
      </c>
      <c r="E539">
        <f t="shared" si="26"/>
        <v>39.183297788010449</v>
      </c>
    </row>
    <row r="540" spans="1:5" x14ac:dyDescent="0.25">
      <c r="A540">
        <f>VLOOKUP('2024-03-18_windows_device_0'!P540,'2024-03-18_windows_device_0'!P$1:P$911,1,0)</f>
        <v>39.171999999999997</v>
      </c>
      <c r="B540">
        <f>VLOOKUP('2024-03-18_windows_device_0'!Q540,'2024-03-18_windows_device_0'!Q$1:Q$911,1,0)</f>
        <v>2184228</v>
      </c>
      <c r="C540">
        <f t="shared" si="24"/>
        <v>-3.9383266048825985E-2</v>
      </c>
      <c r="D540">
        <f t="shared" si="25"/>
        <v>2184143.533952469</v>
      </c>
      <c r="E540">
        <f t="shared" si="26"/>
        <v>39.132616733951174</v>
      </c>
    </row>
    <row r="541" spans="1:5" x14ac:dyDescent="0.25">
      <c r="A541">
        <f>VLOOKUP('2024-03-18_windows_device_0'!P541,'2024-03-18_windows_device_0'!P$1:P$911,1,0)</f>
        <v>39.13066666666667</v>
      </c>
      <c r="B541">
        <f>VLOOKUP('2024-03-18_windows_device_0'!Q541,'2024-03-18_windows_device_0'!Q$1:Q$911,1,0)</f>
        <v>2184228</v>
      </c>
      <c r="C541">
        <f t="shared" si="24"/>
        <v>-4.1385805000449145E-2</v>
      </c>
      <c r="D541">
        <f t="shared" si="25"/>
        <v>2184139.2390686963</v>
      </c>
      <c r="E541">
        <f t="shared" si="26"/>
        <v>39.089280861666218</v>
      </c>
    </row>
    <row r="542" spans="1:5" x14ac:dyDescent="0.25">
      <c r="A542">
        <f>VLOOKUP('2024-03-18_windows_device_0'!P542,'2024-03-18_windows_device_0'!P$1:P$911,1,0)</f>
        <v>39.116</v>
      </c>
      <c r="B542">
        <f>VLOOKUP('2024-03-18_windows_device_0'!Q542,'2024-03-18_windows_device_0'!Q$1:Q$911,1,0)</f>
        <v>2184229</v>
      </c>
      <c r="C542">
        <f t="shared" si="24"/>
        <v>-1.4685285645326632E-2</v>
      </c>
      <c r="D542">
        <f t="shared" si="25"/>
        <v>2184197.5041856663</v>
      </c>
      <c r="E542">
        <f t="shared" si="26"/>
        <v>39.101314714354672</v>
      </c>
    </row>
    <row r="543" spans="1:5" x14ac:dyDescent="0.25">
      <c r="A543">
        <f>VLOOKUP('2024-03-18_windows_device_0'!P543,'2024-03-18_windows_device_0'!P$1:P$911,1,0)</f>
        <v>39.076666666666668</v>
      </c>
      <c r="B543">
        <f>VLOOKUP('2024-03-18_windows_device_0'!Q543,'2024-03-18_windows_device_0'!Q$1:Q$911,1,0)</f>
        <v>2184224</v>
      </c>
      <c r="C543">
        <f t="shared" si="24"/>
        <v>-3.9383266048818873E-2</v>
      </c>
      <c r="D543">
        <f t="shared" si="25"/>
        <v>2184139.533952469</v>
      </c>
      <c r="E543">
        <f t="shared" si="26"/>
        <v>39.037283400617852</v>
      </c>
    </row>
    <row r="544" spans="1:5" x14ac:dyDescent="0.25">
      <c r="A544">
        <f>VLOOKUP('2024-03-18_windows_device_0'!P544,'2024-03-18_windows_device_0'!P$1:P$911,1,0)</f>
        <v>39.042666666666669</v>
      </c>
      <c r="B544">
        <f>VLOOKUP('2024-03-18_windows_device_0'!Q544,'2024-03-18_windows_device_0'!Q$1:Q$911,1,0)</f>
        <v>2184219</v>
      </c>
      <c r="C544">
        <f t="shared" si="24"/>
        <v>-3.4043162177792949E-2</v>
      </c>
      <c r="D544">
        <f t="shared" si="25"/>
        <v>2184145.9869758631</v>
      </c>
      <c r="E544">
        <f t="shared" si="26"/>
        <v>39.008623504488874</v>
      </c>
    </row>
    <row r="545" spans="1:5" x14ac:dyDescent="0.25">
      <c r="A545">
        <f>VLOOKUP('2024-03-18_windows_device_0'!P545,'2024-03-18_windows_device_0'!P$1:P$911,1,0)</f>
        <v>39.017333333333333</v>
      </c>
      <c r="B545">
        <f>VLOOKUP('2024-03-18_windows_device_0'!Q545,'2024-03-18_windows_device_0'!Q$1:Q$911,1,0)</f>
        <v>2184215</v>
      </c>
      <c r="C545">
        <f t="shared" si="24"/>
        <v>-2.5365493387378483E-2</v>
      </c>
      <c r="D545">
        <f t="shared" si="25"/>
        <v>2184160.5981388781</v>
      </c>
      <c r="E545">
        <f t="shared" si="26"/>
        <v>38.991967839945957</v>
      </c>
    </row>
    <row r="546" spans="1:5" x14ac:dyDescent="0.25">
      <c r="A546">
        <f>VLOOKUP('2024-03-18_windows_device_0'!P546,'2024-03-18_windows_device_0'!P$1:P$911,1,0)</f>
        <v>38.99</v>
      </c>
      <c r="B546">
        <f>VLOOKUP('2024-03-18_windows_device_0'!Q546,'2024-03-18_windows_device_0'!Q$1:Q$911,1,0)</f>
        <v>2184215</v>
      </c>
      <c r="C546">
        <f t="shared" si="24"/>
        <v>-2.7368032339008759E-2</v>
      </c>
      <c r="D546">
        <f t="shared" si="25"/>
        <v>2184156.3032551054</v>
      </c>
      <c r="E546">
        <f t="shared" si="26"/>
        <v>38.962631967660997</v>
      </c>
    </row>
    <row r="547" spans="1:5" x14ac:dyDescent="0.25">
      <c r="A547">
        <f>VLOOKUP('2024-03-18_windows_device_0'!P547,'2024-03-18_windows_device_0'!P$1:P$911,1,0)</f>
        <v>38.952666666666666</v>
      </c>
      <c r="B547">
        <f>VLOOKUP('2024-03-18_windows_device_0'!Q547,'2024-03-18_windows_device_0'!Q$1:Q$911,1,0)</f>
        <v>2184215</v>
      </c>
      <c r="C547">
        <f t="shared" si="24"/>
        <v>-3.7380727097188593E-2</v>
      </c>
      <c r="D547">
        <f t="shared" si="25"/>
        <v>2184134.8288362417</v>
      </c>
      <c r="E547">
        <f t="shared" si="26"/>
        <v>38.915285939569479</v>
      </c>
    </row>
    <row r="548" spans="1:5" x14ac:dyDescent="0.25">
      <c r="A548">
        <f>VLOOKUP('2024-03-18_windows_device_0'!P548,'2024-03-18_windows_device_0'!P$1:P$911,1,0)</f>
        <v>38.944000000000003</v>
      </c>
      <c r="B548">
        <f>VLOOKUP('2024-03-18_windows_device_0'!Q548,'2024-03-18_windows_device_0'!Q$1:Q$911,1,0)</f>
        <v>2184215</v>
      </c>
      <c r="C548">
        <f t="shared" si="24"/>
        <v>-8.6776687904144625E-3</v>
      </c>
      <c r="D548">
        <f t="shared" si="25"/>
        <v>2184196.3888369845</v>
      </c>
      <c r="E548">
        <f t="shared" si="26"/>
        <v>38.935322331209591</v>
      </c>
    </row>
    <row r="549" spans="1:5" x14ac:dyDescent="0.25">
      <c r="A549">
        <f>VLOOKUP('2024-03-18_windows_device_0'!P549,'2024-03-18_windows_device_0'!P$1:P$911,1,0)</f>
        <v>38.883333333333333</v>
      </c>
      <c r="B549">
        <f>VLOOKUP('2024-03-18_windows_device_0'!Q549,'2024-03-18_windows_device_0'!Q$1:Q$911,1,0)</f>
        <v>2184215</v>
      </c>
      <c r="C549">
        <f t="shared" si="24"/>
        <v>-6.0743681532929687E-2</v>
      </c>
      <c r="D549">
        <f t="shared" si="25"/>
        <v>2184084.7218588926</v>
      </c>
      <c r="E549">
        <f t="shared" si="26"/>
        <v>38.822589651800406</v>
      </c>
    </row>
    <row r="550" spans="1:5" x14ac:dyDescent="0.25">
      <c r="A550">
        <f>VLOOKUP('2024-03-18_windows_device_0'!P550,'2024-03-18_windows_device_0'!P$1:P$911,1,0)</f>
        <v>38.856000000000002</v>
      </c>
      <c r="B550">
        <f>VLOOKUP('2024-03-18_windows_device_0'!Q550,'2024-03-18_windows_device_0'!Q$1:Q$911,1,0)</f>
        <v>2184212</v>
      </c>
      <c r="C550">
        <f t="shared" si="24"/>
        <v>-2.7368032339008759E-2</v>
      </c>
      <c r="D550">
        <f t="shared" si="25"/>
        <v>2184153.3032551054</v>
      </c>
      <c r="E550">
        <f t="shared" si="26"/>
        <v>38.828631967660996</v>
      </c>
    </row>
    <row r="551" spans="1:5" x14ac:dyDescent="0.25">
      <c r="A551">
        <f>VLOOKUP('2024-03-18_windows_device_0'!P551,'2024-03-18_windows_device_0'!P$1:P$911,1,0)</f>
        <v>38.839333333333336</v>
      </c>
      <c r="B551">
        <f>VLOOKUP('2024-03-18_windows_device_0'!Q551,'2024-03-18_windows_device_0'!Q$1:Q$911,1,0)</f>
        <v>2184211</v>
      </c>
      <c r="C551">
        <f t="shared" si="24"/>
        <v>-1.6687824596956908E-2</v>
      </c>
      <c r="D551">
        <f t="shared" si="25"/>
        <v>2184175.2093018936</v>
      </c>
      <c r="E551">
        <f t="shared" si="26"/>
        <v>38.822645508736379</v>
      </c>
    </row>
    <row r="552" spans="1:5" x14ac:dyDescent="0.25">
      <c r="A552">
        <f>VLOOKUP('2024-03-18_windows_device_0'!P552,'2024-03-18_windows_device_0'!P$1:P$911,1,0)</f>
        <v>38.798666666666669</v>
      </c>
      <c r="B552">
        <f>VLOOKUP('2024-03-18_windows_device_0'!Q552,'2024-03-18_windows_device_0'!Q$1:Q$911,1,0)</f>
        <v>2184202</v>
      </c>
      <c r="C552">
        <f t="shared" ref="C552:C615" si="27">(A552-A551)*F$2</f>
        <v>-4.0718292016577132E-2</v>
      </c>
      <c r="D552">
        <f t="shared" si="25"/>
        <v>2184114.6706966204</v>
      </c>
      <c r="E552">
        <f t="shared" si="26"/>
        <v>38.757948374650091</v>
      </c>
    </row>
    <row r="553" spans="1:5" x14ac:dyDescent="0.25">
      <c r="A553">
        <f>VLOOKUP('2024-03-18_windows_device_0'!P553,'2024-03-18_windows_device_0'!P$1:P$911,1,0)</f>
        <v>38.774000000000001</v>
      </c>
      <c r="B553">
        <f>VLOOKUP('2024-03-18_windows_device_0'!Q553,'2024-03-18_windows_device_0'!Q$1:Q$911,1,0)</f>
        <v>2184199</v>
      </c>
      <c r="C553">
        <f t="shared" si="27"/>
        <v>-2.4697980403499353E-2</v>
      </c>
      <c r="D553">
        <f t="shared" si="25"/>
        <v>2184146.0297668027</v>
      </c>
      <c r="E553">
        <f t="shared" si="26"/>
        <v>38.749302019596499</v>
      </c>
    </row>
    <row r="554" spans="1:5" x14ac:dyDescent="0.25">
      <c r="A554">
        <f>VLOOKUP('2024-03-18_windows_device_0'!P554,'2024-03-18_windows_device_0'!P$1:P$911,1,0)</f>
        <v>38.761333333333333</v>
      </c>
      <c r="B554">
        <f>VLOOKUP('2024-03-18_windows_device_0'!Q554,'2024-03-18_windows_device_0'!Q$1:Q$911,1,0)</f>
        <v>2184200</v>
      </c>
      <c r="C554">
        <f t="shared" si="27"/>
        <v>-1.2682746693689241E-2</v>
      </c>
      <c r="D554">
        <f t="shared" si="25"/>
        <v>2184172.7990694391</v>
      </c>
      <c r="E554">
        <f t="shared" si="26"/>
        <v>38.748650586639641</v>
      </c>
    </row>
    <row r="555" spans="1:5" x14ac:dyDescent="0.25">
      <c r="A555">
        <f>VLOOKUP('2024-03-18_windows_device_0'!P555,'2024-03-18_windows_device_0'!P$1:P$911,1,0)</f>
        <v>38.716666666666669</v>
      </c>
      <c r="B555">
        <f>VLOOKUP('2024-03-18_windows_device_0'!Q555,'2024-03-18_windows_device_0'!Q$1:Q$911,1,0)</f>
        <v>2184200</v>
      </c>
      <c r="C555">
        <f t="shared" si="27"/>
        <v>-4.4723369919844796E-2</v>
      </c>
      <c r="D555">
        <f t="shared" si="25"/>
        <v>2184104.0809290749</v>
      </c>
      <c r="E555">
        <f t="shared" si="26"/>
        <v>38.671943296746825</v>
      </c>
    </row>
    <row r="556" spans="1:5" x14ac:dyDescent="0.25">
      <c r="A556">
        <f>VLOOKUP('2024-03-18_windows_device_0'!P556,'2024-03-18_windows_device_0'!P$1:P$911,1,0)</f>
        <v>38.694000000000003</v>
      </c>
      <c r="B556">
        <f>VLOOKUP('2024-03-18_windows_device_0'!Q556,'2024-03-18_windows_device_0'!Q$1:Q$911,1,0)</f>
        <v>2184195</v>
      </c>
      <c r="C556">
        <f t="shared" si="27"/>
        <v>-2.2695441451861965E-2</v>
      </c>
      <c r="D556">
        <f t="shared" si="25"/>
        <v>2184146.3246505754</v>
      </c>
      <c r="E556">
        <f t="shared" si="26"/>
        <v>38.671304558548144</v>
      </c>
    </row>
    <row r="557" spans="1:5" x14ac:dyDescent="0.25">
      <c r="A557">
        <f>VLOOKUP('2024-03-18_windows_device_0'!P557,'2024-03-18_windows_device_0'!P$1:P$911,1,0)</f>
        <v>38.659333333333336</v>
      </c>
      <c r="B557">
        <f>VLOOKUP('2024-03-18_windows_device_0'!Q557,'2024-03-18_windows_device_0'!Q$1:Q$911,1,0)</f>
        <v>2184193</v>
      </c>
      <c r="C557">
        <f t="shared" si="27"/>
        <v>-3.4710675161672075E-2</v>
      </c>
      <c r="D557">
        <f t="shared" si="25"/>
        <v>2184118.5553479386</v>
      </c>
      <c r="E557">
        <f t="shared" si="26"/>
        <v>38.624622658171667</v>
      </c>
    </row>
    <row r="558" spans="1:5" x14ac:dyDescent="0.25">
      <c r="A558">
        <f>VLOOKUP('2024-03-18_windows_device_0'!P558,'2024-03-18_windows_device_0'!P$1:P$911,1,0)</f>
        <v>38.626666666666665</v>
      </c>
      <c r="B558">
        <f>VLOOKUP('2024-03-18_windows_device_0'!Q558,'2024-03-18_windows_device_0'!Q$1:Q$911,1,0)</f>
        <v>2184197</v>
      </c>
      <c r="C558">
        <f t="shared" si="27"/>
        <v>-3.2708136210041802E-2</v>
      </c>
      <c r="D558">
        <f t="shared" si="25"/>
        <v>2184126.8502317113</v>
      </c>
      <c r="E558">
        <f t="shared" si="26"/>
        <v>38.593958530456625</v>
      </c>
    </row>
    <row r="559" spans="1:5" x14ac:dyDescent="0.25">
      <c r="A559">
        <f>VLOOKUP('2024-03-18_windows_device_0'!P559,'2024-03-18_windows_device_0'!P$1:P$911,1,0)</f>
        <v>38.615333333333332</v>
      </c>
      <c r="B559">
        <f>VLOOKUP('2024-03-18_windows_device_0'!Q559,'2024-03-18_windows_device_0'!Q$1:Q$911,1,0)</f>
        <v>2184196</v>
      </c>
      <c r="C559">
        <f t="shared" si="27"/>
        <v>-1.1347720725930982E-2</v>
      </c>
      <c r="D559">
        <f t="shared" si="25"/>
        <v>2184171.6623252877</v>
      </c>
      <c r="E559">
        <f t="shared" si="26"/>
        <v>38.603985612607403</v>
      </c>
    </row>
    <row r="560" spans="1:5" x14ac:dyDescent="0.25">
      <c r="A560">
        <f>VLOOKUP('2024-03-18_windows_device_0'!P560,'2024-03-18_windows_device_0'!P$1:P$911,1,0)</f>
        <v>38.559333333333335</v>
      </c>
      <c r="B560">
        <f>VLOOKUP('2024-03-18_windows_device_0'!Q560,'2024-03-18_windows_device_0'!Q$1:Q$911,1,0)</f>
        <v>2184195</v>
      </c>
      <c r="C560">
        <f t="shared" si="27"/>
        <v>-5.6071090645775777E-2</v>
      </c>
      <c r="D560">
        <f t="shared" si="25"/>
        <v>2184074.7432543626</v>
      </c>
      <c r="E560">
        <f t="shared" si="26"/>
        <v>38.503262242687562</v>
      </c>
    </row>
    <row r="561" spans="1:5" x14ac:dyDescent="0.25">
      <c r="A561">
        <f>VLOOKUP('2024-03-18_windows_device_0'!P561,'2024-03-18_windows_device_0'!P$1:P$911,1,0)</f>
        <v>38.549333333333337</v>
      </c>
      <c r="B561">
        <f>VLOOKUP('2024-03-18_windows_device_0'!Q561,'2024-03-18_windows_device_0'!Q$1:Q$911,1,0)</f>
        <v>2184194</v>
      </c>
      <c r="C561">
        <f t="shared" si="27"/>
        <v>-1.0012694758172722E-2</v>
      </c>
      <c r="D561">
        <f t="shared" si="25"/>
        <v>2184172.5255811363</v>
      </c>
      <c r="E561">
        <f t="shared" si="26"/>
        <v>38.539320638575163</v>
      </c>
    </row>
    <row r="562" spans="1:5" x14ac:dyDescent="0.25">
      <c r="A562">
        <f>VLOOKUP('2024-03-18_windows_device_0'!P562,'2024-03-18_windows_device_0'!P$1:P$911,1,0)</f>
        <v>38.516666666666666</v>
      </c>
      <c r="B562">
        <f>VLOOKUP('2024-03-18_windows_device_0'!Q562,'2024-03-18_windows_device_0'!Q$1:Q$911,1,0)</f>
        <v>2184193</v>
      </c>
      <c r="C562">
        <f t="shared" si="27"/>
        <v>-3.2708136210041802E-2</v>
      </c>
      <c r="D562">
        <f t="shared" si="25"/>
        <v>2184122.8502317113</v>
      </c>
      <c r="E562">
        <f t="shared" si="26"/>
        <v>38.483958530456626</v>
      </c>
    </row>
    <row r="563" spans="1:5" x14ac:dyDescent="0.25">
      <c r="A563">
        <f>VLOOKUP('2024-03-18_windows_device_0'!P563,'2024-03-18_windows_device_0'!P$1:P$911,1,0)</f>
        <v>38.488</v>
      </c>
      <c r="B563">
        <f>VLOOKUP('2024-03-18_windows_device_0'!Q563,'2024-03-18_windows_device_0'!Q$1:Q$911,1,0)</f>
        <v>2184193</v>
      </c>
      <c r="C563">
        <f t="shared" si="27"/>
        <v>-2.8703058306767022E-2</v>
      </c>
      <c r="D563">
        <f t="shared" si="25"/>
        <v>2184131.4399992572</v>
      </c>
      <c r="E563">
        <f t="shared" si="26"/>
        <v>38.459296941693232</v>
      </c>
    </row>
    <row r="564" spans="1:5" x14ac:dyDescent="0.25">
      <c r="A564">
        <f>VLOOKUP('2024-03-18_windows_device_0'!P564,'2024-03-18_windows_device_0'!P$1:P$911,1,0)</f>
        <v>38.457333333333331</v>
      </c>
      <c r="B564">
        <f>VLOOKUP('2024-03-18_windows_device_0'!Q564,'2024-03-18_windows_device_0'!Q$1:Q$911,1,0)</f>
        <v>2184187</v>
      </c>
      <c r="C564">
        <f t="shared" si="27"/>
        <v>-3.070559725840441E-2</v>
      </c>
      <c r="D564">
        <f t="shared" si="25"/>
        <v>2184121.1451154845</v>
      </c>
      <c r="E564">
        <f t="shared" si="26"/>
        <v>38.426627736074927</v>
      </c>
    </row>
    <row r="565" spans="1:5" x14ac:dyDescent="0.25">
      <c r="A565">
        <f>VLOOKUP('2024-03-18_windows_device_0'!P565,'2024-03-18_windows_device_0'!P$1:P$911,1,0)</f>
        <v>38.444000000000003</v>
      </c>
      <c r="B565">
        <f>VLOOKUP('2024-03-18_windows_device_0'!Q565,'2024-03-18_windows_device_0'!Q$1:Q$911,1,0)</f>
        <v>2184186</v>
      </c>
      <c r="C565">
        <f t="shared" si="27"/>
        <v>-1.3350259677561257E-2</v>
      </c>
      <c r="D565">
        <f t="shared" si="25"/>
        <v>2184157.367441515</v>
      </c>
      <c r="E565">
        <f t="shared" si="26"/>
        <v>38.430649740322444</v>
      </c>
    </row>
    <row r="566" spans="1:5" x14ac:dyDescent="0.25">
      <c r="A566">
        <f>VLOOKUP('2024-03-18_windows_device_0'!P566,'2024-03-18_windows_device_0'!P$1:P$911,1,0)</f>
        <v>38.411333333333332</v>
      </c>
      <c r="B566">
        <f>VLOOKUP('2024-03-18_windows_device_0'!Q566,'2024-03-18_windows_device_0'!Q$1:Q$911,1,0)</f>
        <v>2184183</v>
      </c>
      <c r="C566">
        <f t="shared" si="27"/>
        <v>-3.2708136210041802E-2</v>
      </c>
      <c r="D566">
        <f t="shared" si="25"/>
        <v>2184112.8502317113</v>
      </c>
      <c r="E566">
        <f t="shared" si="26"/>
        <v>38.378625197123291</v>
      </c>
    </row>
    <row r="567" spans="1:5" x14ac:dyDescent="0.25">
      <c r="A567">
        <f>VLOOKUP('2024-03-18_windows_device_0'!P567,'2024-03-18_windows_device_0'!P$1:P$911,1,0)</f>
        <v>38.371333333333332</v>
      </c>
      <c r="B567">
        <f>VLOOKUP('2024-03-18_windows_device_0'!Q567,'2024-03-18_windows_device_0'!Q$1:Q$911,1,0)</f>
        <v>2184176</v>
      </c>
      <c r="C567">
        <f t="shared" si="27"/>
        <v>-4.0050779032697999E-2</v>
      </c>
      <c r="D567">
        <f t="shared" si="25"/>
        <v>2184090.1023245449</v>
      </c>
      <c r="E567">
        <f t="shared" si="26"/>
        <v>38.331282554300635</v>
      </c>
    </row>
    <row r="568" spans="1:5" x14ac:dyDescent="0.25">
      <c r="A568">
        <f>VLOOKUP('2024-03-18_windows_device_0'!P568,'2024-03-18_windows_device_0'!P$1:P$911,1,0)</f>
        <v>38.362000000000002</v>
      </c>
      <c r="B568">
        <f>VLOOKUP('2024-03-18_windows_device_0'!Q568,'2024-03-18_windows_device_0'!Q$1:Q$911,1,0)</f>
        <v>2184173</v>
      </c>
      <c r="C568">
        <f t="shared" si="27"/>
        <v>-9.3451817742935921E-3</v>
      </c>
      <c r="D568">
        <f t="shared" si="25"/>
        <v>2184152.9572090604</v>
      </c>
      <c r="E568">
        <f t="shared" si="26"/>
        <v>38.352654818225709</v>
      </c>
    </row>
    <row r="569" spans="1:5" x14ac:dyDescent="0.25">
      <c r="A569">
        <f>VLOOKUP('2024-03-18_windows_device_0'!P569,'2024-03-18_windows_device_0'!P$1:P$911,1,0)</f>
        <v>38.336666666666666</v>
      </c>
      <c r="B569">
        <f>VLOOKUP('2024-03-18_windows_device_0'!Q569,'2024-03-18_windows_device_0'!Q$1:Q$911,1,0)</f>
        <v>2184175</v>
      </c>
      <c r="C569">
        <f t="shared" si="27"/>
        <v>-2.5365493387378483E-2</v>
      </c>
      <c r="D569">
        <f t="shared" si="25"/>
        <v>2184120.5981388781</v>
      </c>
      <c r="E569">
        <f t="shared" si="26"/>
        <v>38.31130117327929</v>
      </c>
    </row>
    <row r="570" spans="1:5" x14ac:dyDescent="0.25">
      <c r="A570">
        <f>VLOOKUP('2024-03-18_windows_device_0'!P570,'2024-03-18_windows_device_0'!P$1:P$911,1,0)</f>
        <v>38.317999999999998</v>
      </c>
      <c r="B570">
        <f>VLOOKUP('2024-03-18_windows_device_0'!Q570,'2024-03-18_windows_device_0'!Q$1:Q$911,1,0)</f>
        <v>2184175</v>
      </c>
      <c r="C570">
        <f t="shared" si="27"/>
        <v>-1.8690363548594296E-2</v>
      </c>
      <c r="D570">
        <f t="shared" si="25"/>
        <v>2184134.9144181209</v>
      </c>
      <c r="E570">
        <f t="shared" si="26"/>
        <v>38.299309636451405</v>
      </c>
    </row>
    <row r="571" spans="1:5" x14ac:dyDescent="0.25">
      <c r="A571">
        <f>VLOOKUP('2024-03-18_windows_device_0'!P571,'2024-03-18_windows_device_0'!P$1:P$911,1,0)</f>
        <v>38.28</v>
      </c>
      <c r="B571">
        <f>VLOOKUP('2024-03-18_windows_device_0'!Q571,'2024-03-18_windows_device_0'!Q$1:Q$911,1,0)</f>
        <v>2184175</v>
      </c>
      <c r="C571">
        <f t="shared" si="27"/>
        <v>-3.8048240081060614E-2</v>
      </c>
      <c r="D571">
        <f t="shared" si="25"/>
        <v>2184093.3972083176</v>
      </c>
      <c r="E571">
        <f t="shared" si="26"/>
        <v>38.24195175991894</v>
      </c>
    </row>
    <row r="572" spans="1:5" x14ac:dyDescent="0.25">
      <c r="A572">
        <f>VLOOKUP('2024-03-18_windows_device_0'!P572,'2024-03-18_windows_device_0'!P$1:P$911,1,0)</f>
        <v>38.262666666666668</v>
      </c>
      <c r="B572">
        <f>VLOOKUP('2024-03-18_windows_device_0'!Q572,'2024-03-18_windows_device_0'!Q$1:Q$911,1,0)</f>
        <v>2184176</v>
      </c>
      <c r="C572">
        <f t="shared" si="27"/>
        <v>-1.7355337580836037E-2</v>
      </c>
      <c r="D572">
        <f t="shared" si="25"/>
        <v>2184138.7776739695</v>
      </c>
      <c r="E572">
        <f t="shared" si="26"/>
        <v>38.24531132908583</v>
      </c>
    </row>
    <row r="573" spans="1:5" x14ac:dyDescent="0.25">
      <c r="A573">
        <f>VLOOKUP('2024-03-18_windows_device_0'!P573,'2024-03-18_windows_device_0'!P$1:P$911,1,0)</f>
        <v>38.229999999999997</v>
      </c>
      <c r="B573">
        <f>VLOOKUP('2024-03-18_windows_device_0'!Q573,'2024-03-18_windows_device_0'!Q$1:Q$911,1,0)</f>
        <v>2184174</v>
      </c>
      <c r="C573">
        <f t="shared" si="27"/>
        <v>-3.2708136210041802E-2</v>
      </c>
      <c r="D573">
        <f t="shared" si="25"/>
        <v>2184103.8502317113</v>
      </c>
      <c r="E573">
        <f t="shared" si="26"/>
        <v>38.197291863789957</v>
      </c>
    </row>
    <row r="574" spans="1:5" x14ac:dyDescent="0.25">
      <c r="A574">
        <f>VLOOKUP('2024-03-18_windows_device_0'!P574,'2024-03-18_windows_device_0'!P$1:P$911,1,0)</f>
        <v>38.204666666666668</v>
      </c>
      <c r="B574">
        <f>VLOOKUP('2024-03-18_windows_device_0'!Q574,'2024-03-18_windows_device_0'!Q$1:Q$911,1,0)</f>
        <v>2184172</v>
      </c>
      <c r="C574">
        <f t="shared" si="27"/>
        <v>-2.536549338737137E-2</v>
      </c>
      <c r="D574">
        <f t="shared" si="25"/>
        <v>2184117.5981388781</v>
      </c>
      <c r="E574">
        <f t="shared" si="26"/>
        <v>38.179301173279299</v>
      </c>
    </row>
    <row r="575" spans="1:5" x14ac:dyDescent="0.25">
      <c r="A575">
        <f>VLOOKUP('2024-03-18_windows_device_0'!P575,'2024-03-18_windows_device_0'!P$1:P$911,1,0)</f>
        <v>38.18333333333333</v>
      </c>
      <c r="B575">
        <f>VLOOKUP('2024-03-18_windows_device_0'!Q575,'2024-03-18_windows_device_0'!Q$1:Q$911,1,0)</f>
        <v>2184170</v>
      </c>
      <c r="C575">
        <f t="shared" si="27"/>
        <v>-2.1360415484110818E-2</v>
      </c>
      <c r="D575">
        <f t="shared" si="25"/>
        <v>2184124.187906424</v>
      </c>
      <c r="E575">
        <f t="shared" si="26"/>
        <v>38.161972917849219</v>
      </c>
    </row>
    <row r="576" spans="1:5" x14ac:dyDescent="0.25">
      <c r="A576">
        <f>VLOOKUP('2024-03-18_windows_device_0'!P576,'2024-03-18_windows_device_0'!P$1:P$911,1,0)</f>
        <v>38.152000000000001</v>
      </c>
      <c r="B576">
        <f>VLOOKUP('2024-03-18_windows_device_0'!Q576,'2024-03-18_windows_device_0'!Q$1:Q$911,1,0)</f>
        <v>2184171</v>
      </c>
      <c r="C576">
        <f t="shared" si="27"/>
        <v>-3.1373110242276424E-2</v>
      </c>
      <c r="D576">
        <f t="shared" si="25"/>
        <v>2184103.7134875599</v>
      </c>
      <c r="E576">
        <f t="shared" si="26"/>
        <v>38.120626889757723</v>
      </c>
    </row>
    <row r="577" spans="1:5" x14ac:dyDescent="0.25">
      <c r="A577">
        <f>VLOOKUP('2024-03-18_windows_device_0'!P577,'2024-03-18_windows_device_0'!P$1:P$911,1,0)</f>
        <v>38.133333333333333</v>
      </c>
      <c r="B577">
        <f>VLOOKUP('2024-03-18_windows_device_0'!Q577,'2024-03-18_windows_device_0'!Q$1:Q$911,1,0)</f>
        <v>2184169</v>
      </c>
      <c r="C577">
        <f t="shared" si="27"/>
        <v>-1.8690363548594296E-2</v>
      </c>
      <c r="D577">
        <f t="shared" si="25"/>
        <v>2184128.9144181209</v>
      </c>
      <c r="E577">
        <f t="shared" si="26"/>
        <v>38.11464296978474</v>
      </c>
    </row>
    <row r="578" spans="1:5" x14ac:dyDescent="0.25">
      <c r="A578">
        <f>VLOOKUP('2024-03-18_windows_device_0'!P578,'2024-03-18_windows_device_0'!P$1:P$911,1,0)</f>
        <v>38.107333333333337</v>
      </c>
      <c r="B578">
        <f>VLOOKUP('2024-03-18_windows_device_0'!Q578,'2024-03-18_windows_device_0'!Q$1:Q$911,1,0)</f>
        <v>2184166</v>
      </c>
      <c r="C578">
        <f t="shared" si="27"/>
        <v>-2.60330063712505E-2</v>
      </c>
      <c r="D578">
        <f t="shared" si="25"/>
        <v>2184110.166510954</v>
      </c>
      <c r="E578">
        <f t="shared" si="26"/>
        <v>38.081300326962086</v>
      </c>
    </row>
    <row r="579" spans="1:5" x14ac:dyDescent="0.25">
      <c r="A579">
        <f>VLOOKUP('2024-03-18_windows_device_0'!P579,'2024-03-18_windows_device_0'!P$1:P$911,1,0)</f>
        <v>38.088000000000001</v>
      </c>
      <c r="B579">
        <f>VLOOKUP('2024-03-18_windows_device_0'!Q579,'2024-03-18_windows_device_0'!Q$1:Q$911,1,0)</f>
        <v>2184164</v>
      </c>
      <c r="C579">
        <f t="shared" si="27"/>
        <v>-1.9357876532473429E-2</v>
      </c>
      <c r="D579">
        <f t="shared" ref="D579:D642" si="28">B579+C579*F$3</f>
        <v>2184122.4827901968</v>
      </c>
      <c r="E579">
        <f t="shared" ref="E579:E642" si="29">C579+A579</f>
        <v>38.068642123467527</v>
      </c>
    </row>
    <row r="580" spans="1:5" x14ac:dyDescent="0.25">
      <c r="A580">
        <f>VLOOKUP('2024-03-18_windows_device_0'!P580,'2024-03-18_windows_device_0'!P$1:P$911,1,0)</f>
        <v>38.06133333333333</v>
      </c>
      <c r="B580">
        <f>VLOOKUP('2024-03-18_windows_device_0'!Q580,'2024-03-18_windows_device_0'!Q$1:Q$911,1,0)</f>
        <v>2184158</v>
      </c>
      <c r="C580">
        <f t="shared" si="27"/>
        <v>-2.6700519355136745E-2</v>
      </c>
      <c r="D580">
        <f t="shared" si="28"/>
        <v>2184100.7348830299</v>
      </c>
      <c r="E580">
        <f t="shared" si="29"/>
        <v>38.034632813978192</v>
      </c>
    </row>
    <row r="581" spans="1:5" x14ac:dyDescent="0.25">
      <c r="A581">
        <f>VLOOKUP('2024-03-18_windows_device_0'!P581,'2024-03-18_windows_device_0'!P$1:P$911,1,0)</f>
        <v>38.033333333333331</v>
      </c>
      <c r="B581">
        <f>VLOOKUP('2024-03-18_windows_device_0'!Q581,'2024-03-18_windows_device_0'!Q$1:Q$911,1,0)</f>
        <v>2184157</v>
      </c>
      <c r="C581">
        <f t="shared" si="27"/>
        <v>-2.8035545322887889E-2</v>
      </c>
      <c r="D581">
        <f t="shared" si="28"/>
        <v>2184096.8716271813</v>
      </c>
      <c r="E581">
        <f t="shared" si="29"/>
        <v>38.005297788010445</v>
      </c>
    </row>
    <row r="582" spans="1:5" x14ac:dyDescent="0.25">
      <c r="A582">
        <f>VLOOKUP('2024-03-18_windows_device_0'!P582,'2024-03-18_windows_device_0'!P$1:P$911,1,0)</f>
        <v>38.007333333333335</v>
      </c>
      <c r="B582">
        <f>VLOOKUP('2024-03-18_windows_device_0'!Q582,'2024-03-18_windows_device_0'!Q$1:Q$911,1,0)</f>
        <v>2184157</v>
      </c>
      <c r="C582">
        <f t="shared" si="27"/>
        <v>-2.60330063712505E-2</v>
      </c>
      <c r="D582">
        <f t="shared" si="28"/>
        <v>2184101.166510954</v>
      </c>
      <c r="E582">
        <f t="shared" si="29"/>
        <v>37.981300326962085</v>
      </c>
    </row>
    <row r="583" spans="1:5" x14ac:dyDescent="0.25">
      <c r="A583">
        <f>VLOOKUP('2024-03-18_windows_device_0'!P583,'2024-03-18_windows_device_0'!P$1:P$911,1,0)</f>
        <v>37.99133333333333</v>
      </c>
      <c r="B583">
        <f>VLOOKUP('2024-03-18_windows_device_0'!Q583,'2024-03-18_windows_device_0'!Q$1:Q$911,1,0)</f>
        <v>2184158</v>
      </c>
      <c r="C583">
        <f t="shared" si="27"/>
        <v>-1.6020311613084891E-2</v>
      </c>
      <c r="D583">
        <f t="shared" si="28"/>
        <v>2184123.6409298177</v>
      </c>
      <c r="E583">
        <f t="shared" si="29"/>
        <v>37.975313021720247</v>
      </c>
    </row>
    <row r="584" spans="1:5" x14ac:dyDescent="0.25">
      <c r="A584">
        <f>VLOOKUP('2024-03-18_windows_device_0'!P584,'2024-03-18_windows_device_0'!P$1:P$911,1,0)</f>
        <v>37.952666666666666</v>
      </c>
      <c r="B584">
        <f>VLOOKUP('2024-03-18_windows_device_0'!Q584,'2024-03-18_windows_device_0'!Q$1:Q$911,1,0)</f>
        <v>2184151</v>
      </c>
      <c r="C584">
        <f t="shared" si="27"/>
        <v>-3.871575306493974E-2</v>
      </c>
      <c r="D584">
        <f t="shared" si="28"/>
        <v>2184067.9655803931</v>
      </c>
      <c r="E584">
        <f t="shared" si="29"/>
        <v>37.913950913601724</v>
      </c>
    </row>
    <row r="585" spans="1:5" x14ac:dyDescent="0.25">
      <c r="A585">
        <f>VLOOKUP('2024-03-18_windows_device_0'!P585,'2024-03-18_windows_device_0'!P$1:P$911,1,0)</f>
        <v>37.946666666666665</v>
      </c>
      <c r="B585">
        <f>VLOOKUP('2024-03-18_windows_device_0'!Q585,'2024-03-18_windows_device_0'!Q$1:Q$911,1,0)</f>
        <v>2184141</v>
      </c>
      <c r="C585">
        <f t="shared" si="27"/>
        <v>-6.0076168549050559E-3</v>
      </c>
      <c r="D585">
        <f t="shared" si="28"/>
        <v>2184128.1153486818</v>
      </c>
      <c r="E585">
        <f t="shared" si="29"/>
        <v>37.940659049811764</v>
      </c>
    </row>
    <row r="586" spans="1:5" x14ac:dyDescent="0.25">
      <c r="A586">
        <f>VLOOKUP('2024-03-18_windows_device_0'!P586,'2024-03-18_windows_device_0'!P$1:P$911,1,0)</f>
        <v>37.912666666666667</v>
      </c>
      <c r="B586">
        <f>VLOOKUP('2024-03-18_windows_device_0'!Q586,'2024-03-18_windows_device_0'!Q$1:Q$911,1,0)</f>
        <v>2184137</v>
      </c>
      <c r="C586">
        <f t="shared" si="27"/>
        <v>-3.4043162177792949E-2</v>
      </c>
      <c r="D586">
        <f t="shared" si="28"/>
        <v>2184063.9869758631</v>
      </c>
      <c r="E586">
        <f t="shared" si="29"/>
        <v>37.878623504488871</v>
      </c>
    </row>
    <row r="587" spans="1:5" x14ac:dyDescent="0.25">
      <c r="A587">
        <f>VLOOKUP('2024-03-18_windows_device_0'!P587,'2024-03-18_windows_device_0'!P$1:P$911,1,0)</f>
        <v>37.885333333333335</v>
      </c>
      <c r="B587">
        <f>VLOOKUP('2024-03-18_windows_device_0'!Q587,'2024-03-18_windows_device_0'!Q$1:Q$911,1,0)</f>
        <v>2184140</v>
      </c>
      <c r="C587">
        <f t="shared" si="27"/>
        <v>-2.7368032339008759E-2</v>
      </c>
      <c r="D587">
        <f t="shared" si="28"/>
        <v>2184081.3032551054</v>
      </c>
      <c r="E587">
        <f t="shared" si="29"/>
        <v>37.85796530099433</v>
      </c>
    </row>
    <row r="588" spans="1:5" x14ac:dyDescent="0.25">
      <c r="A588">
        <f>VLOOKUP('2024-03-18_windows_device_0'!P588,'2024-03-18_windows_device_0'!P$1:P$911,1,0)</f>
        <v>37.864666666666665</v>
      </c>
      <c r="B588">
        <f>VLOOKUP('2024-03-18_windows_device_0'!Q588,'2024-03-18_windows_device_0'!Q$1:Q$911,1,0)</f>
        <v>2184150</v>
      </c>
      <c r="C588">
        <f t="shared" si="27"/>
        <v>-2.0692902500231689E-2</v>
      </c>
      <c r="D588">
        <f t="shared" si="28"/>
        <v>2184105.6195343481</v>
      </c>
      <c r="E588">
        <f t="shared" si="29"/>
        <v>37.843973764166435</v>
      </c>
    </row>
    <row r="589" spans="1:5" x14ac:dyDescent="0.25">
      <c r="A589">
        <f>VLOOKUP('2024-03-18_windows_device_0'!P589,'2024-03-18_windows_device_0'!P$1:P$911,1,0)</f>
        <v>37.826000000000001</v>
      </c>
      <c r="B589">
        <f>VLOOKUP('2024-03-18_windows_device_0'!Q589,'2024-03-18_windows_device_0'!Q$1:Q$911,1,0)</f>
        <v>2184151</v>
      </c>
      <c r="C589">
        <f t="shared" si="27"/>
        <v>-3.871575306493974E-2</v>
      </c>
      <c r="D589">
        <f t="shared" si="28"/>
        <v>2184067.9655803931</v>
      </c>
      <c r="E589">
        <f t="shared" si="29"/>
        <v>37.787284246935059</v>
      </c>
    </row>
    <row r="590" spans="1:5" x14ac:dyDescent="0.25">
      <c r="A590">
        <f>VLOOKUP('2024-03-18_windows_device_0'!P590,'2024-03-18_windows_device_0'!P$1:P$911,1,0)</f>
        <v>37.825333333333333</v>
      </c>
      <c r="B590">
        <f>VLOOKUP('2024-03-18_windows_device_0'!Q590,'2024-03-18_windows_device_0'!Q$1:Q$911,1,0)</f>
        <v>2184146</v>
      </c>
      <c r="C590">
        <f t="shared" si="27"/>
        <v>-6.6751298387913007E-4</v>
      </c>
      <c r="D590">
        <f t="shared" si="28"/>
        <v>2184144.5683720759</v>
      </c>
      <c r="E590">
        <f t="shared" si="29"/>
        <v>37.824665820349452</v>
      </c>
    </row>
    <row r="591" spans="1:5" x14ac:dyDescent="0.25">
      <c r="A591">
        <f>VLOOKUP('2024-03-18_windows_device_0'!P591,'2024-03-18_windows_device_0'!P$1:P$911,1,0)</f>
        <v>37.777333333333331</v>
      </c>
      <c r="B591">
        <f>VLOOKUP('2024-03-18_windows_device_0'!Q591,'2024-03-18_windows_device_0'!Q$1:Q$911,1,0)</f>
        <v>2184143</v>
      </c>
      <c r="C591">
        <f t="shared" si="27"/>
        <v>-4.8060934839240448E-2</v>
      </c>
      <c r="D591">
        <f t="shared" si="28"/>
        <v>2184039.9227894535</v>
      </c>
      <c r="E591">
        <f t="shared" si="29"/>
        <v>37.729272398494089</v>
      </c>
    </row>
    <row r="592" spans="1:5" x14ac:dyDescent="0.25">
      <c r="A592">
        <f>VLOOKUP('2024-03-18_windows_device_0'!P592,'2024-03-18_windows_device_0'!P$1:P$911,1,0)</f>
        <v>37.769333333333336</v>
      </c>
      <c r="B592">
        <f>VLOOKUP('2024-03-18_windows_device_0'!Q592,'2024-03-18_windows_device_0'!Q$1:Q$911,1,0)</f>
        <v>2184146</v>
      </c>
      <c r="C592">
        <f t="shared" si="27"/>
        <v>-8.0101558065353313E-3</v>
      </c>
      <c r="D592">
        <f t="shared" si="28"/>
        <v>2184128.8204649091</v>
      </c>
      <c r="E592">
        <f t="shared" si="29"/>
        <v>37.761323177526798</v>
      </c>
    </row>
    <row r="593" spans="1:5" x14ac:dyDescent="0.25">
      <c r="A593">
        <f>VLOOKUP('2024-03-18_windows_device_0'!P593,'2024-03-18_windows_device_0'!P$1:P$911,1,0)</f>
        <v>37.718000000000004</v>
      </c>
      <c r="B593">
        <f>VLOOKUP('2024-03-18_windows_device_0'!Q593,'2024-03-18_windows_device_0'!Q$1:Q$911,1,0)</f>
        <v>2184141</v>
      </c>
      <c r="C593">
        <f t="shared" si="27"/>
        <v>-5.1398499758628986E-2</v>
      </c>
      <c r="D593">
        <f t="shared" si="28"/>
        <v>2184030.7646498322</v>
      </c>
      <c r="E593">
        <f t="shared" si="29"/>
        <v>37.666601500241377</v>
      </c>
    </row>
    <row r="594" spans="1:5" x14ac:dyDescent="0.25">
      <c r="A594">
        <f>VLOOKUP('2024-03-18_windows_device_0'!P594,'2024-03-18_windows_device_0'!P$1:P$911,1,0)</f>
        <v>37.706666666666663</v>
      </c>
      <c r="B594">
        <f>VLOOKUP('2024-03-18_windows_device_0'!Q594,'2024-03-18_windows_device_0'!Q$1:Q$911,1,0)</f>
        <v>2184141</v>
      </c>
      <c r="C594">
        <f t="shared" si="27"/>
        <v>-1.1347720725938096E-2</v>
      </c>
      <c r="D594">
        <f t="shared" si="28"/>
        <v>2184116.6623252877</v>
      </c>
      <c r="E594">
        <f t="shared" si="29"/>
        <v>37.695318945940727</v>
      </c>
    </row>
    <row r="595" spans="1:5" x14ac:dyDescent="0.25">
      <c r="A595">
        <f>VLOOKUP('2024-03-18_windows_device_0'!P595,'2024-03-18_windows_device_0'!P$1:P$911,1,0)</f>
        <v>37.677999999999997</v>
      </c>
      <c r="B595">
        <f>VLOOKUP('2024-03-18_windows_device_0'!Q595,'2024-03-18_windows_device_0'!Q$1:Q$911,1,0)</f>
        <v>2184144</v>
      </c>
      <c r="C595">
        <f t="shared" si="27"/>
        <v>-2.8703058306767022E-2</v>
      </c>
      <c r="D595">
        <f t="shared" si="28"/>
        <v>2184082.4399992572</v>
      </c>
      <c r="E595">
        <f t="shared" si="29"/>
        <v>37.64929694169323</v>
      </c>
    </row>
    <row r="596" spans="1:5" x14ac:dyDescent="0.25">
      <c r="A596">
        <f>VLOOKUP('2024-03-18_windows_device_0'!P596,'2024-03-18_windows_device_0'!P$1:P$911,1,0)</f>
        <v>37.661999999999999</v>
      </c>
      <c r="B596">
        <f>VLOOKUP('2024-03-18_windows_device_0'!Q596,'2024-03-18_windows_device_0'!Q$1:Q$911,1,0)</f>
        <v>2184140</v>
      </c>
      <c r="C596">
        <f t="shared" si="27"/>
        <v>-1.6020311613077778E-2</v>
      </c>
      <c r="D596">
        <f t="shared" si="28"/>
        <v>2184105.6409298177</v>
      </c>
      <c r="E596">
        <f t="shared" si="29"/>
        <v>37.645979688386923</v>
      </c>
    </row>
    <row r="597" spans="1:5" x14ac:dyDescent="0.25">
      <c r="A597">
        <f>VLOOKUP('2024-03-18_windows_device_0'!P597,'2024-03-18_windows_device_0'!P$1:P$911,1,0)</f>
        <v>37.62466666666667</v>
      </c>
      <c r="B597">
        <f>VLOOKUP('2024-03-18_windows_device_0'!Q597,'2024-03-18_windows_device_0'!Q$1:Q$911,1,0)</f>
        <v>2184145</v>
      </c>
      <c r="C597">
        <f t="shared" si="27"/>
        <v>-3.7380727097181481E-2</v>
      </c>
      <c r="D597">
        <f t="shared" si="28"/>
        <v>2184064.8288362417</v>
      </c>
      <c r="E597">
        <f t="shared" si="29"/>
        <v>37.58728593956949</v>
      </c>
    </row>
    <row r="598" spans="1:5" x14ac:dyDescent="0.25">
      <c r="A598">
        <f>VLOOKUP('2024-03-18_windows_device_0'!P598,'2024-03-18_windows_device_0'!P$1:P$911,1,0)</f>
        <v>37.609333333333332</v>
      </c>
      <c r="B598">
        <f>VLOOKUP('2024-03-18_windows_device_0'!Q598,'2024-03-18_windows_device_0'!Q$1:Q$911,1,0)</f>
        <v>2184143</v>
      </c>
      <c r="C598">
        <f t="shared" si="27"/>
        <v>-1.5352798629205763E-2</v>
      </c>
      <c r="D598">
        <f t="shared" si="28"/>
        <v>2184110.0725577422</v>
      </c>
      <c r="E598">
        <f t="shared" si="29"/>
        <v>37.593980534704123</v>
      </c>
    </row>
    <row r="599" spans="1:5" x14ac:dyDescent="0.25">
      <c r="A599">
        <f>VLOOKUP('2024-03-18_windows_device_0'!P599,'2024-03-18_windows_device_0'!P$1:P$911,1,0)</f>
        <v>37.567999999999998</v>
      </c>
      <c r="B599">
        <f>VLOOKUP('2024-03-18_windows_device_0'!Q599,'2024-03-18_windows_device_0'!Q$1:Q$911,1,0)</f>
        <v>2184138</v>
      </c>
      <c r="C599">
        <f t="shared" si="27"/>
        <v>-4.1385805000456265E-2</v>
      </c>
      <c r="D599">
        <f t="shared" si="28"/>
        <v>2184049.2390686963</v>
      </c>
      <c r="E599">
        <f t="shared" si="29"/>
        <v>37.526614194999539</v>
      </c>
    </row>
    <row r="600" spans="1:5" x14ac:dyDescent="0.25">
      <c r="A600">
        <f>VLOOKUP('2024-03-18_windows_device_0'!P600,'2024-03-18_windows_device_0'!P$1:P$911,1,0)</f>
        <v>37.553333333333335</v>
      </c>
      <c r="B600">
        <f>VLOOKUP('2024-03-18_windows_device_0'!Q600,'2024-03-18_windows_device_0'!Q$1:Q$911,1,0)</f>
        <v>2184134</v>
      </c>
      <c r="C600">
        <f t="shared" si="27"/>
        <v>-1.4685285645319518E-2</v>
      </c>
      <c r="D600">
        <f t="shared" si="28"/>
        <v>2184102.5041856663</v>
      </c>
      <c r="E600">
        <f t="shared" si="29"/>
        <v>37.538648047688014</v>
      </c>
    </row>
    <row r="601" spans="1:5" x14ac:dyDescent="0.25">
      <c r="A601">
        <f>VLOOKUP('2024-03-18_windows_device_0'!P601,'2024-03-18_windows_device_0'!P$1:P$911,1,0)</f>
        <v>37.527999999999999</v>
      </c>
      <c r="B601">
        <f>VLOOKUP('2024-03-18_windows_device_0'!Q601,'2024-03-18_windows_device_0'!Q$1:Q$911,1,0)</f>
        <v>2184121</v>
      </c>
      <c r="C601">
        <f t="shared" si="27"/>
        <v>-2.5365493387378483E-2</v>
      </c>
      <c r="D601">
        <f t="shared" si="28"/>
        <v>2184066.5981388781</v>
      </c>
      <c r="E601">
        <f t="shared" si="29"/>
        <v>37.502634506612623</v>
      </c>
    </row>
    <row r="602" spans="1:5" x14ac:dyDescent="0.25">
      <c r="A602">
        <f>VLOOKUP('2024-03-18_windows_device_0'!P602,'2024-03-18_windows_device_0'!P$1:P$911,1,0)</f>
        <v>37.50266666666667</v>
      </c>
      <c r="B602">
        <f>VLOOKUP('2024-03-18_windows_device_0'!Q602,'2024-03-18_windows_device_0'!Q$1:Q$911,1,0)</f>
        <v>2184118</v>
      </c>
      <c r="C602">
        <f t="shared" si="27"/>
        <v>-2.536549338737137E-2</v>
      </c>
      <c r="D602">
        <f t="shared" si="28"/>
        <v>2184063.5981388781</v>
      </c>
      <c r="E602">
        <f t="shared" si="29"/>
        <v>37.477301173279301</v>
      </c>
    </row>
    <row r="603" spans="1:5" x14ac:dyDescent="0.25">
      <c r="A603">
        <f>VLOOKUP('2024-03-18_windows_device_0'!P603,'2024-03-18_windows_device_0'!P$1:P$911,1,0)</f>
        <v>37.471333333333334</v>
      </c>
      <c r="B603">
        <f>VLOOKUP('2024-03-18_windows_device_0'!Q603,'2024-03-18_windows_device_0'!Q$1:Q$911,1,0)</f>
        <v>2184125</v>
      </c>
      <c r="C603">
        <f t="shared" si="27"/>
        <v>-3.1373110242283543E-2</v>
      </c>
      <c r="D603">
        <f t="shared" si="28"/>
        <v>2184057.7134875599</v>
      </c>
      <c r="E603">
        <f t="shared" si="29"/>
        <v>37.439960223091049</v>
      </c>
    </row>
    <row r="604" spans="1:5" x14ac:dyDescent="0.25">
      <c r="A604">
        <f>VLOOKUP('2024-03-18_windows_device_0'!P604,'2024-03-18_windows_device_0'!P$1:P$911,1,0)</f>
        <v>37.455333333333336</v>
      </c>
      <c r="B604">
        <f>VLOOKUP('2024-03-18_windows_device_0'!Q604,'2024-03-18_windows_device_0'!Q$1:Q$911,1,0)</f>
        <v>2184124</v>
      </c>
      <c r="C604">
        <f t="shared" si="27"/>
        <v>-1.6020311613077778E-2</v>
      </c>
      <c r="D604">
        <f t="shared" si="28"/>
        <v>2184089.6409298177</v>
      </c>
      <c r="E604">
        <f t="shared" si="29"/>
        <v>37.43931302172026</v>
      </c>
    </row>
    <row r="605" spans="1:5" x14ac:dyDescent="0.25">
      <c r="A605">
        <f>VLOOKUP('2024-03-18_windows_device_0'!P605,'2024-03-18_windows_device_0'!P$1:P$911,1,0)</f>
        <v>37.422666666666665</v>
      </c>
      <c r="B605">
        <f>VLOOKUP('2024-03-18_windows_device_0'!Q605,'2024-03-18_windows_device_0'!Q$1:Q$911,1,0)</f>
        <v>2184128</v>
      </c>
      <c r="C605">
        <f t="shared" si="27"/>
        <v>-3.2708136210041802E-2</v>
      </c>
      <c r="D605">
        <f t="shared" si="28"/>
        <v>2184057.8502317113</v>
      </c>
      <c r="E605">
        <f t="shared" si="29"/>
        <v>37.389958530456624</v>
      </c>
    </row>
    <row r="606" spans="1:5" x14ac:dyDescent="0.25">
      <c r="A606">
        <f>VLOOKUP('2024-03-18_windows_device_0'!P606,'2024-03-18_windows_device_0'!P$1:P$911,1,0)</f>
        <v>37.399333333333331</v>
      </c>
      <c r="B606">
        <f>VLOOKUP('2024-03-18_windows_device_0'!Q606,'2024-03-18_windows_device_0'!Q$1:Q$911,1,0)</f>
        <v>2184123</v>
      </c>
      <c r="C606">
        <f t="shared" si="27"/>
        <v>-2.3362954435741094E-2</v>
      </c>
      <c r="D606">
        <f t="shared" si="28"/>
        <v>2184072.8930226509</v>
      </c>
      <c r="E606">
        <f t="shared" si="29"/>
        <v>37.375970378897591</v>
      </c>
    </row>
    <row r="607" spans="1:5" x14ac:dyDescent="0.25">
      <c r="A607">
        <f>VLOOKUP('2024-03-18_windows_device_0'!P607,'2024-03-18_windows_device_0'!P$1:P$911,1,0)</f>
        <v>37.37533333333333</v>
      </c>
      <c r="B607">
        <f>VLOOKUP('2024-03-18_windows_device_0'!Q607,'2024-03-18_windows_device_0'!Q$1:Q$911,1,0)</f>
        <v>2184123</v>
      </c>
      <c r="C607">
        <f t="shared" si="27"/>
        <v>-2.4030467419620224E-2</v>
      </c>
      <c r="D607">
        <f t="shared" si="28"/>
        <v>2184071.4613947268</v>
      </c>
      <c r="E607">
        <f t="shared" si="29"/>
        <v>37.351302865913709</v>
      </c>
    </row>
    <row r="608" spans="1:5" x14ac:dyDescent="0.25">
      <c r="A608">
        <f>VLOOKUP('2024-03-18_windows_device_0'!P608,'2024-03-18_windows_device_0'!P$1:P$911,1,0)</f>
        <v>37.35</v>
      </c>
      <c r="B608">
        <f>VLOOKUP('2024-03-18_windows_device_0'!Q608,'2024-03-18_windows_device_0'!Q$1:Q$911,1,0)</f>
        <v>2184123</v>
      </c>
      <c r="C608">
        <f t="shared" si="27"/>
        <v>-2.536549338737137E-2</v>
      </c>
      <c r="D608">
        <f t="shared" si="28"/>
        <v>2184068.5981388781</v>
      </c>
      <c r="E608">
        <f t="shared" si="29"/>
        <v>37.324634506612632</v>
      </c>
    </row>
    <row r="609" spans="1:5" x14ac:dyDescent="0.25">
      <c r="A609">
        <f>VLOOKUP('2024-03-18_windows_device_0'!P609,'2024-03-18_windows_device_0'!P$1:P$911,1,0)</f>
        <v>37.322000000000003</v>
      </c>
      <c r="B609">
        <f>VLOOKUP('2024-03-18_windows_device_0'!Q609,'2024-03-18_windows_device_0'!Q$1:Q$911,1,0)</f>
        <v>2184118</v>
      </c>
      <c r="C609">
        <f t="shared" si="27"/>
        <v>-2.8035545322887889E-2</v>
      </c>
      <c r="D609">
        <f t="shared" si="28"/>
        <v>2184057.8716271813</v>
      </c>
      <c r="E609">
        <f t="shared" si="29"/>
        <v>37.293964454677116</v>
      </c>
    </row>
    <row r="610" spans="1:5" x14ac:dyDescent="0.25">
      <c r="A610">
        <f>VLOOKUP('2024-03-18_windows_device_0'!P610,'2024-03-18_windows_device_0'!P$1:P$911,1,0)</f>
        <v>37.291333333333334</v>
      </c>
      <c r="B610">
        <f>VLOOKUP('2024-03-18_windows_device_0'!Q610,'2024-03-18_windows_device_0'!Q$1:Q$911,1,0)</f>
        <v>2184104</v>
      </c>
      <c r="C610">
        <f t="shared" si="27"/>
        <v>-3.070559725840441E-2</v>
      </c>
      <c r="D610">
        <f t="shared" si="28"/>
        <v>2184038.1451154845</v>
      </c>
      <c r="E610">
        <f t="shared" si="29"/>
        <v>37.26062773607493</v>
      </c>
    </row>
    <row r="611" spans="1:5" x14ac:dyDescent="0.25">
      <c r="A611">
        <f>VLOOKUP('2024-03-18_windows_device_0'!P611,'2024-03-18_windows_device_0'!P$1:P$911,1,0)</f>
        <v>37.273333333333333</v>
      </c>
      <c r="B611">
        <f>VLOOKUP('2024-03-18_windows_device_0'!Q611,'2024-03-18_windows_device_0'!Q$1:Q$911,1,0)</f>
        <v>2184100</v>
      </c>
      <c r="C611">
        <f t="shared" si="27"/>
        <v>-1.8022850564715167E-2</v>
      </c>
      <c r="D611">
        <f t="shared" si="28"/>
        <v>2184061.346046045</v>
      </c>
      <c r="E611">
        <f t="shared" si="29"/>
        <v>37.255310482768621</v>
      </c>
    </row>
    <row r="612" spans="1:5" x14ac:dyDescent="0.25">
      <c r="A612">
        <f>VLOOKUP('2024-03-18_windows_device_0'!P612,'2024-03-18_windows_device_0'!P$1:P$911,1,0)</f>
        <v>37.229999999999997</v>
      </c>
      <c r="B612">
        <f>VLOOKUP('2024-03-18_windows_device_0'!Q612,'2024-03-18_windows_device_0'!Q$1:Q$911,1,0)</f>
        <v>2184096</v>
      </c>
      <c r="C612">
        <f t="shared" si="27"/>
        <v>-4.338834395209365E-2</v>
      </c>
      <c r="D612">
        <f t="shared" si="28"/>
        <v>2184002.9441849235</v>
      </c>
      <c r="E612">
        <f t="shared" si="29"/>
        <v>37.186611656047901</v>
      </c>
    </row>
    <row r="613" spans="1:5" x14ac:dyDescent="0.25">
      <c r="A613">
        <f>VLOOKUP('2024-03-18_windows_device_0'!P613,'2024-03-18_windows_device_0'!P$1:P$911,1,0)</f>
        <v>37.223333333333336</v>
      </c>
      <c r="B613">
        <f>VLOOKUP('2024-03-18_windows_device_0'!Q613,'2024-03-18_windows_device_0'!Q$1:Q$911,1,0)</f>
        <v>2184108</v>
      </c>
      <c r="C613">
        <f t="shared" si="27"/>
        <v>-6.6751298387770714E-3</v>
      </c>
      <c r="D613">
        <f t="shared" si="28"/>
        <v>2184093.6837207573</v>
      </c>
      <c r="E613">
        <f t="shared" si="29"/>
        <v>37.216658203494561</v>
      </c>
    </row>
    <row r="614" spans="1:5" x14ac:dyDescent="0.25">
      <c r="A614">
        <f>VLOOKUP('2024-03-18_windows_device_0'!P614,'2024-03-18_windows_device_0'!P$1:P$911,1,0)</f>
        <v>37.196666666666665</v>
      </c>
      <c r="B614">
        <f>VLOOKUP('2024-03-18_windows_device_0'!Q614,'2024-03-18_windows_device_0'!Q$1:Q$911,1,0)</f>
        <v>2184115</v>
      </c>
      <c r="C614">
        <f t="shared" si="27"/>
        <v>-2.6700519355136745E-2</v>
      </c>
      <c r="D614">
        <f t="shared" si="28"/>
        <v>2184057.7348830299</v>
      </c>
      <c r="E614">
        <f t="shared" si="29"/>
        <v>37.169966147311527</v>
      </c>
    </row>
    <row r="615" spans="1:5" x14ac:dyDescent="0.25">
      <c r="A615">
        <f>VLOOKUP('2024-03-18_windows_device_0'!P615,'2024-03-18_windows_device_0'!P$1:P$911,1,0)</f>
        <v>37.183999999999997</v>
      </c>
      <c r="B615">
        <f>VLOOKUP('2024-03-18_windows_device_0'!Q615,'2024-03-18_windows_device_0'!Q$1:Q$911,1,0)</f>
        <v>2184116</v>
      </c>
      <c r="C615">
        <f t="shared" si="27"/>
        <v>-1.2682746693689241E-2</v>
      </c>
      <c r="D615">
        <f t="shared" si="28"/>
        <v>2184088.7990694391</v>
      </c>
      <c r="E615">
        <f t="shared" si="29"/>
        <v>37.171317253306306</v>
      </c>
    </row>
    <row r="616" spans="1:5" x14ac:dyDescent="0.25">
      <c r="A616">
        <f>VLOOKUP('2024-03-18_windows_device_0'!P616,'2024-03-18_windows_device_0'!P$1:P$911,1,0)</f>
        <v>37.145333333333333</v>
      </c>
      <c r="B616">
        <f>VLOOKUP('2024-03-18_windows_device_0'!Q616,'2024-03-18_windows_device_0'!Q$1:Q$911,1,0)</f>
        <v>2184111</v>
      </c>
      <c r="C616">
        <f t="shared" ref="C616:C679" si="30">(A616-A615)*F$2</f>
        <v>-3.871575306493974E-2</v>
      </c>
      <c r="D616">
        <f t="shared" si="28"/>
        <v>2184027.9655803931</v>
      </c>
      <c r="E616">
        <f t="shared" si="29"/>
        <v>37.106617580268392</v>
      </c>
    </row>
    <row r="617" spans="1:5" x14ac:dyDescent="0.25">
      <c r="A617">
        <f>VLOOKUP('2024-03-18_windows_device_0'!P617,'2024-03-18_windows_device_0'!P$1:P$911,1,0)</f>
        <v>37.116666666666667</v>
      </c>
      <c r="B617">
        <f>VLOOKUP('2024-03-18_windows_device_0'!Q617,'2024-03-18_windows_device_0'!Q$1:Q$911,1,0)</f>
        <v>2184110</v>
      </c>
      <c r="C617">
        <f t="shared" si="30"/>
        <v>-2.8703058306767022E-2</v>
      </c>
      <c r="D617">
        <f t="shared" si="28"/>
        <v>2184048.4399992572</v>
      </c>
      <c r="E617">
        <f t="shared" si="29"/>
        <v>37.0879636083599</v>
      </c>
    </row>
    <row r="618" spans="1:5" x14ac:dyDescent="0.25">
      <c r="A618">
        <f>VLOOKUP('2024-03-18_windows_device_0'!P618,'2024-03-18_windows_device_0'!P$1:P$911,1,0)</f>
        <v>37.086666666666666</v>
      </c>
      <c r="B618">
        <f>VLOOKUP('2024-03-18_windows_device_0'!Q618,'2024-03-18_windows_device_0'!Q$1:Q$911,1,0)</f>
        <v>2184109</v>
      </c>
      <c r="C618">
        <f t="shared" si="30"/>
        <v>-3.0038084274525281E-2</v>
      </c>
      <c r="D618">
        <f t="shared" si="28"/>
        <v>2184044.5767434086</v>
      </c>
      <c r="E618">
        <f t="shared" si="29"/>
        <v>37.056628582392143</v>
      </c>
    </row>
    <row r="619" spans="1:5" x14ac:dyDescent="0.25">
      <c r="A619">
        <f>VLOOKUP('2024-03-18_windows_device_0'!P619,'2024-03-18_windows_device_0'!P$1:P$911,1,0)</f>
        <v>37.06133333333333</v>
      </c>
      <c r="B619">
        <f>VLOOKUP('2024-03-18_windows_device_0'!Q619,'2024-03-18_windows_device_0'!Q$1:Q$911,1,0)</f>
        <v>2184107</v>
      </c>
      <c r="C619">
        <f t="shared" si="30"/>
        <v>-2.5365493387378483E-2</v>
      </c>
      <c r="D619">
        <f t="shared" si="28"/>
        <v>2184052.5981388781</v>
      </c>
      <c r="E619">
        <f t="shared" si="29"/>
        <v>37.035967839945954</v>
      </c>
    </row>
    <row r="620" spans="1:5" x14ac:dyDescent="0.25">
      <c r="A620">
        <f>VLOOKUP('2024-03-18_windows_device_0'!P620,'2024-03-18_windows_device_0'!P$1:P$911,1,0)</f>
        <v>37.045999999999999</v>
      </c>
      <c r="B620">
        <f>VLOOKUP('2024-03-18_windows_device_0'!Q620,'2024-03-18_windows_device_0'!Q$1:Q$911,1,0)</f>
        <v>2184099</v>
      </c>
      <c r="C620">
        <f t="shared" si="30"/>
        <v>-1.5352798629198647E-2</v>
      </c>
      <c r="D620">
        <f t="shared" si="28"/>
        <v>2184066.0725577422</v>
      </c>
      <c r="E620">
        <f t="shared" si="29"/>
        <v>37.030647201370797</v>
      </c>
    </row>
    <row r="621" spans="1:5" x14ac:dyDescent="0.25">
      <c r="A621">
        <f>VLOOKUP('2024-03-18_windows_device_0'!P621,'2024-03-18_windows_device_0'!P$1:P$911,1,0)</f>
        <v>37.026666666666664</v>
      </c>
      <c r="B621">
        <f>VLOOKUP('2024-03-18_windows_device_0'!Q621,'2024-03-18_windows_device_0'!Q$1:Q$911,1,0)</f>
        <v>2184084</v>
      </c>
      <c r="C621">
        <f t="shared" si="30"/>
        <v>-1.9357876532473429E-2</v>
      </c>
      <c r="D621">
        <f t="shared" si="28"/>
        <v>2184042.4827901968</v>
      </c>
      <c r="E621">
        <f t="shared" si="29"/>
        <v>37.007308790134189</v>
      </c>
    </row>
    <row r="622" spans="1:5" x14ac:dyDescent="0.25">
      <c r="A622">
        <f>VLOOKUP('2024-03-18_windows_device_0'!P622,'2024-03-18_windows_device_0'!P$1:P$911,1,0)</f>
        <v>36.998666666666665</v>
      </c>
      <c r="B622">
        <f>VLOOKUP('2024-03-18_windows_device_0'!Q622,'2024-03-18_windows_device_0'!Q$1:Q$911,1,0)</f>
        <v>2184079</v>
      </c>
      <c r="C622">
        <f t="shared" si="30"/>
        <v>-2.8035545322887889E-2</v>
      </c>
      <c r="D622">
        <f t="shared" si="28"/>
        <v>2184018.8716271813</v>
      </c>
      <c r="E622">
        <f t="shared" si="29"/>
        <v>36.970631121343779</v>
      </c>
    </row>
    <row r="623" spans="1:5" x14ac:dyDescent="0.25">
      <c r="A623">
        <f>VLOOKUP('2024-03-18_windows_device_0'!P623,'2024-03-18_windows_device_0'!P$1:P$911,1,0)</f>
        <v>36.960666666666668</v>
      </c>
      <c r="B623">
        <f>VLOOKUP('2024-03-18_windows_device_0'!Q623,'2024-03-18_windows_device_0'!Q$1:Q$911,1,0)</f>
        <v>2184078</v>
      </c>
      <c r="C623">
        <f t="shared" si="30"/>
        <v>-3.8048240081060614E-2</v>
      </c>
      <c r="D623">
        <f t="shared" si="28"/>
        <v>2183996.3972083176</v>
      </c>
      <c r="E623">
        <f t="shared" si="29"/>
        <v>36.922618426585608</v>
      </c>
    </row>
    <row r="624" spans="1:5" x14ac:dyDescent="0.25">
      <c r="A624">
        <f>VLOOKUP('2024-03-18_windows_device_0'!P624,'2024-03-18_windows_device_0'!P$1:P$911,1,0)</f>
        <v>36.952666666666666</v>
      </c>
      <c r="B624">
        <f>VLOOKUP('2024-03-18_windows_device_0'!Q624,'2024-03-18_windows_device_0'!Q$1:Q$911,1,0)</f>
        <v>2184084</v>
      </c>
      <c r="C624">
        <f t="shared" si="30"/>
        <v>-8.0101558065424454E-3</v>
      </c>
      <c r="D624">
        <f t="shared" si="28"/>
        <v>2184066.8204649091</v>
      </c>
      <c r="E624">
        <f t="shared" si="29"/>
        <v>36.944656510860121</v>
      </c>
    </row>
    <row r="625" spans="1:5" x14ac:dyDescent="0.25">
      <c r="A625">
        <f>VLOOKUP('2024-03-18_windows_device_0'!P625,'2024-03-18_windows_device_0'!P$1:P$911,1,0)</f>
        <v>36.932000000000002</v>
      </c>
      <c r="B625">
        <f>VLOOKUP('2024-03-18_windows_device_0'!Q625,'2024-03-18_windows_device_0'!Q$1:Q$911,1,0)</f>
        <v>2184087</v>
      </c>
      <c r="C625">
        <f t="shared" si="30"/>
        <v>-2.0692902500224573E-2</v>
      </c>
      <c r="D625">
        <f t="shared" si="28"/>
        <v>2184042.6195343481</v>
      </c>
      <c r="E625">
        <f t="shared" si="29"/>
        <v>36.91130709749978</v>
      </c>
    </row>
    <row r="626" spans="1:5" x14ac:dyDescent="0.25">
      <c r="A626">
        <f>VLOOKUP('2024-03-18_windows_device_0'!P626,'2024-03-18_windows_device_0'!P$1:P$911,1,0)</f>
        <v>36.906666666666666</v>
      </c>
      <c r="B626">
        <f>VLOOKUP('2024-03-18_windows_device_0'!Q626,'2024-03-18_windows_device_0'!Q$1:Q$911,1,0)</f>
        <v>2184092</v>
      </c>
      <c r="C626">
        <f t="shared" si="30"/>
        <v>-2.5365493387378483E-2</v>
      </c>
      <c r="D626">
        <f t="shared" si="28"/>
        <v>2184037.5981388781</v>
      </c>
      <c r="E626">
        <f t="shared" si="29"/>
        <v>36.88130117327929</v>
      </c>
    </row>
    <row r="627" spans="1:5" x14ac:dyDescent="0.25">
      <c r="A627">
        <f>VLOOKUP('2024-03-18_windows_device_0'!P627,'2024-03-18_windows_device_0'!P$1:P$911,1,0)</f>
        <v>36.88133333333333</v>
      </c>
      <c r="B627">
        <f>VLOOKUP('2024-03-18_windows_device_0'!Q627,'2024-03-18_windows_device_0'!Q$1:Q$911,1,0)</f>
        <v>2184092</v>
      </c>
      <c r="C627">
        <f t="shared" si="30"/>
        <v>-2.5365493387378483E-2</v>
      </c>
      <c r="D627">
        <f t="shared" si="28"/>
        <v>2184037.5981388781</v>
      </c>
      <c r="E627">
        <f t="shared" si="29"/>
        <v>36.855967839945954</v>
      </c>
    </row>
    <row r="628" spans="1:5" x14ac:dyDescent="0.25">
      <c r="A628">
        <f>VLOOKUP('2024-03-18_windows_device_0'!P628,'2024-03-18_windows_device_0'!P$1:P$911,1,0)</f>
        <v>36.848666666666666</v>
      </c>
      <c r="B628">
        <f>VLOOKUP('2024-03-18_windows_device_0'!Q628,'2024-03-18_windows_device_0'!Q$1:Q$911,1,0)</f>
        <v>2184093</v>
      </c>
      <c r="C628">
        <f t="shared" si="30"/>
        <v>-3.2708136210034683E-2</v>
      </c>
      <c r="D628">
        <f t="shared" si="28"/>
        <v>2184022.8502317113</v>
      </c>
      <c r="E628">
        <f t="shared" si="29"/>
        <v>36.815958530456633</v>
      </c>
    </row>
    <row r="629" spans="1:5" x14ac:dyDescent="0.25">
      <c r="A629">
        <f>VLOOKUP('2024-03-18_windows_device_0'!P629,'2024-03-18_windows_device_0'!P$1:P$911,1,0)</f>
        <v>36.821333333333335</v>
      </c>
      <c r="B629">
        <f>VLOOKUP('2024-03-18_windows_device_0'!Q629,'2024-03-18_windows_device_0'!Q$1:Q$911,1,0)</f>
        <v>2184085</v>
      </c>
      <c r="C629">
        <f t="shared" si="30"/>
        <v>-2.7368032339008759E-2</v>
      </c>
      <c r="D629">
        <f t="shared" si="28"/>
        <v>2184026.3032551054</v>
      </c>
      <c r="E629">
        <f t="shared" si="29"/>
        <v>36.79396530099433</v>
      </c>
    </row>
    <row r="630" spans="1:5" x14ac:dyDescent="0.25">
      <c r="A630">
        <f>VLOOKUP('2024-03-18_windows_device_0'!P630,'2024-03-18_windows_device_0'!P$1:P$911,1,0)</f>
        <v>36.80466666666667</v>
      </c>
      <c r="B630">
        <f>VLOOKUP('2024-03-18_windows_device_0'!Q630,'2024-03-18_windows_device_0'!Q$1:Q$911,1,0)</f>
        <v>2184084</v>
      </c>
      <c r="C630">
        <f t="shared" si="30"/>
        <v>-1.6687824596956908E-2</v>
      </c>
      <c r="D630">
        <f t="shared" si="28"/>
        <v>2184048.2093018936</v>
      </c>
      <c r="E630">
        <f t="shared" si="29"/>
        <v>36.787978842069712</v>
      </c>
    </row>
    <row r="631" spans="1:5" x14ac:dyDescent="0.25">
      <c r="A631">
        <f>VLOOKUP('2024-03-18_windows_device_0'!P631,'2024-03-18_windows_device_0'!P$1:P$911,1,0)</f>
        <v>36.776666666666664</v>
      </c>
      <c r="B631">
        <f>VLOOKUP('2024-03-18_windows_device_0'!Q631,'2024-03-18_windows_device_0'!Q$1:Q$911,1,0)</f>
        <v>2184089</v>
      </c>
      <c r="C631">
        <f t="shared" si="30"/>
        <v>-2.8035545322895004E-2</v>
      </c>
      <c r="D631">
        <f t="shared" si="28"/>
        <v>2184028.8716271813</v>
      </c>
      <c r="E631">
        <f t="shared" si="29"/>
        <v>36.74863112134377</v>
      </c>
    </row>
    <row r="632" spans="1:5" x14ac:dyDescent="0.25">
      <c r="A632">
        <f>VLOOKUP('2024-03-18_windows_device_0'!P632,'2024-03-18_windows_device_0'!P$1:P$911,1,0)</f>
        <v>36.762</v>
      </c>
      <c r="B632">
        <f>VLOOKUP('2024-03-18_windows_device_0'!Q632,'2024-03-18_windows_device_0'!Q$1:Q$911,1,0)</f>
        <v>2184089</v>
      </c>
      <c r="C632">
        <f t="shared" si="30"/>
        <v>-1.4685285645319518E-2</v>
      </c>
      <c r="D632">
        <f t="shared" si="28"/>
        <v>2184057.5041856663</v>
      </c>
      <c r="E632">
        <f t="shared" si="29"/>
        <v>36.74731471435468</v>
      </c>
    </row>
    <row r="633" spans="1:5" x14ac:dyDescent="0.25">
      <c r="A633">
        <f>VLOOKUP('2024-03-18_windows_device_0'!P633,'2024-03-18_windows_device_0'!P$1:P$911,1,0)</f>
        <v>36.74133333333333</v>
      </c>
      <c r="B633">
        <f>VLOOKUP('2024-03-18_windows_device_0'!Q633,'2024-03-18_windows_device_0'!Q$1:Q$911,1,0)</f>
        <v>2184087</v>
      </c>
      <c r="C633">
        <f t="shared" si="30"/>
        <v>-2.0692902500231689E-2</v>
      </c>
      <c r="D633">
        <f t="shared" si="28"/>
        <v>2184042.6195343481</v>
      </c>
      <c r="E633">
        <f t="shared" si="29"/>
        <v>36.7206404308331</v>
      </c>
    </row>
    <row r="634" spans="1:5" x14ac:dyDescent="0.25">
      <c r="A634">
        <f>VLOOKUP('2024-03-18_windows_device_0'!P634,'2024-03-18_windows_device_0'!P$1:P$911,1,0)</f>
        <v>36.718666666666664</v>
      </c>
      <c r="B634">
        <f>VLOOKUP('2024-03-18_windows_device_0'!Q634,'2024-03-18_windows_device_0'!Q$1:Q$911,1,0)</f>
        <v>2184083</v>
      </c>
      <c r="C634">
        <f t="shared" si="30"/>
        <v>-2.2695441451861965E-2</v>
      </c>
      <c r="D634">
        <f t="shared" si="28"/>
        <v>2184034.3246505754</v>
      </c>
      <c r="E634">
        <f t="shared" si="29"/>
        <v>36.695971225214805</v>
      </c>
    </row>
    <row r="635" spans="1:5" x14ac:dyDescent="0.25">
      <c r="A635">
        <f>VLOOKUP('2024-03-18_windows_device_0'!P635,'2024-03-18_windows_device_0'!P$1:P$911,1,0)</f>
        <v>36.68933333333333</v>
      </c>
      <c r="B635">
        <f>VLOOKUP('2024-03-18_windows_device_0'!Q635,'2024-03-18_windows_device_0'!Q$1:Q$911,1,0)</f>
        <v>2184084</v>
      </c>
      <c r="C635">
        <f t="shared" si="30"/>
        <v>-2.9370571290646151E-2</v>
      </c>
      <c r="D635">
        <f t="shared" si="28"/>
        <v>2184021.0083713327</v>
      </c>
      <c r="E635">
        <f t="shared" si="29"/>
        <v>36.659962762042682</v>
      </c>
    </row>
    <row r="636" spans="1:5" x14ac:dyDescent="0.25">
      <c r="A636">
        <f>VLOOKUP('2024-03-18_windows_device_0'!P636,'2024-03-18_windows_device_0'!P$1:P$911,1,0)</f>
        <v>36.673999999999999</v>
      </c>
      <c r="B636">
        <f>VLOOKUP('2024-03-18_windows_device_0'!Q636,'2024-03-18_windows_device_0'!Q$1:Q$911,1,0)</f>
        <v>2184079</v>
      </c>
      <c r="C636">
        <f t="shared" si="30"/>
        <v>-1.5352798629198647E-2</v>
      </c>
      <c r="D636">
        <f t="shared" si="28"/>
        <v>2184046.0725577422</v>
      </c>
      <c r="E636">
        <f t="shared" si="29"/>
        <v>36.658647201370798</v>
      </c>
    </row>
    <row r="637" spans="1:5" x14ac:dyDescent="0.25">
      <c r="A637">
        <f>VLOOKUP('2024-03-18_windows_device_0'!P637,'2024-03-18_windows_device_0'!P$1:P$911,1,0)</f>
        <v>36.642666666666663</v>
      </c>
      <c r="B637">
        <f>VLOOKUP('2024-03-18_windows_device_0'!Q637,'2024-03-18_windows_device_0'!Q$1:Q$911,1,0)</f>
        <v>2184083</v>
      </c>
      <c r="C637">
        <f t="shared" si="30"/>
        <v>-3.1373110242283543E-2</v>
      </c>
      <c r="D637">
        <f t="shared" si="28"/>
        <v>2184015.7134875599</v>
      </c>
      <c r="E637">
        <f t="shared" si="29"/>
        <v>36.611293556424378</v>
      </c>
    </row>
    <row r="638" spans="1:5" x14ac:dyDescent="0.25">
      <c r="A638">
        <f>VLOOKUP('2024-03-18_windows_device_0'!P638,'2024-03-18_windows_device_0'!P$1:P$911,1,0)</f>
        <v>36.61933333333333</v>
      </c>
      <c r="B638">
        <f>VLOOKUP('2024-03-18_windows_device_0'!Q638,'2024-03-18_windows_device_0'!Q$1:Q$911,1,0)</f>
        <v>2184081</v>
      </c>
      <c r="C638">
        <f t="shared" si="30"/>
        <v>-2.3362954435741094E-2</v>
      </c>
      <c r="D638">
        <f t="shared" si="28"/>
        <v>2184030.8930226509</v>
      </c>
      <c r="E638">
        <f t="shared" si="29"/>
        <v>36.59597037889759</v>
      </c>
    </row>
    <row r="639" spans="1:5" x14ac:dyDescent="0.25">
      <c r="A639">
        <f>VLOOKUP('2024-03-18_windows_device_0'!P639,'2024-03-18_windows_device_0'!P$1:P$911,1,0)</f>
        <v>36.593333333333334</v>
      </c>
      <c r="B639">
        <f>VLOOKUP('2024-03-18_windows_device_0'!Q639,'2024-03-18_windows_device_0'!Q$1:Q$911,1,0)</f>
        <v>2184080</v>
      </c>
      <c r="C639">
        <f t="shared" si="30"/>
        <v>-2.60330063712505E-2</v>
      </c>
      <c r="D639">
        <f t="shared" si="28"/>
        <v>2184024.166510954</v>
      </c>
      <c r="E639">
        <f t="shared" si="29"/>
        <v>36.567300326962084</v>
      </c>
    </row>
    <row r="640" spans="1:5" x14ac:dyDescent="0.25">
      <c r="A640">
        <f>VLOOKUP('2024-03-18_windows_device_0'!P640,'2024-03-18_windows_device_0'!P$1:P$911,1,0)</f>
        <v>36.579333333333331</v>
      </c>
      <c r="B640">
        <f>VLOOKUP('2024-03-18_windows_device_0'!Q640,'2024-03-18_windows_device_0'!Q$1:Q$911,1,0)</f>
        <v>2184075</v>
      </c>
      <c r="C640">
        <f t="shared" si="30"/>
        <v>-1.4017772661447502E-2</v>
      </c>
      <c r="D640">
        <f t="shared" si="28"/>
        <v>2184044.9358135904</v>
      </c>
      <c r="E640">
        <f t="shared" si="29"/>
        <v>36.565315560671884</v>
      </c>
    </row>
    <row r="641" spans="1:5" x14ac:dyDescent="0.25">
      <c r="A641">
        <f>VLOOKUP('2024-03-18_windows_device_0'!P641,'2024-03-18_windows_device_0'!P$1:P$911,1,0)</f>
        <v>36.551333333333332</v>
      </c>
      <c r="B641">
        <f>VLOOKUP('2024-03-18_windows_device_0'!Q641,'2024-03-18_windows_device_0'!Q$1:Q$911,1,0)</f>
        <v>2184073</v>
      </c>
      <c r="C641">
        <f t="shared" si="30"/>
        <v>-2.8035545322887889E-2</v>
      </c>
      <c r="D641">
        <f t="shared" si="28"/>
        <v>2184012.8716271813</v>
      </c>
      <c r="E641">
        <f t="shared" si="29"/>
        <v>36.523297788010446</v>
      </c>
    </row>
    <row r="642" spans="1:5" x14ac:dyDescent="0.25">
      <c r="A642">
        <f>VLOOKUP('2024-03-18_windows_device_0'!P642,'2024-03-18_windows_device_0'!P$1:P$911,1,0)</f>
        <v>36.527999999999999</v>
      </c>
      <c r="B642">
        <f>VLOOKUP('2024-03-18_windows_device_0'!Q642,'2024-03-18_windows_device_0'!Q$1:Q$911,1,0)</f>
        <v>2184070</v>
      </c>
      <c r="C642">
        <f t="shared" si="30"/>
        <v>-2.3362954435741094E-2</v>
      </c>
      <c r="D642">
        <f t="shared" si="28"/>
        <v>2184019.8930226509</v>
      </c>
      <c r="E642">
        <f t="shared" si="29"/>
        <v>36.504637045564259</v>
      </c>
    </row>
    <row r="643" spans="1:5" x14ac:dyDescent="0.25">
      <c r="A643">
        <f>VLOOKUP('2024-03-18_windows_device_0'!P643,'2024-03-18_windows_device_0'!P$1:P$911,1,0)</f>
        <v>36.510666666666665</v>
      </c>
      <c r="B643">
        <f>VLOOKUP('2024-03-18_windows_device_0'!Q643,'2024-03-18_windows_device_0'!Q$1:Q$911,1,0)</f>
        <v>2184071</v>
      </c>
      <c r="C643">
        <f t="shared" si="30"/>
        <v>-1.7355337580836037E-2</v>
      </c>
      <c r="D643">
        <f t="shared" ref="D643:D706" si="31">B643+C643*F$3</f>
        <v>2184033.7776739695</v>
      </c>
      <c r="E643">
        <f t="shared" ref="E643:E706" si="32">C643+A643</f>
        <v>36.493311329085827</v>
      </c>
    </row>
    <row r="644" spans="1:5" x14ac:dyDescent="0.25">
      <c r="A644">
        <f>VLOOKUP('2024-03-18_windows_device_0'!P644,'2024-03-18_windows_device_0'!P$1:P$911,1,0)</f>
        <v>36.490666666666669</v>
      </c>
      <c r="B644">
        <f>VLOOKUP('2024-03-18_windows_device_0'!Q644,'2024-03-18_windows_device_0'!Q$1:Q$911,1,0)</f>
        <v>2184078</v>
      </c>
      <c r="C644">
        <f t="shared" si="30"/>
        <v>-2.0025389516345443E-2</v>
      </c>
      <c r="D644">
        <f t="shared" si="31"/>
        <v>2184035.0511622722</v>
      </c>
      <c r="E644">
        <f t="shared" si="32"/>
        <v>36.470641277150321</v>
      </c>
    </row>
    <row r="645" spans="1:5" x14ac:dyDescent="0.25">
      <c r="A645">
        <f>VLOOKUP('2024-03-18_windows_device_0'!P645,'2024-03-18_windows_device_0'!P$1:P$911,1,0)</f>
        <v>36.466000000000001</v>
      </c>
      <c r="B645">
        <f>VLOOKUP('2024-03-18_windows_device_0'!Q645,'2024-03-18_windows_device_0'!Q$1:Q$911,1,0)</f>
        <v>2184075</v>
      </c>
      <c r="C645">
        <f t="shared" si="30"/>
        <v>-2.4697980403499353E-2</v>
      </c>
      <c r="D645">
        <f t="shared" si="31"/>
        <v>2184022.0297668027</v>
      </c>
      <c r="E645">
        <f t="shared" si="32"/>
        <v>36.441302019596499</v>
      </c>
    </row>
    <row r="646" spans="1:5" x14ac:dyDescent="0.25">
      <c r="A646">
        <f>VLOOKUP('2024-03-18_windows_device_0'!P646,'2024-03-18_windows_device_0'!P$1:P$911,1,0)</f>
        <v>36.445999999999998</v>
      </c>
      <c r="B646">
        <f>VLOOKUP('2024-03-18_windows_device_0'!Q646,'2024-03-18_windows_device_0'!Q$1:Q$911,1,0)</f>
        <v>2184067</v>
      </c>
      <c r="C646">
        <f t="shared" si="30"/>
        <v>-2.0025389516352559E-2</v>
      </c>
      <c r="D646">
        <f t="shared" si="31"/>
        <v>2184024.0511622722</v>
      </c>
      <c r="E646">
        <f t="shared" si="32"/>
        <v>36.425974610483642</v>
      </c>
    </row>
    <row r="647" spans="1:5" x14ac:dyDescent="0.25">
      <c r="A647">
        <f>VLOOKUP('2024-03-18_windows_device_0'!P647,'2024-03-18_windows_device_0'!P$1:P$911,1,0)</f>
        <v>36.421999999999997</v>
      </c>
      <c r="B647">
        <f>VLOOKUP('2024-03-18_windows_device_0'!Q647,'2024-03-18_windows_device_0'!Q$1:Q$911,1,0)</f>
        <v>2184069</v>
      </c>
      <c r="C647">
        <f t="shared" si="30"/>
        <v>-2.4030467419620224E-2</v>
      </c>
      <c r="D647">
        <f t="shared" si="31"/>
        <v>2184017.4613947268</v>
      </c>
      <c r="E647">
        <f t="shared" si="32"/>
        <v>36.397969532580376</v>
      </c>
    </row>
    <row r="648" spans="1:5" x14ac:dyDescent="0.25">
      <c r="A648">
        <f>VLOOKUP('2024-03-18_windows_device_0'!P648,'2024-03-18_windows_device_0'!P$1:P$911,1,0)</f>
        <v>36.401333333333334</v>
      </c>
      <c r="B648">
        <f>VLOOKUP('2024-03-18_windows_device_0'!Q648,'2024-03-18_windows_device_0'!Q$1:Q$911,1,0)</f>
        <v>2184066</v>
      </c>
      <c r="C648">
        <f t="shared" si="30"/>
        <v>-2.0692902500224573E-2</v>
      </c>
      <c r="D648">
        <f t="shared" si="31"/>
        <v>2184021.6195343481</v>
      </c>
      <c r="E648">
        <f t="shared" si="32"/>
        <v>36.380640430833111</v>
      </c>
    </row>
    <row r="649" spans="1:5" x14ac:dyDescent="0.25">
      <c r="A649">
        <f>VLOOKUP('2024-03-18_windows_device_0'!P649,'2024-03-18_windows_device_0'!P$1:P$911,1,0)</f>
        <v>36.38066666666667</v>
      </c>
      <c r="B649">
        <f>VLOOKUP('2024-03-18_windows_device_0'!Q649,'2024-03-18_windows_device_0'!Q$1:Q$911,1,0)</f>
        <v>2184067</v>
      </c>
      <c r="C649">
        <f t="shared" si="30"/>
        <v>-2.0692902500224573E-2</v>
      </c>
      <c r="D649">
        <f t="shared" si="31"/>
        <v>2184022.6195343481</v>
      </c>
      <c r="E649">
        <f t="shared" si="32"/>
        <v>36.359973764166448</v>
      </c>
    </row>
    <row r="650" spans="1:5" x14ac:dyDescent="0.25">
      <c r="A650">
        <f>VLOOKUP('2024-03-18_windows_device_0'!P650,'2024-03-18_windows_device_0'!P$1:P$911,1,0)</f>
        <v>36.357333333333337</v>
      </c>
      <c r="B650">
        <f>VLOOKUP('2024-03-18_windows_device_0'!Q650,'2024-03-18_windows_device_0'!Q$1:Q$911,1,0)</f>
        <v>2184063</v>
      </c>
      <c r="C650">
        <f t="shared" si="30"/>
        <v>-2.3362954435741094E-2</v>
      </c>
      <c r="D650">
        <f t="shared" si="31"/>
        <v>2184012.8930226509</v>
      </c>
      <c r="E650">
        <f t="shared" si="32"/>
        <v>36.333970378897597</v>
      </c>
    </row>
    <row r="651" spans="1:5" x14ac:dyDescent="0.25">
      <c r="A651">
        <f>VLOOKUP('2024-03-18_windows_device_0'!P651,'2024-03-18_windows_device_0'!P$1:P$911,1,0)</f>
        <v>36.337333333333333</v>
      </c>
      <c r="B651">
        <f>VLOOKUP('2024-03-18_windows_device_0'!Q651,'2024-03-18_windows_device_0'!Q$1:Q$911,1,0)</f>
        <v>2184061</v>
      </c>
      <c r="C651">
        <f t="shared" si="30"/>
        <v>-2.0025389516352559E-2</v>
      </c>
      <c r="D651">
        <f t="shared" si="31"/>
        <v>2184018.0511622722</v>
      </c>
      <c r="E651">
        <f t="shared" si="32"/>
        <v>36.317307943816978</v>
      </c>
    </row>
    <row r="652" spans="1:5" x14ac:dyDescent="0.25">
      <c r="A652">
        <f>VLOOKUP('2024-03-18_windows_device_0'!P652,'2024-03-18_windows_device_0'!P$1:P$911,1,0)</f>
        <v>36.31733333333333</v>
      </c>
      <c r="B652">
        <f>VLOOKUP('2024-03-18_windows_device_0'!Q652,'2024-03-18_windows_device_0'!Q$1:Q$911,1,0)</f>
        <v>2184058</v>
      </c>
      <c r="C652">
        <f t="shared" si="30"/>
        <v>-2.0025389516352559E-2</v>
      </c>
      <c r="D652">
        <f t="shared" si="31"/>
        <v>2184015.0511622722</v>
      </c>
      <c r="E652">
        <f t="shared" si="32"/>
        <v>36.297307943816975</v>
      </c>
    </row>
    <row r="653" spans="1:5" x14ac:dyDescent="0.25">
      <c r="A653">
        <f>VLOOKUP('2024-03-18_windows_device_0'!P653,'2024-03-18_windows_device_0'!P$1:P$911,1,0)</f>
        <v>36.285333333333334</v>
      </c>
      <c r="B653">
        <f>VLOOKUP('2024-03-18_windows_device_0'!Q653,'2024-03-18_windows_device_0'!Q$1:Q$911,1,0)</f>
        <v>2184057</v>
      </c>
      <c r="C653">
        <f t="shared" si="30"/>
        <v>-3.2040623226155557E-2</v>
      </c>
      <c r="D653">
        <f t="shared" si="31"/>
        <v>2183988.2818596358</v>
      </c>
      <c r="E653">
        <f t="shared" si="32"/>
        <v>36.253292710107175</v>
      </c>
    </row>
    <row r="654" spans="1:5" x14ac:dyDescent="0.25">
      <c r="A654">
        <f>VLOOKUP('2024-03-18_windows_device_0'!P654,'2024-03-18_windows_device_0'!P$1:P$911,1,0)</f>
        <v>36.265333333333331</v>
      </c>
      <c r="B654">
        <f>VLOOKUP('2024-03-18_windows_device_0'!Q654,'2024-03-18_windows_device_0'!Q$1:Q$911,1,0)</f>
        <v>2184057</v>
      </c>
      <c r="C654">
        <f t="shared" si="30"/>
        <v>-2.0025389516352559E-2</v>
      </c>
      <c r="D654">
        <f t="shared" si="31"/>
        <v>2184014.0511622722</v>
      </c>
      <c r="E654">
        <f t="shared" si="32"/>
        <v>36.245307943816975</v>
      </c>
    </row>
    <row r="655" spans="1:5" x14ac:dyDescent="0.25">
      <c r="A655">
        <f>VLOOKUP('2024-03-18_windows_device_0'!P655,'2024-03-18_windows_device_0'!P$1:P$911,1,0)</f>
        <v>36.252000000000002</v>
      </c>
      <c r="B655">
        <f>VLOOKUP('2024-03-18_windows_device_0'!Q655,'2024-03-18_windows_device_0'!Q$1:Q$911,1,0)</f>
        <v>2184058</v>
      </c>
      <c r="C655">
        <f t="shared" si="30"/>
        <v>-1.3350259677561257E-2</v>
      </c>
      <c r="D655">
        <f t="shared" si="31"/>
        <v>2184029.367441515</v>
      </c>
      <c r="E655">
        <f t="shared" si="32"/>
        <v>36.238649740322444</v>
      </c>
    </row>
    <row r="656" spans="1:5" x14ac:dyDescent="0.25">
      <c r="A656">
        <f>VLOOKUP('2024-03-18_windows_device_0'!P656,'2024-03-18_windows_device_0'!P$1:P$911,1,0)</f>
        <v>36.211333333333336</v>
      </c>
      <c r="B656">
        <f>VLOOKUP('2024-03-18_windows_device_0'!Q656,'2024-03-18_windows_device_0'!Q$1:Q$911,1,0)</f>
        <v>2184055</v>
      </c>
      <c r="C656">
        <f t="shared" si="30"/>
        <v>-4.0718292016577132E-2</v>
      </c>
      <c r="D656">
        <f t="shared" si="31"/>
        <v>2183967.6706966204</v>
      </c>
      <c r="E656">
        <f t="shared" si="32"/>
        <v>36.170615041316758</v>
      </c>
    </row>
    <row r="657" spans="1:5" x14ac:dyDescent="0.25">
      <c r="A657">
        <f>VLOOKUP('2024-03-18_windows_device_0'!P657,'2024-03-18_windows_device_0'!P$1:P$911,1,0)</f>
        <v>36.204000000000001</v>
      </c>
      <c r="B657">
        <f>VLOOKUP('2024-03-18_windows_device_0'!Q657,'2024-03-18_windows_device_0'!Q$1:Q$911,1,0)</f>
        <v>2184057</v>
      </c>
      <c r="C657">
        <f t="shared" si="30"/>
        <v>-7.3426428226633159E-3</v>
      </c>
      <c r="D657">
        <f t="shared" si="31"/>
        <v>2184041.2520928332</v>
      </c>
      <c r="E657">
        <f t="shared" si="32"/>
        <v>36.196657357177337</v>
      </c>
    </row>
    <row r="658" spans="1:5" x14ac:dyDescent="0.25">
      <c r="A658">
        <f>VLOOKUP('2024-03-18_windows_device_0'!P658,'2024-03-18_windows_device_0'!P$1:P$911,1,0)</f>
        <v>36.177333333333337</v>
      </c>
      <c r="B658">
        <f>VLOOKUP('2024-03-18_windows_device_0'!Q658,'2024-03-18_windows_device_0'!Q$1:Q$911,1,0)</f>
        <v>2184058</v>
      </c>
      <c r="C658">
        <f t="shared" si="30"/>
        <v>-2.670051935512963E-2</v>
      </c>
      <c r="D658">
        <f t="shared" si="31"/>
        <v>2184000.7348830299</v>
      </c>
      <c r="E658">
        <f t="shared" si="32"/>
        <v>36.150632813978206</v>
      </c>
    </row>
    <row r="659" spans="1:5" x14ac:dyDescent="0.25">
      <c r="A659">
        <f>VLOOKUP('2024-03-18_windows_device_0'!P659,'2024-03-18_windows_device_0'!P$1:P$911,1,0)</f>
        <v>36.165999999999997</v>
      </c>
      <c r="B659">
        <f>VLOOKUP('2024-03-18_windows_device_0'!Q659,'2024-03-18_windows_device_0'!Q$1:Q$911,1,0)</f>
        <v>2184055</v>
      </c>
      <c r="C659">
        <f t="shared" si="30"/>
        <v>-1.1347720725938096E-2</v>
      </c>
      <c r="D659">
        <f t="shared" si="31"/>
        <v>2184030.6623252877</v>
      </c>
      <c r="E659">
        <f t="shared" si="32"/>
        <v>36.15465227927406</v>
      </c>
    </row>
    <row r="660" spans="1:5" x14ac:dyDescent="0.25">
      <c r="A660">
        <f>VLOOKUP('2024-03-18_windows_device_0'!P660,'2024-03-18_windows_device_0'!P$1:P$911,1,0)</f>
        <v>36.128</v>
      </c>
      <c r="B660">
        <f>VLOOKUP('2024-03-18_windows_device_0'!Q660,'2024-03-18_windows_device_0'!Q$1:Q$911,1,0)</f>
        <v>2184054</v>
      </c>
      <c r="C660">
        <f t="shared" si="30"/>
        <v>-3.8048240081060614E-2</v>
      </c>
      <c r="D660">
        <f t="shared" si="31"/>
        <v>2183972.3972083176</v>
      </c>
      <c r="E660">
        <f t="shared" si="32"/>
        <v>36.089951759918939</v>
      </c>
    </row>
    <row r="661" spans="1:5" x14ac:dyDescent="0.25">
      <c r="A661">
        <f>VLOOKUP('2024-03-18_windows_device_0'!P661,'2024-03-18_windows_device_0'!P$1:P$911,1,0)</f>
        <v>36.101999999999997</v>
      </c>
      <c r="B661">
        <f>VLOOKUP('2024-03-18_windows_device_0'!Q661,'2024-03-18_windows_device_0'!Q$1:Q$911,1,0)</f>
        <v>2184054</v>
      </c>
      <c r="C661">
        <f t="shared" si="30"/>
        <v>-2.6033006371257616E-2</v>
      </c>
      <c r="D661">
        <f t="shared" si="31"/>
        <v>2183998.166510954</v>
      </c>
      <c r="E661">
        <f t="shared" si="32"/>
        <v>36.075966993628739</v>
      </c>
    </row>
    <row r="662" spans="1:5" x14ac:dyDescent="0.25">
      <c r="A662">
        <f>VLOOKUP('2024-03-18_windows_device_0'!P662,'2024-03-18_windows_device_0'!P$1:P$911,1,0)</f>
        <v>36.085333333333331</v>
      </c>
      <c r="B662">
        <f>VLOOKUP('2024-03-18_windows_device_0'!Q662,'2024-03-18_windows_device_0'!Q$1:Q$911,1,0)</f>
        <v>2184051</v>
      </c>
      <c r="C662">
        <f t="shared" si="30"/>
        <v>-1.6687824596956908E-2</v>
      </c>
      <c r="D662">
        <f t="shared" si="31"/>
        <v>2184015.2093018936</v>
      </c>
      <c r="E662">
        <f t="shared" si="32"/>
        <v>36.068645508736374</v>
      </c>
    </row>
    <row r="663" spans="1:5" x14ac:dyDescent="0.25">
      <c r="A663">
        <f>VLOOKUP('2024-03-18_windows_device_0'!P663,'2024-03-18_windows_device_0'!P$1:P$911,1,0)</f>
        <v>36.049333333333337</v>
      </c>
      <c r="B663">
        <f>VLOOKUP('2024-03-18_windows_device_0'!Q663,'2024-03-18_windows_device_0'!Q$1:Q$911,1,0)</f>
        <v>2184049</v>
      </c>
      <c r="C663">
        <f t="shared" si="30"/>
        <v>-3.6045701129423222E-2</v>
      </c>
      <c r="D663">
        <f t="shared" si="31"/>
        <v>2183971.6920920904</v>
      </c>
      <c r="E663">
        <f t="shared" si="32"/>
        <v>36.013287632203912</v>
      </c>
    </row>
    <row r="664" spans="1:5" x14ac:dyDescent="0.25">
      <c r="A664">
        <f>VLOOKUP('2024-03-18_windows_device_0'!P664,'2024-03-18_windows_device_0'!P$1:P$911,1,0)</f>
        <v>36.015333333333331</v>
      </c>
      <c r="B664">
        <f>VLOOKUP('2024-03-18_windows_device_0'!Q664,'2024-03-18_windows_device_0'!Q$1:Q$911,1,0)</f>
        <v>2184040</v>
      </c>
      <c r="C664">
        <f t="shared" si="30"/>
        <v>-3.4043162177800061E-2</v>
      </c>
      <c r="D664">
        <f t="shared" si="31"/>
        <v>2183966.9869758631</v>
      </c>
      <c r="E664">
        <f t="shared" si="32"/>
        <v>35.981290171155528</v>
      </c>
    </row>
    <row r="665" spans="1:5" x14ac:dyDescent="0.25">
      <c r="A665">
        <f>VLOOKUP('2024-03-18_windows_device_0'!P665,'2024-03-18_windows_device_0'!P$1:P$911,1,0)</f>
        <v>36.006</v>
      </c>
      <c r="B665">
        <f>VLOOKUP('2024-03-18_windows_device_0'!Q665,'2024-03-18_windows_device_0'!Q$1:Q$911,1,0)</f>
        <v>2184029</v>
      </c>
      <c r="C665">
        <f t="shared" si="30"/>
        <v>-9.3451817742935921E-3</v>
      </c>
      <c r="D665">
        <f t="shared" si="31"/>
        <v>2184008.9572090604</v>
      </c>
      <c r="E665">
        <f t="shared" si="32"/>
        <v>35.996654818225707</v>
      </c>
    </row>
    <row r="666" spans="1:5" x14ac:dyDescent="0.25">
      <c r="A666">
        <f>VLOOKUP('2024-03-18_windows_device_0'!P666,'2024-03-18_windows_device_0'!P$1:P$911,1,0)</f>
        <v>35.988666666666667</v>
      </c>
      <c r="B666">
        <f>VLOOKUP('2024-03-18_windows_device_0'!Q666,'2024-03-18_windows_device_0'!Q$1:Q$911,1,0)</f>
        <v>2184018</v>
      </c>
      <c r="C666">
        <f t="shared" si="30"/>
        <v>-1.7355337580836037E-2</v>
      </c>
      <c r="D666">
        <f t="shared" si="31"/>
        <v>2183980.7776739695</v>
      </c>
      <c r="E666">
        <f t="shared" si="32"/>
        <v>35.971311329085829</v>
      </c>
    </row>
    <row r="667" spans="1:5" x14ac:dyDescent="0.25">
      <c r="A667">
        <f>VLOOKUP('2024-03-18_windows_device_0'!P667,'2024-03-18_windows_device_0'!P$1:P$911,1,0)</f>
        <v>35.949333333333335</v>
      </c>
      <c r="B667">
        <f>VLOOKUP('2024-03-18_windows_device_0'!Q667,'2024-03-18_windows_device_0'!Q$1:Q$911,1,0)</f>
        <v>2184023</v>
      </c>
      <c r="C667">
        <f t="shared" si="30"/>
        <v>-3.9383266048818873E-2</v>
      </c>
      <c r="D667">
        <f t="shared" si="31"/>
        <v>2183938.533952469</v>
      </c>
      <c r="E667">
        <f t="shared" si="32"/>
        <v>35.90995006728452</v>
      </c>
    </row>
    <row r="668" spans="1:5" x14ac:dyDescent="0.25">
      <c r="A668">
        <f>VLOOKUP('2024-03-18_windows_device_0'!P668,'2024-03-18_windows_device_0'!P$1:P$911,1,0)</f>
        <v>35.908666666666669</v>
      </c>
      <c r="B668">
        <f>VLOOKUP('2024-03-18_windows_device_0'!Q668,'2024-03-18_windows_device_0'!Q$1:Q$911,1,0)</f>
        <v>2184038</v>
      </c>
      <c r="C668">
        <f t="shared" si="30"/>
        <v>-4.0718292016577132E-2</v>
      </c>
      <c r="D668">
        <f t="shared" si="31"/>
        <v>2183950.6706966204</v>
      </c>
      <c r="E668">
        <f t="shared" si="32"/>
        <v>35.867948374650091</v>
      </c>
    </row>
    <row r="669" spans="1:5" x14ac:dyDescent="0.25">
      <c r="A669">
        <f>VLOOKUP('2024-03-18_windows_device_0'!P669,'2024-03-18_windows_device_0'!P$1:P$911,1,0)</f>
        <v>35.887333333333331</v>
      </c>
      <c r="B669">
        <f>VLOOKUP('2024-03-18_windows_device_0'!Q669,'2024-03-18_windows_device_0'!Q$1:Q$911,1,0)</f>
        <v>2184044</v>
      </c>
      <c r="C669">
        <f t="shared" si="30"/>
        <v>-2.1360415484110818E-2</v>
      </c>
      <c r="D669">
        <f t="shared" si="31"/>
        <v>2183998.187906424</v>
      </c>
      <c r="E669">
        <f t="shared" si="32"/>
        <v>35.86597291784922</v>
      </c>
    </row>
    <row r="670" spans="1:5" x14ac:dyDescent="0.25">
      <c r="A670">
        <f>VLOOKUP('2024-03-18_windows_device_0'!P670,'2024-03-18_windows_device_0'!P$1:P$911,1,0)</f>
        <v>35.880000000000003</v>
      </c>
      <c r="B670">
        <f>VLOOKUP('2024-03-18_windows_device_0'!Q670,'2024-03-18_windows_device_0'!Q$1:Q$911,1,0)</f>
        <v>2184042</v>
      </c>
      <c r="C670">
        <f t="shared" si="30"/>
        <v>-7.3426428226562018E-3</v>
      </c>
      <c r="D670">
        <f t="shared" si="31"/>
        <v>2184026.2520928332</v>
      </c>
      <c r="E670">
        <f t="shared" si="32"/>
        <v>35.872657357177346</v>
      </c>
    </row>
    <row r="671" spans="1:5" x14ac:dyDescent="0.25">
      <c r="A671">
        <f>VLOOKUP('2024-03-18_windows_device_0'!P671,'2024-03-18_windows_device_0'!P$1:P$911,1,0)</f>
        <v>35.847333333333331</v>
      </c>
      <c r="B671">
        <f>VLOOKUP('2024-03-18_windows_device_0'!Q671,'2024-03-18_windows_device_0'!Q$1:Q$911,1,0)</f>
        <v>2184038</v>
      </c>
      <c r="C671">
        <f t="shared" si="30"/>
        <v>-3.2708136210041802E-2</v>
      </c>
      <c r="D671">
        <f t="shared" si="31"/>
        <v>2183967.8502317113</v>
      </c>
      <c r="E671">
        <f t="shared" si="32"/>
        <v>35.814625197123291</v>
      </c>
    </row>
    <row r="672" spans="1:5" x14ac:dyDescent="0.25">
      <c r="A672">
        <f>VLOOKUP('2024-03-18_windows_device_0'!P672,'2024-03-18_windows_device_0'!P$1:P$911,1,0)</f>
        <v>35.825333333333333</v>
      </c>
      <c r="B672">
        <f>VLOOKUP('2024-03-18_windows_device_0'!Q672,'2024-03-18_windows_device_0'!Q$1:Q$911,1,0)</f>
        <v>2184040</v>
      </c>
      <c r="C672">
        <f t="shared" si="30"/>
        <v>-2.2027928467982835E-2</v>
      </c>
      <c r="D672">
        <f t="shared" si="31"/>
        <v>2183992.7562784995</v>
      </c>
      <c r="E672">
        <f t="shared" si="32"/>
        <v>35.803305404865348</v>
      </c>
    </row>
    <row r="673" spans="1:5" x14ac:dyDescent="0.25">
      <c r="A673">
        <f>VLOOKUP('2024-03-18_windows_device_0'!P673,'2024-03-18_windows_device_0'!P$1:P$911,1,0)</f>
        <v>35.793333333333337</v>
      </c>
      <c r="B673">
        <f>VLOOKUP('2024-03-18_windows_device_0'!Q673,'2024-03-18_windows_device_0'!Q$1:Q$911,1,0)</f>
        <v>2184032</v>
      </c>
      <c r="C673">
        <f t="shared" si="30"/>
        <v>-3.2040623226155557E-2</v>
      </c>
      <c r="D673">
        <f t="shared" si="31"/>
        <v>2183963.2818596358</v>
      </c>
      <c r="E673">
        <f t="shared" si="32"/>
        <v>35.761292710107178</v>
      </c>
    </row>
    <row r="674" spans="1:5" x14ac:dyDescent="0.25">
      <c r="A674">
        <f>VLOOKUP('2024-03-18_windows_device_0'!P674,'2024-03-18_windows_device_0'!P$1:P$911,1,0)</f>
        <v>35.78</v>
      </c>
      <c r="B674">
        <f>VLOOKUP('2024-03-18_windows_device_0'!Q674,'2024-03-18_windows_device_0'!Q$1:Q$911,1,0)</f>
        <v>2184024</v>
      </c>
      <c r="C674">
        <f t="shared" si="30"/>
        <v>-1.3350259677568373E-2</v>
      </c>
      <c r="D674">
        <f t="shared" si="31"/>
        <v>2183995.367441515</v>
      </c>
      <c r="E674">
        <f t="shared" si="32"/>
        <v>35.766649740322435</v>
      </c>
    </row>
    <row r="675" spans="1:5" x14ac:dyDescent="0.25">
      <c r="A675">
        <f>VLOOKUP('2024-03-18_windows_device_0'!P675,'2024-03-18_windows_device_0'!P$1:P$911,1,0)</f>
        <v>35.762</v>
      </c>
      <c r="B675">
        <f>VLOOKUP('2024-03-18_windows_device_0'!Q675,'2024-03-18_windows_device_0'!Q$1:Q$911,1,0)</f>
        <v>2184024</v>
      </c>
      <c r="C675">
        <f t="shared" si="30"/>
        <v>-1.8022850564715167E-2</v>
      </c>
      <c r="D675">
        <f t="shared" si="31"/>
        <v>2183985.346046045</v>
      </c>
      <c r="E675">
        <f t="shared" si="32"/>
        <v>35.743977149435288</v>
      </c>
    </row>
    <row r="676" spans="1:5" x14ac:dyDescent="0.25">
      <c r="A676">
        <f>VLOOKUP('2024-03-18_windows_device_0'!P676,'2024-03-18_windows_device_0'!P$1:P$911,1,0)</f>
        <v>35.723333333333336</v>
      </c>
      <c r="B676">
        <f>VLOOKUP('2024-03-18_windows_device_0'!Q676,'2024-03-18_windows_device_0'!Q$1:Q$911,1,0)</f>
        <v>2184021</v>
      </c>
      <c r="C676">
        <f t="shared" si="30"/>
        <v>-3.871575306493974E-2</v>
      </c>
      <c r="D676">
        <f t="shared" si="31"/>
        <v>2183937.9655803931</v>
      </c>
      <c r="E676">
        <f t="shared" si="32"/>
        <v>35.684617580268394</v>
      </c>
    </row>
    <row r="677" spans="1:5" x14ac:dyDescent="0.25">
      <c r="A677">
        <f>VLOOKUP('2024-03-18_windows_device_0'!P677,'2024-03-18_windows_device_0'!P$1:P$911,1,0)</f>
        <v>35.706000000000003</v>
      </c>
      <c r="B677">
        <f>VLOOKUP('2024-03-18_windows_device_0'!Q677,'2024-03-18_windows_device_0'!Q$1:Q$911,1,0)</f>
        <v>2184022</v>
      </c>
      <c r="C677">
        <f t="shared" si="30"/>
        <v>-1.7355337580836037E-2</v>
      </c>
      <c r="D677">
        <f t="shared" si="31"/>
        <v>2183984.7776739695</v>
      </c>
      <c r="E677">
        <f t="shared" si="32"/>
        <v>35.688644662419165</v>
      </c>
    </row>
    <row r="678" spans="1:5" x14ac:dyDescent="0.25">
      <c r="A678">
        <f>VLOOKUP('2024-03-18_windows_device_0'!P678,'2024-03-18_windows_device_0'!P$1:P$911,1,0)</f>
        <v>35.693333333333335</v>
      </c>
      <c r="B678">
        <f>VLOOKUP('2024-03-18_windows_device_0'!Q678,'2024-03-18_windows_device_0'!Q$1:Q$911,1,0)</f>
        <v>2184016</v>
      </c>
      <c r="C678">
        <f t="shared" si="30"/>
        <v>-1.2682746693689241E-2</v>
      </c>
      <c r="D678">
        <f t="shared" si="31"/>
        <v>2183988.7990694391</v>
      </c>
      <c r="E678">
        <f t="shared" si="32"/>
        <v>35.680650586639644</v>
      </c>
    </row>
    <row r="679" spans="1:5" x14ac:dyDescent="0.25">
      <c r="A679">
        <f>VLOOKUP('2024-03-18_windows_device_0'!P679,'2024-03-18_windows_device_0'!P$1:P$911,1,0)</f>
        <v>35.671999999999997</v>
      </c>
      <c r="B679">
        <f>VLOOKUP('2024-03-18_windows_device_0'!Q679,'2024-03-18_windows_device_0'!Q$1:Q$911,1,0)</f>
        <v>2184026</v>
      </c>
      <c r="C679">
        <f t="shared" si="30"/>
        <v>-2.1360415484110818E-2</v>
      </c>
      <c r="D679">
        <f t="shared" si="31"/>
        <v>2183980.187906424</v>
      </c>
      <c r="E679">
        <f t="shared" si="32"/>
        <v>35.650639584515886</v>
      </c>
    </row>
    <row r="680" spans="1:5" x14ac:dyDescent="0.25">
      <c r="A680">
        <f>VLOOKUP('2024-03-18_windows_device_0'!P680,'2024-03-18_windows_device_0'!P$1:P$911,1,0)</f>
        <v>35.639333333333333</v>
      </c>
      <c r="B680">
        <f>VLOOKUP('2024-03-18_windows_device_0'!Q680,'2024-03-18_windows_device_0'!Q$1:Q$911,1,0)</f>
        <v>2184026</v>
      </c>
      <c r="C680">
        <f t="shared" ref="C680:C743" si="33">(A680-A679)*F$2</f>
        <v>-3.2708136210034683E-2</v>
      </c>
      <c r="D680">
        <f t="shared" si="31"/>
        <v>2183955.8502317113</v>
      </c>
      <c r="E680">
        <f t="shared" si="32"/>
        <v>35.6066251971233</v>
      </c>
    </row>
    <row r="681" spans="1:5" x14ac:dyDescent="0.25">
      <c r="A681">
        <f>VLOOKUP('2024-03-18_windows_device_0'!P681,'2024-03-18_windows_device_0'!P$1:P$911,1,0)</f>
        <v>35.616</v>
      </c>
      <c r="B681">
        <f>VLOOKUP('2024-03-18_windows_device_0'!Q681,'2024-03-18_windows_device_0'!Q$1:Q$911,1,0)</f>
        <v>2184026</v>
      </c>
      <c r="C681">
        <f t="shared" si="33"/>
        <v>-2.3362954435741094E-2</v>
      </c>
      <c r="D681">
        <f t="shared" si="31"/>
        <v>2183975.8930226509</v>
      </c>
      <c r="E681">
        <f t="shared" si="32"/>
        <v>35.59263704556426</v>
      </c>
    </row>
    <row r="682" spans="1:5" x14ac:dyDescent="0.25">
      <c r="A682">
        <f>VLOOKUP('2024-03-18_windows_device_0'!P682,'2024-03-18_windows_device_0'!P$1:P$911,1,0)</f>
        <v>35.602666666666664</v>
      </c>
      <c r="B682">
        <f>VLOOKUP('2024-03-18_windows_device_0'!Q682,'2024-03-18_windows_device_0'!Q$1:Q$911,1,0)</f>
        <v>2184024</v>
      </c>
      <c r="C682">
        <f t="shared" si="33"/>
        <v>-1.3350259677568373E-2</v>
      </c>
      <c r="D682">
        <f t="shared" si="31"/>
        <v>2183995.367441515</v>
      </c>
      <c r="E682">
        <f t="shared" si="32"/>
        <v>35.589316406989099</v>
      </c>
    </row>
    <row r="683" spans="1:5" x14ac:dyDescent="0.25">
      <c r="A683">
        <f>VLOOKUP('2024-03-18_windows_device_0'!P683,'2024-03-18_windows_device_0'!P$1:P$911,1,0)</f>
        <v>35.582000000000001</v>
      </c>
      <c r="B683">
        <f>VLOOKUP('2024-03-18_windows_device_0'!Q683,'2024-03-18_windows_device_0'!Q$1:Q$911,1,0)</f>
        <v>2184026</v>
      </c>
      <c r="C683">
        <f t="shared" si="33"/>
        <v>-2.0692902500224573E-2</v>
      </c>
      <c r="D683">
        <f t="shared" si="31"/>
        <v>2183981.6195343481</v>
      </c>
      <c r="E683">
        <f t="shared" si="32"/>
        <v>35.561307097499778</v>
      </c>
    </row>
    <row r="684" spans="1:5" x14ac:dyDescent="0.25">
      <c r="A684">
        <f>VLOOKUP('2024-03-18_windows_device_0'!P684,'2024-03-18_windows_device_0'!P$1:P$911,1,0)</f>
        <v>35.56066666666667</v>
      </c>
      <c r="B684">
        <f>VLOOKUP('2024-03-18_windows_device_0'!Q684,'2024-03-18_windows_device_0'!Q$1:Q$911,1,0)</f>
        <v>2184026</v>
      </c>
      <c r="C684">
        <f t="shared" si="33"/>
        <v>-2.1360415484103702E-2</v>
      </c>
      <c r="D684">
        <f t="shared" si="31"/>
        <v>2183980.187906424</v>
      </c>
      <c r="E684">
        <f t="shared" si="32"/>
        <v>35.539306251182566</v>
      </c>
    </row>
    <row r="685" spans="1:5" x14ac:dyDescent="0.25">
      <c r="A685">
        <f>VLOOKUP('2024-03-18_windows_device_0'!P685,'2024-03-18_windows_device_0'!P$1:P$911,1,0)</f>
        <v>35.509333333333331</v>
      </c>
      <c r="B685">
        <f>VLOOKUP('2024-03-18_windows_device_0'!Q685,'2024-03-18_windows_device_0'!Q$1:Q$911,1,0)</f>
        <v>2184018</v>
      </c>
      <c r="C685">
        <f t="shared" si="33"/>
        <v>-5.1398499758636099E-2</v>
      </c>
      <c r="D685">
        <f t="shared" si="31"/>
        <v>2183907.7646498322</v>
      </c>
      <c r="E685">
        <f t="shared" si="32"/>
        <v>35.457934833574697</v>
      </c>
    </row>
    <row r="686" spans="1:5" x14ac:dyDescent="0.25">
      <c r="A686">
        <f>VLOOKUP('2024-03-18_windows_device_0'!P686,'2024-03-18_windows_device_0'!P$1:P$911,1,0)</f>
        <v>35.491999999999997</v>
      </c>
      <c r="B686">
        <f>VLOOKUP('2024-03-18_windows_device_0'!Q686,'2024-03-18_windows_device_0'!Q$1:Q$911,1,0)</f>
        <v>2184012</v>
      </c>
      <c r="C686">
        <f t="shared" si="33"/>
        <v>-1.7355337580836037E-2</v>
      </c>
      <c r="D686">
        <f t="shared" si="31"/>
        <v>2183974.7776739695</v>
      </c>
      <c r="E686">
        <f t="shared" si="32"/>
        <v>35.474644662419159</v>
      </c>
    </row>
    <row r="687" spans="1:5" x14ac:dyDescent="0.25">
      <c r="A687">
        <f>VLOOKUP('2024-03-18_windows_device_0'!P687,'2024-03-18_windows_device_0'!P$1:P$911,1,0)</f>
        <v>35.480666666666664</v>
      </c>
      <c r="B687">
        <f>VLOOKUP('2024-03-18_windows_device_0'!Q687,'2024-03-18_windows_device_0'!Q$1:Q$911,1,0)</f>
        <v>2184012</v>
      </c>
      <c r="C687">
        <f t="shared" si="33"/>
        <v>-1.1347720725930982E-2</v>
      </c>
      <c r="D687">
        <f t="shared" si="31"/>
        <v>2183987.6623252877</v>
      </c>
      <c r="E687">
        <f t="shared" si="32"/>
        <v>35.469318945940735</v>
      </c>
    </row>
    <row r="688" spans="1:5" x14ac:dyDescent="0.25">
      <c r="A688">
        <f>VLOOKUP('2024-03-18_windows_device_0'!P688,'2024-03-18_windows_device_0'!P$1:P$911,1,0)</f>
        <v>35.46</v>
      </c>
      <c r="B688">
        <f>VLOOKUP('2024-03-18_windows_device_0'!Q688,'2024-03-18_windows_device_0'!Q$1:Q$911,1,0)</f>
        <v>2184015</v>
      </c>
      <c r="C688">
        <f t="shared" si="33"/>
        <v>-2.0692902500224573E-2</v>
      </c>
      <c r="D688">
        <f t="shared" si="31"/>
        <v>2183970.6195343481</v>
      </c>
      <c r="E688">
        <f t="shared" si="32"/>
        <v>35.439307097499778</v>
      </c>
    </row>
    <row r="689" spans="1:5" x14ac:dyDescent="0.25">
      <c r="A689">
        <f>VLOOKUP('2024-03-18_windows_device_0'!P689,'2024-03-18_windows_device_0'!P$1:P$911,1,0)</f>
        <v>35.444000000000003</v>
      </c>
      <c r="B689">
        <f>VLOOKUP('2024-03-18_windows_device_0'!Q689,'2024-03-18_windows_device_0'!Q$1:Q$911,1,0)</f>
        <v>2184016</v>
      </c>
      <c r="C689">
        <f t="shared" si="33"/>
        <v>-1.6020311613077778E-2</v>
      </c>
      <c r="D689">
        <f t="shared" si="31"/>
        <v>2183981.6409298177</v>
      </c>
      <c r="E689">
        <f t="shared" si="32"/>
        <v>35.427979688386927</v>
      </c>
    </row>
    <row r="690" spans="1:5" x14ac:dyDescent="0.25">
      <c r="A690">
        <f>VLOOKUP('2024-03-18_windows_device_0'!P690,'2024-03-18_windows_device_0'!P$1:P$911,1,0)</f>
        <v>35.408666666666669</v>
      </c>
      <c r="B690">
        <f>VLOOKUP('2024-03-18_windows_device_0'!Q690,'2024-03-18_windows_device_0'!Q$1:Q$911,1,0)</f>
        <v>2184021</v>
      </c>
      <c r="C690">
        <f t="shared" si="33"/>
        <v>-3.5378188145551208E-2</v>
      </c>
      <c r="D690">
        <f t="shared" si="31"/>
        <v>2183945.1237200145</v>
      </c>
      <c r="E690">
        <f t="shared" si="32"/>
        <v>35.373288478521118</v>
      </c>
    </row>
    <row r="691" spans="1:5" x14ac:dyDescent="0.25">
      <c r="A691">
        <f>VLOOKUP('2024-03-18_windows_device_0'!P691,'2024-03-18_windows_device_0'!P$1:P$911,1,0)</f>
        <v>35.388666666666666</v>
      </c>
      <c r="B691">
        <f>VLOOKUP('2024-03-18_windows_device_0'!Q691,'2024-03-18_windows_device_0'!Q$1:Q$911,1,0)</f>
        <v>2184019</v>
      </c>
      <c r="C691">
        <f t="shared" si="33"/>
        <v>-2.0025389516352559E-2</v>
      </c>
      <c r="D691">
        <f t="shared" si="31"/>
        <v>2183976.0511622722</v>
      </c>
      <c r="E691">
        <f t="shared" si="32"/>
        <v>35.36864127715031</v>
      </c>
    </row>
    <row r="692" spans="1:5" x14ac:dyDescent="0.25">
      <c r="A692">
        <f>VLOOKUP('2024-03-18_windows_device_0'!P692,'2024-03-18_windows_device_0'!P$1:P$911,1,0)</f>
        <v>35.372666666666667</v>
      </c>
      <c r="B692">
        <f>VLOOKUP('2024-03-18_windows_device_0'!Q692,'2024-03-18_windows_device_0'!Q$1:Q$911,1,0)</f>
        <v>2184016</v>
      </c>
      <c r="C692">
        <f t="shared" si="33"/>
        <v>-1.6020311613077778E-2</v>
      </c>
      <c r="D692">
        <f t="shared" si="31"/>
        <v>2183981.6409298177</v>
      </c>
      <c r="E692">
        <f t="shared" si="32"/>
        <v>35.356646355053591</v>
      </c>
    </row>
    <row r="693" spans="1:5" x14ac:dyDescent="0.25">
      <c r="A693">
        <f>VLOOKUP('2024-03-18_windows_device_0'!P693,'2024-03-18_windows_device_0'!P$1:P$911,1,0)</f>
        <v>35.351999999999997</v>
      </c>
      <c r="B693">
        <f>VLOOKUP('2024-03-18_windows_device_0'!Q693,'2024-03-18_windows_device_0'!Q$1:Q$911,1,0)</f>
        <v>2184015</v>
      </c>
      <c r="C693">
        <f t="shared" si="33"/>
        <v>-2.0692902500231689E-2</v>
      </c>
      <c r="D693">
        <f t="shared" si="31"/>
        <v>2183970.6195343481</v>
      </c>
      <c r="E693">
        <f t="shared" si="32"/>
        <v>35.331307097499767</v>
      </c>
    </row>
    <row r="694" spans="1:5" x14ac:dyDescent="0.25">
      <c r="A694">
        <f>VLOOKUP('2024-03-18_windows_device_0'!P694,'2024-03-18_windows_device_0'!P$1:P$911,1,0)</f>
        <v>35.314666666666668</v>
      </c>
      <c r="B694">
        <f>VLOOKUP('2024-03-18_windows_device_0'!Q694,'2024-03-18_windows_device_0'!Q$1:Q$911,1,0)</f>
        <v>2184010</v>
      </c>
      <c r="C694">
        <f t="shared" si="33"/>
        <v>-3.7380727097181481E-2</v>
      </c>
      <c r="D694">
        <f t="shared" si="31"/>
        <v>2183929.8288362417</v>
      </c>
      <c r="E694">
        <f t="shared" si="32"/>
        <v>35.277285939569488</v>
      </c>
    </row>
    <row r="695" spans="1:5" x14ac:dyDescent="0.25">
      <c r="A695">
        <f>VLOOKUP('2024-03-18_windows_device_0'!P695,'2024-03-18_windows_device_0'!P$1:P$911,1,0)</f>
        <v>35.302</v>
      </c>
      <c r="B695">
        <f>VLOOKUP('2024-03-18_windows_device_0'!Q695,'2024-03-18_windows_device_0'!Q$1:Q$911,1,0)</f>
        <v>2183994</v>
      </c>
      <c r="C695">
        <f t="shared" si="33"/>
        <v>-1.2682746693689241E-2</v>
      </c>
      <c r="D695">
        <f t="shared" si="31"/>
        <v>2183966.7990694391</v>
      </c>
      <c r="E695">
        <f t="shared" si="32"/>
        <v>35.289317253306308</v>
      </c>
    </row>
    <row r="696" spans="1:5" x14ac:dyDescent="0.25">
      <c r="A696">
        <f>VLOOKUP('2024-03-18_windows_device_0'!P696,'2024-03-18_windows_device_0'!P$1:P$911,1,0)</f>
        <v>35.271999999999998</v>
      </c>
      <c r="B696">
        <f>VLOOKUP('2024-03-18_windows_device_0'!Q696,'2024-03-18_windows_device_0'!Q$1:Q$911,1,0)</f>
        <v>2183987</v>
      </c>
      <c r="C696">
        <f t="shared" si="33"/>
        <v>-3.0038084274525281E-2</v>
      </c>
      <c r="D696">
        <f t="shared" si="31"/>
        <v>2183922.5767434086</v>
      </c>
      <c r="E696">
        <f t="shared" si="32"/>
        <v>35.241961915725476</v>
      </c>
    </row>
    <row r="697" spans="1:5" x14ac:dyDescent="0.25">
      <c r="A697">
        <f>VLOOKUP('2024-03-18_windows_device_0'!P697,'2024-03-18_windows_device_0'!P$1:P$911,1,0)</f>
        <v>35.268000000000001</v>
      </c>
      <c r="B697">
        <f>VLOOKUP('2024-03-18_windows_device_0'!Q697,'2024-03-18_windows_device_0'!Q$1:Q$911,1,0)</f>
        <v>2184001</v>
      </c>
      <c r="C697">
        <f t="shared" si="33"/>
        <v>-4.0050779032676656E-3</v>
      </c>
      <c r="D697">
        <f t="shared" si="31"/>
        <v>2183992.4102324545</v>
      </c>
      <c r="E697">
        <f t="shared" si="32"/>
        <v>35.263994922096735</v>
      </c>
    </row>
    <row r="698" spans="1:5" x14ac:dyDescent="0.25">
      <c r="A698">
        <f>VLOOKUP('2024-03-18_windows_device_0'!P698,'2024-03-18_windows_device_0'!P$1:P$911,1,0)</f>
        <v>35.245333333333335</v>
      </c>
      <c r="B698">
        <f>VLOOKUP('2024-03-18_windows_device_0'!Q698,'2024-03-18_windows_device_0'!Q$1:Q$911,1,0)</f>
        <v>2184006</v>
      </c>
      <c r="C698">
        <f t="shared" si="33"/>
        <v>-2.2695441451861965E-2</v>
      </c>
      <c r="D698">
        <f t="shared" si="31"/>
        <v>2183957.3246505754</v>
      </c>
      <c r="E698">
        <f t="shared" si="32"/>
        <v>35.222637891881476</v>
      </c>
    </row>
    <row r="699" spans="1:5" x14ac:dyDescent="0.25">
      <c r="A699">
        <f>VLOOKUP('2024-03-18_windows_device_0'!P699,'2024-03-18_windows_device_0'!P$1:P$911,1,0)</f>
        <v>35.203333333333333</v>
      </c>
      <c r="B699">
        <f>VLOOKUP('2024-03-18_windows_device_0'!Q699,'2024-03-18_windows_device_0'!Q$1:Q$911,1,0)</f>
        <v>2184003</v>
      </c>
      <c r="C699">
        <f t="shared" si="33"/>
        <v>-4.2053317984335391E-2</v>
      </c>
      <c r="D699">
        <f t="shared" si="31"/>
        <v>2183912.8074407717</v>
      </c>
      <c r="E699">
        <f t="shared" si="32"/>
        <v>35.161280015349</v>
      </c>
    </row>
    <row r="700" spans="1:5" x14ac:dyDescent="0.25">
      <c r="A700">
        <f>VLOOKUP('2024-03-18_windows_device_0'!P700,'2024-03-18_windows_device_0'!P$1:P$911,1,0)</f>
        <v>35.195999999999998</v>
      </c>
      <c r="B700">
        <f>VLOOKUP('2024-03-18_windows_device_0'!Q700,'2024-03-18_windows_device_0'!Q$1:Q$911,1,0)</f>
        <v>2183997</v>
      </c>
      <c r="C700">
        <f t="shared" si="33"/>
        <v>-7.3426428226633159E-3</v>
      </c>
      <c r="D700">
        <f t="shared" si="31"/>
        <v>2183981.2520928332</v>
      </c>
      <c r="E700">
        <f t="shared" si="32"/>
        <v>35.188657357177334</v>
      </c>
    </row>
    <row r="701" spans="1:5" x14ac:dyDescent="0.25">
      <c r="A701">
        <f>VLOOKUP('2024-03-18_windows_device_0'!P701,'2024-03-18_windows_device_0'!P$1:P$911,1,0)</f>
        <v>35.166666666666664</v>
      </c>
      <c r="B701">
        <f>VLOOKUP('2024-03-18_windows_device_0'!Q701,'2024-03-18_windows_device_0'!Q$1:Q$911,1,0)</f>
        <v>2183996</v>
      </c>
      <c r="C701">
        <f t="shared" si="33"/>
        <v>-2.9370571290646151E-2</v>
      </c>
      <c r="D701">
        <f t="shared" si="31"/>
        <v>2183933.0083713327</v>
      </c>
      <c r="E701">
        <f t="shared" si="32"/>
        <v>35.137296095376016</v>
      </c>
    </row>
    <row r="702" spans="1:5" x14ac:dyDescent="0.25">
      <c r="A702">
        <f>VLOOKUP('2024-03-18_windows_device_0'!P702,'2024-03-18_windows_device_0'!P$1:P$911,1,0)</f>
        <v>35.150666666666666</v>
      </c>
      <c r="B702">
        <f>VLOOKUP('2024-03-18_windows_device_0'!Q702,'2024-03-18_windows_device_0'!Q$1:Q$911,1,0)</f>
        <v>2183995</v>
      </c>
      <c r="C702">
        <f t="shared" si="33"/>
        <v>-1.6020311613077778E-2</v>
      </c>
      <c r="D702">
        <f t="shared" si="31"/>
        <v>2183960.6409298177</v>
      </c>
      <c r="E702">
        <f t="shared" si="32"/>
        <v>35.13464635505359</v>
      </c>
    </row>
    <row r="703" spans="1:5" x14ac:dyDescent="0.25">
      <c r="A703">
        <f>VLOOKUP('2024-03-18_windows_device_0'!P703,'2024-03-18_windows_device_0'!P$1:P$911,1,0)</f>
        <v>35.126666666666665</v>
      </c>
      <c r="B703">
        <f>VLOOKUP('2024-03-18_windows_device_0'!Q703,'2024-03-18_windows_device_0'!Q$1:Q$911,1,0)</f>
        <v>2183999</v>
      </c>
      <c r="C703">
        <f t="shared" si="33"/>
        <v>-2.4030467419620224E-2</v>
      </c>
      <c r="D703">
        <f t="shared" si="31"/>
        <v>2183947.4613947268</v>
      </c>
      <c r="E703">
        <f t="shared" si="32"/>
        <v>35.102636199247044</v>
      </c>
    </row>
    <row r="704" spans="1:5" x14ac:dyDescent="0.25">
      <c r="A704">
        <f>VLOOKUP('2024-03-18_windows_device_0'!P704,'2024-03-18_windows_device_0'!P$1:P$911,1,0)</f>
        <v>35.11933333333333</v>
      </c>
      <c r="B704">
        <f>VLOOKUP('2024-03-18_windows_device_0'!Q704,'2024-03-18_windows_device_0'!Q$1:Q$911,1,0)</f>
        <v>2184003</v>
      </c>
      <c r="C704">
        <f t="shared" si="33"/>
        <v>-7.3426428226633159E-3</v>
      </c>
      <c r="D704">
        <f t="shared" si="31"/>
        <v>2183987.2520928332</v>
      </c>
      <c r="E704">
        <f t="shared" si="32"/>
        <v>35.111990690510666</v>
      </c>
    </row>
    <row r="705" spans="1:5" x14ac:dyDescent="0.25">
      <c r="A705">
        <f>VLOOKUP('2024-03-18_windows_device_0'!P705,'2024-03-18_windows_device_0'!P$1:P$911,1,0)</f>
        <v>35.088666666666668</v>
      </c>
      <c r="B705">
        <f>VLOOKUP('2024-03-18_windows_device_0'!Q705,'2024-03-18_windows_device_0'!Q$1:Q$911,1,0)</f>
        <v>2184000</v>
      </c>
      <c r="C705">
        <f t="shared" si="33"/>
        <v>-3.0705597258397294E-2</v>
      </c>
      <c r="D705">
        <f t="shared" si="31"/>
        <v>2183934.1451154845</v>
      </c>
      <c r="E705">
        <f t="shared" si="32"/>
        <v>35.057961069408272</v>
      </c>
    </row>
    <row r="706" spans="1:5" x14ac:dyDescent="0.25">
      <c r="A706">
        <f>VLOOKUP('2024-03-18_windows_device_0'!P706,'2024-03-18_windows_device_0'!P$1:P$911,1,0)</f>
        <v>35.068666666666665</v>
      </c>
      <c r="B706">
        <f>VLOOKUP('2024-03-18_windows_device_0'!Q706,'2024-03-18_windows_device_0'!Q$1:Q$911,1,0)</f>
        <v>2183998</v>
      </c>
      <c r="C706">
        <f t="shared" si="33"/>
        <v>-2.0025389516352559E-2</v>
      </c>
      <c r="D706">
        <f t="shared" si="31"/>
        <v>2183955.0511622722</v>
      </c>
      <c r="E706">
        <f t="shared" si="32"/>
        <v>35.04864127715031</v>
      </c>
    </row>
    <row r="707" spans="1:5" x14ac:dyDescent="0.25">
      <c r="A707">
        <f>VLOOKUP('2024-03-18_windows_device_0'!P707,'2024-03-18_windows_device_0'!P$1:P$911,1,0)</f>
        <v>35.045333333333332</v>
      </c>
      <c r="B707">
        <f>VLOOKUP('2024-03-18_windows_device_0'!Q707,'2024-03-18_windows_device_0'!Q$1:Q$911,1,0)</f>
        <v>2183994</v>
      </c>
      <c r="C707">
        <f t="shared" si="33"/>
        <v>-2.3362954435741094E-2</v>
      </c>
      <c r="D707">
        <f t="shared" ref="D707:D770" si="34">B707+C707*F$3</f>
        <v>2183943.8930226509</v>
      </c>
      <c r="E707">
        <f t="shared" ref="E707:E770" si="35">C707+A707</f>
        <v>35.021970378897592</v>
      </c>
    </row>
    <row r="708" spans="1:5" x14ac:dyDescent="0.25">
      <c r="A708">
        <f>VLOOKUP('2024-03-18_windows_device_0'!P708,'2024-03-18_windows_device_0'!P$1:P$911,1,0)</f>
        <v>35.018666666666668</v>
      </c>
      <c r="B708">
        <f>VLOOKUP('2024-03-18_windows_device_0'!Q708,'2024-03-18_windows_device_0'!Q$1:Q$911,1,0)</f>
        <v>2183993</v>
      </c>
      <c r="C708">
        <f t="shared" si="33"/>
        <v>-2.670051935512963E-2</v>
      </c>
      <c r="D708">
        <f t="shared" si="34"/>
        <v>2183935.7348830299</v>
      </c>
      <c r="E708">
        <f t="shared" si="35"/>
        <v>34.991966147311537</v>
      </c>
    </row>
    <row r="709" spans="1:5" x14ac:dyDescent="0.25">
      <c r="A709">
        <f>VLOOKUP('2024-03-18_windows_device_0'!P709,'2024-03-18_windows_device_0'!P$1:P$911,1,0)</f>
        <v>34.99733333333333</v>
      </c>
      <c r="B709">
        <f>VLOOKUP('2024-03-18_windows_device_0'!Q709,'2024-03-18_windows_device_0'!Q$1:Q$911,1,0)</f>
        <v>2183991</v>
      </c>
      <c r="C709">
        <f t="shared" si="33"/>
        <v>-2.1360415484110818E-2</v>
      </c>
      <c r="D709">
        <f t="shared" si="34"/>
        <v>2183945.187906424</v>
      </c>
      <c r="E709">
        <f t="shared" si="35"/>
        <v>34.975972917849219</v>
      </c>
    </row>
    <row r="710" spans="1:5" x14ac:dyDescent="0.25">
      <c r="A710">
        <f>VLOOKUP('2024-03-18_windows_device_0'!P710,'2024-03-18_windows_device_0'!P$1:P$911,1,0)</f>
        <v>35.008000000000003</v>
      </c>
      <c r="B710">
        <f>VLOOKUP('2024-03-18_windows_device_0'!Q710,'2024-03-18_windows_device_0'!Q$1:Q$911,1,0)</f>
        <v>2183990</v>
      </c>
      <c r="C710">
        <f t="shared" si="33"/>
        <v>1.0680207742058967E-2</v>
      </c>
      <c r="D710">
        <f t="shared" si="34"/>
        <v>2184012.9060467882</v>
      </c>
      <c r="E710">
        <f t="shared" si="35"/>
        <v>35.018680207742065</v>
      </c>
    </row>
    <row r="711" spans="1:5" x14ac:dyDescent="0.25">
      <c r="A711">
        <f>VLOOKUP('2024-03-18_windows_device_0'!P711,'2024-03-18_windows_device_0'!P$1:P$911,1,0)</f>
        <v>34.972000000000001</v>
      </c>
      <c r="B711">
        <f>VLOOKUP('2024-03-18_windows_device_0'!Q711,'2024-03-18_windows_device_0'!Q$1:Q$911,1,0)</f>
        <v>2183984</v>
      </c>
      <c r="C711">
        <f t="shared" si="33"/>
        <v>-3.6045701129430334E-2</v>
      </c>
      <c r="D711">
        <f t="shared" si="34"/>
        <v>2183906.6920920904</v>
      </c>
      <c r="E711">
        <f t="shared" si="35"/>
        <v>34.93595429887057</v>
      </c>
    </row>
    <row r="712" spans="1:5" x14ac:dyDescent="0.25">
      <c r="A712">
        <f>VLOOKUP('2024-03-18_windows_device_0'!P712,'2024-03-18_windows_device_0'!P$1:P$911,1,0)</f>
        <v>34.963333333333331</v>
      </c>
      <c r="B712">
        <f>VLOOKUP('2024-03-18_windows_device_0'!Q712,'2024-03-18_windows_device_0'!Q$1:Q$911,1,0)</f>
        <v>2183981</v>
      </c>
      <c r="C712">
        <f t="shared" si="33"/>
        <v>-8.6776687904215766E-3</v>
      </c>
      <c r="D712">
        <f t="shared" si="34"/>
        <v>2183962.3888369845</v>
      </c>
      <c r="E712">
        <f t="shared" si="35"/>
        <v>34.954655664542912</v>
      </c>
    </row>
    <row r="713" spans="1:5" x14ac:dyDescent="0.25">
      <c r="A713">
        <f>VLOOKUP('2024-03-18_windows_device_0'!P713,'2024-03-18_windows_device_0'!P$1:P$911,1,0)</f>
        <v>34.93866666666667</v>
      </c>
      <c r="B713">
        <f>VLOOKUP('2024-03-18_windows_device_0'!Q713,'2024-03-18_windows_device_0'!Q$1:Q$911,1,0)</f>
        <v>2183984</v>
      </c>
      <c r="C713">
        <f t="shared" si="33"/>
        <v>-2.4697980403492241E-2</v>
      </c>
      <c r="D713">
        <f t="shared" si="34"/>
        <v>2183931.0297668027</v>
      </c>
      <c r="E713">
        <f t="shared" si="35"/>
        <v>34.913968686263175</v>
      </c>
    </row>
    <row r="714" spans="1:5" x14ac:dyDescent="0.25">
      <c r="A714">
        <f>VLOOKUP('2024-03-18_windows_device_0'!P714,'2024-03-18_windows_device_0'!P$1:P$911,1,0)</f>
        <v>34.887999999999998</v>
      </c>
      <c r="B714">
        <f>VLOOKUP('2024-03-18_windows_device_0'!Q714,'2024-03-18_windows_device_0'!Q$1:Q$911,1,0)</f>
        <v>2183988</v>
      </c>
      <c r="C714">
        <f t="shared" si="33"/>
        <v>-5.0730986774756966E-2</v>
      </c>
      <c r="D714">
        <f t="shared" si="34"/>
        <v>2183879.1962777567</v>
      </c>
      <c r="E714">
        <f t="shared" si="35"/>
        <v>34.837269013225239</v>
      </c>
    </row>
    <row r="715" spans="1:5" x14ac:dyDescent="0.25">
      <c r="A715">
        <f>VLOOKUP('2024-03-18_windows_device_0'!P715,'2024-03-18_windows_device_0'!P$1:P$911,1,0)</f>
        <v>34.882666666666665</v>
      </c>
      <c r="B715">
        <f>VLOOKUP('2024-03-18_windows_device_0'!Q715,'2024-03-18_windows_device_0'!Q$1:Q$911,1,0)</f>
        <v>2183985</v>
      </c>
      <c r="C715">
        <f t="shared" si="33"/>
        <v>-5.3401038710259256E-3</v>
      </c>
      <c r="D715">
        <f t="shared" si="34"/>
        <v>2183973.5469766059</v>
      </c>
      <c r="E715">
        <f t="shared" si="35"/>
        <v>34.877326562795638</v>
      </c>
    </row>
    <row r="716" spans="1:5" x14ac:dyDescent="0.25">
      <c r="A716">
        <f>VLOOKUP('2024-03-18_windows_device_0'!P716,'2024-03-18_windows_device_0'!P$1:P$911,1,0)</f>
        <v>34.875999999999998</v>
      </c>
      <c r="B716">
        <f>VLOOKUP('2024-03-18_windows_device_0'!Q716,'2024-03-18_windows_device_0'!Q$1:Q$911,1,0)</f>
        <v>2183985</v>
      </c>
      <c r="C716">
        <f t="shared" si="33"/>
        <v>-6.6751298387841863E-3</v>
      </c>
      <c r="D716">
        <f t="shared" si="34"/>
        <v>2183970.6837207573</v>
      </c>
      <c r="E716">
        <f t="shared" si="35"/>
        <v>34.869324870161215</v>
      </c>
    </row>
    <row r="717" spans="1:5" x14ac:dyDescent="0.25">
      <c r="A717">
        <f>VLOOKUP('2024-03-18_windows_device_0'!P717,'2024-03-18_windows_device_0'!P$1:P$911,1,0)</f>
        <v>34.846666666666664</v>
      </c>
      <c r="B717">
        <f>VLOOKUP('2024-03-18_windows_device_0'!Q717,'2024-03-18_windows_device_0'!Q$1:Q$911,1,0)</f>
        <v>2183985</v>
      </c>
      <c r="C717">
        <f t="shared" si="33"/>
        <v>-2.9370571290646151E-2</v>
      </c>
      <c r="D717">
        <f t="shared" si="34"/>
        <v>2183922.0083713327</v>
      </c>
      <c r="E717">
        <f t="shared" si="35"/>
        <v>34.817296095376015</v>
      </c>
    </row>
    <row r="718" spans="1:5" x14ac:dyDescent="0.25">
      <c r="A718">
        <f>VLOOKUP('2024-03-18_windows_device_0'!P718,'2024-03-18_windows_device_0'!P$1:P$911,1,0)</f>
        <v>34.828666666666663</v>
      </c>
      <c r="B718">
        <f>VLOOKUP('2024-03-18_windows_device_0'!Q718,'2024-03-18_windows_device_0'!Q$1:Q$911,1,0)</f>
        <v>2183988</v>
      </c>
      <c r="C718">
        <f t="shared" si="33"/>
        <v>-1.8022850564715167E-2</v>
      </c>
      <c r="D718">
        <f t="shared" si="34"/>
        <v>2183949.346046045</v>
      </c>
      <c r="E718">
        <f t="shared" si="35"/>
        <v>34.810643816101951</v>
      </c>
    </row>
    <row r="719" spans="1:5" x14ac:dyDescent="0.25">
      <c r="A719">
        <f>VLOOKUP('2024-03-18_windows_device_0'!P719,'2024-03-18_windows_device_0'!P$1:P$911,1,0)</f>
        <v>34.802666666666667</v>
      </c>
      <c r="B719">
        <f>VLOOKUP('2024-03-18_windows_device_0'!Q719,'2024-03-18_windows_device_0'!Q$1:Q$911,1,0)</f>
        <v>2183987</v>
      </c>
      <c r="C719">
        <f t="shared" si="33"/>
        <v>-2.60330063712505E-2</v>
      </c>
      <c r="D719">
        <f t="shared" si="34"/>
        <v>2183931.166510954</v>
      </c>
      <c r="E719">
        <f t="shared" si="35"/>
        <v>34.776633660295417</v>
      </c>
    </row>
    <row r="720" spans="1:5" x14ac:dyDescent="0.25">
      <c r="A720">
        <f>VLOOKUP('2024-03-18_windows_device_0'!P720,'2024-03-18_windows_device_0'!P$1:P$911,1,0)</f>
        <v>34.796666666666667</v>
      </c>
      <c r="B720">
        <f>VLOOKUP('2024-03-18_windows_device_0'!Q720,'2024-03-18_windows_device_0'!Q$1:Q$911,1,0)</f>
        <v>2183984</v>
      </c>
      <c r="C720">
        <f t="shared" si="33"/>
        <v>-6.0076168549050559E-3</v>
      </c>
      <c r="D720">
        <f t="shared" si="34"/>
        <v>2183971.1153486818</v>
      </c>
      <c r="E720">
        <f t="shared" si="35"/>
        <v>34.790659049811765</v>
      </c>
    </row>
    <row r="721" spans="1:5" x14ac:dyDescent="0.25">
      <c r="A721">
        <f>VLOOKUP('2024-03-18_windows_device_0'!P721,'2024-03-18_windows_device_0'!P$1:P$911,1,0)</f>
        <v>34.776666666666664</v>
      </c>
      <c r="B721">
        <f>VLOOKUP('2024-03-18_windows_device_0'!Q721,'2024-03-18_windows_device_0'!Q$1:Q$911,1,0)</f>
        <v>2183986</v>
      </c>
      <c r="C721">
        <f t="shared" si="33"/>
        <v>-2.0025389516352559E-2</v>
      </c>
      <c r="D721">
        <f t="shared" si="34"/>
        <v>2183943.0511622722</v>
      </c>
      <c r="E721">
        <f t="shared" si="35"/>
        <v>34.756641277150308</v>
      </c>
    </row>
    <row r="722" spans="1:5" x14ac:dyDescent="0.25">
      <c r="A722">
        <f>VLOOKUP('2024-03-18_windows_device_0'!P722,'2024-03-18_windows_device_0'!P$1:P$911,1,0)</f>
        <v>34.758000000000003</v>
      </c>
      <c r="B722">
        <f>VLOOKUP('2024-03-18_windows_device_0'!Q722,'2024-03-18_windows_device_0'!Q$1:Q$911,1,0)</f>
        <v>2183982</v>
      </c>
      <c r="C722">
        <f t="shared" si="33"/>
        <v>-1.8690363548587184E-2</v>
      </c>
      <c r="D722">
        <f t="shared" si="34"/>
        <v>2183941.9144181209</v>
      </c>
      <c r="E722">
        <f t="shared" si="35"/>
        <v>34.739309636451416</v>
      </c>
    </row>
    <row r="723" spans="1:5" x14ac:dyDescent="0.25">
      <c r="A723">
        <f>VLOOKUP('2024-03-18_windows_device_0'!P723,'2024-03-18_windows_device_0'!P$1:P$911,1,0)</f>
        <v>34.735999999999997</v>
      </c>
      <c r="B723">
        <f>VLOOKUP('2024-03-18_windows_device_0'!Q723,'2024-03-18_windows_device_0'!Q$1:Q$911,1,0)</f>
        <v>2183979</v>
      </c>
      <c r="C723">
        <f t="shared" si="33"/>
        <v>-2.2027928467989948E-2</v>
      </c>
      <c r="D723">
        <f t="shared" si="34"/>
        <v>2183931.7562784995</v>
      </c>
      <c r="E723">
        <f t="shared" si="35"/>
        <v>34.713972071532005</v>
      </c>
    </row>
    <row r="724" spans="1:5" x14ac:dyDescent="0.25">
      <c r="A724">
        <f>VLOOKUP('2024-03-18_windows_device_0'!P724,'2024-03-18_windows_device_0'!P$1:P$911,1,0)</f>
        <v>34.706666666666663</v>
      </c>
      <c r="B724">
        <f>VLOOKUP('2024-03-18_windows_device_0'!Q724,'2024-03-18_windows_device_0'!Q$1:Q$911,1,0)</f>
        <v>2183976</v>
      </c>
      <c r="C724">
        <f t="shared" si="33"/>
        <v>-2.9370571290646151E-2</v>
      </c>
      <c r="D724">
        <f t="shared" si="34"/>
        <v>2183913.0083713327</v>
      </c>
      <c r="E724">
        <f t="shared" si="35"/>
        <v>34.677296095376015</v>
      </c>
    </row>
    <row r="725" spans="1:5" x14ac:dyDescent="0.25">
      <c r="A725">
        <f>VLOOKUP('2024-03-18_windows_device_0'!P725,'2024-03-18_windows_device_0'!P$1:P$911,1,0)</f>
        <v>34.701999999999998</v>
      </c>
      <c r="B725">
        <f>VLOOKUP('2024-03-18_windows_device_0'!Q725,'2024-03-18_windows_device_0'!Q$1:Q$911,1,0)</f>
        <v>2183974</v>
      </c>
      <c r="C725">
        <f t="shared" si="33"/>
        <v>-4.672590887146796E-3</v>
      </c>
      <c r="D725">
        <f t="shared" si="34"/>
        <v>2183963.9786045304</v>
      </c>
      <c r="E725">
        <f t="shared" si="35"/>
        <v>34.697327409112852</v>
      </c>
    </row>
    <row r="726" spans="1:5" x14ac:dyDescent="0.25">
      <c r="A726">
        <f>VLOOKUP('2024-03-18_windows_device_0'!P726,'2024-03-18_windows_device_0'!P$1:P$911,1,0)</f>
        <v>34.678666666666665</v>
      </c>
      <c r="B726">
        <f>VLOOKUP('2024-03-18_windows_device_0'!Q726,'2024-03-18_windows_device_0'!Q$1:Q$911,1,0)</f>
        <v>2183971</v>
      </c>
      <c r="C726">
        <f t="shared" si="33"/>
        <v>-2.3362954435741094E-2</v>
      </c>
      <c r="D726">
        <f t="shared" si="34"/>
        <v>2183920.8930226509</v>
      </c>
      <c r="E726">
        <f t="shared" si="35"/>
        <v>34.655303712230925</v>
      </c>
    </row>
    <row r="727" spans="1:5" x14ac:dyDescent="0.25">
      <c r="A727">
        <f>VLOOKUP('2024-03-18_windows_device_0'!P727,'2024-03-18_windows_device_0'!P$1:P$911,1,0)</f>
        <v>34.652666666666669</v>
      </c>
      <c r="B727">
        <f>VLOOKUP('2024-03-18_windows_device_0'!Q727,'2024-03-18_windows_device_0'!Q$1:Q$911,1,0)</f>
        <v>2183969</v>
      </c>
      <c r="C727">
        <f t="shared" si="33"/>
        <v>-2.60330063712505E-2</v>
      </c>
      <c r="D727">
        <f t="shared" si="34"/>
        <v>2183913.166510954</v>
      </c>
      <c r="E727">
        <f t="shared" si="35"/>
        <v>34.626633660295418</v>
      </c>
    </row>
    <row r="728" spans="1:5" x14ac:dyDescent="0.25">
      <c r="A728">
        <f>VLOOKUP('2024-03-18_windows_device_0'!P728,'2024-03-18_windows_device_0'!P$1:P$911,1,0)</f>
        <v>34.653333333333336</v>
      </c>
      <c r="B728">
        <f>VLOOKUP('2024-03-18_windows_device_0'!Q728,'2024-03-18_windows_device_0'!Q$1:Q$911,1,0)</f>
        <v>2183965</v>
      </c>
      <c r="C728">
        <f t="shared" si="33"/>
        <v>6.6751298387913007E-4</v>
      </c>
      <c r="D728">
        <f t="shared" si="34"/>
        <v>2183966.4316279241</v>
      </c>
      <c r="E728">
        <f t="shared" si="35"/>
        <v>34.654000846317217</v>
      </c>
    </row>
    <row r="729" spans="1:5" x14ac:dyDescent="0.25">
      <c r="A729">
        <f>VLOOKUP('2024-03-18_windows_device_0'!P729,'2024-03-18_windows_device_0'!P$1:P$911,1,0)</f>
        <v>34.624000000000002</v>
      </c>
      <c r="B729">
        <f>VLOOKUP('2024-03-18_windows_device_0'!Q729,'2024-03-18_windows_device_0'!Q$1:Q$911,1,0)</f>
        <v>2183963</v>
      </c>
      <c r="C729">
        <f t="shared" si="33"/>
        <v>-2.9370571290646151E-2</v>
      </c>
      <c r="D729">
        <f t="shared" si="34"/>
        <v>2183900.0083713327</v>
      </c>
      <c r="E729">
        <f t="shared" si="35"/>
        <v>34.594629428709354</v>
      </c>
    </row>
    <row r="730" spans="1:5" x14ac:dyDescent="0.25">
      <c r="A730">
        <f>VLOOKUP('2024-03-18_windows_device_0'!P730,'2024-03-18_windows_device_0'!P$1:P$911,1,0)</f>
        <v>34.610666666666667</v>
      </c>
      <c r="B730">
        <f>VLOOKUP('2024-03-18_windows_device_0'!Q730,'2024-03-18_windows_device_0'!Q$1:Q$911,1,0)</f>
        <v>2183963</v>
      </c>
      <c r="C730">
        <f t="shared" si="33"/>
        <v>-1.3350259677568373E-2</v>
      </c>
      <c r="D730">
        <f t="shared" si="34"/>
        <v>2183934.367441515</v>
      </c>
      <c r="E730">
        <f t="shared" si="35"/>
        <v>34.597316406989101</v>
      </c>
    </row>
    <row r="731" spans="1:5" x14ac:dyDescent="0.25">
      <c r="A731">
        <f>VLOOKUP('2024-03-18_windows_device_0'!P731,'2024-03-18_windows_device_0'!P$1:P$911,1,0)</f>
        <v>34.579333333333331</v>
      </c>
      <c r="B731">
        <f>VLOOKUP('2024-03-18_windows_device_0'!Q731,'2024-03-18_windows_device_0'!Q$1:Q$911,1,0)</f>
        <v>2183963</v>
      </c>
      <c r="C731">
        <f t="shared" si="33"/>
        <v>-3.1373110242283543E-2</v>
      </c>
      <c r="D731">
        <f t="shared" si="34"/>
        <v>2183895.7134875599</v>
      </c>
      <c r="E731">
        <f t="shared" si="35"/>
        <v>34.547960223091046</v>
      </c>
    </row>
    <row r="732" spans="1:5" x14ac:dyDescent="0.25">
      <c r="A732">
        <f>VLOOKUP('2024-03-18_windows_device_0'!P732,'2024-03-18_windows_device_0'!P$1:P$911,1,0)</f>
        <v>34.569333333333333</v>
      </c>
      <c r="B732">
        <f>VLOOKUP('2024-03-18_windows_device_0'!Q732,'2024-03-18_windows_device_0'!Q$1:Q$911,1,0)</f>
        <v>2183965</v>
      </c>
      <c r="C732">
        <f t="shared" si="33"/>
        <v>-1.0012694758172722E-2</v>
      </c>
      <c r="D732">
        <f t="shared" si="34"/>
        <v>2183943.5255811363</v>
      </c>
      <c r="E732">
        <f t="shared" si="35"/>
        <v>34.559320638575159</v>
      </c>
    </row>
    <row r="733" spans="1:5" x14ac:dyDescent="0.25">
      <c r="A733">
        <f>VLOOKUP('2024-03-18_windows_device_0'!P733,'2024-03-18_windows_device_0'!P$1:P$911,1,0)</f>
        <v>34.536000000000001</v>
      </c>
      <c r="B733">
        <f>VLOOKUP('2024-03-18_windows_device_0'!Q733,'2024-03-18_windows_device_0'!Q$1:Q$911,1,0)</f>
        <v>2183962</v>
      </c>
      <c r="C733">
        <f t="shared" si="33"/>
        <v>-3.3375649193913816E-2</v>
      </c>
      <c r="D733">
        <f t="shared" si="34"/>
        <v>2183890.4186037872</v>
      </c>
      <c r="E733">
        <f t="shared" si="35"/>
        <v>34.502624350806087</v>
      </c>
    </row>
    <row r="734" spans="1:5" x14ac:dyDescent="0.25">
      <c r="A734">
        <f>VLOOKUP('2024-03-18_windows_device_0'!P734,'2024-03-18_windows_device_0'!P$1:P$911,1,0)</f>
        <v>34.521333333333331</v>
      </c>
      <c r="B734">
        <f>VLOOKUP('2024-03-18_windows_device_0'!Q734,'2024-03-18_windows_device_0'!Q$1:Q$911,1,0)</f>
        <v>2183959</v>
      </c>
      <c r="C734">
        <f t="shared" si="33"/>
        <v>-1.4685285645326632E-2</v>
      </c>
      <c r="D734">
        <f t="shared" si="34"/>
        <v>2183927.5041856663</v>
      </c>
      <c r="E734">
        <f t="shared" si="35"/>
        <v>34.506648047688003</v>
      </c>
    </row>
    <row r="735" spans="1:5" x14ac:dyDescent="0.25">
      <c r="A735">
        <f>VLOOKUP('2024-03-18_windows_device_0'!P735,'2024-03-18_windows_device_0'!P$1:P$911,1,0)</f>
        <v>34.514000000000003</v>
      </c>
      <c r="B735">
        <f>VLOOKUP('2024-03-18_windows_device_0'!Q735,'2024-03-18_windows_device_0'!Q$1:Q$911,1,0)</f>
        <v>2183962</v>
      </c>
      <c r="C735">
        <f t="shared" si="33"/>
        <v>-7.3426428226562018E-3</v>
      </c>
      <c r="D735">
        <f t="shared" si="34"/>
        <v>2183946.2520928332</v>
      </c>
      <c r="E735">
        <f t="shared" si="35"/>
        <v>34.506657357177346</v>
      </c>
    </row>
    <row r="736" spans="1:5" x14ac:dyDescent="0.25">
      <c r="A736">
        <f>VLOOKUP('2024-03-18_windows_device_0'!P736,'2024-03-18_windows_device_0'!P$1:P$911,1,0)</f>
        <v>34.494</v>
      </c>
      <c r="B736">
        <f>VLOOKUP('2024-03-18_windows_device_0'!Q736,'2024-03-18_windows_device_0'!Q$1:Q$911,1,0)</f>
        <v>2183962</v>
      </c>
      <c r="C736">
        <f t="shared" si="33"/>
        <v>-2.0025389516352559E-2</v>
      </c>
      <c r="D736">
        <f t="shared" si="34"/>
        <v>2183919.0511622722</v>
      </c>
      <c r="E736">
        <f t="shared" si="35"/>
        <v>34.473974610483644</v>
      </c>
    </row>
    <row r="737" spans="1:5" x14ac:dyDescent="0.25">
      <c r="A737">
        <f>VLOOKUP('2024-03-18_windows_device_0'!P737,'2024-03-18_windows_device_0'!P$1:P$911,1,0)</f>
        <v>34.462666666666664</v>
      </c>
      <c r="B737">
        <f>VLOOKUP('2024-03-18_windows_device_0'!Q737,'2024-03-18_windows_device_0'!Q$1:Q$911,1,0)</f>
        <v>2183959</v>
      </c>
      <c r="C737">
        <f t="shared" si="33"/>
        <v>-3.1373110242283543E-2</v>
      </c>
      <c r="D737">
        <f t="shared" si="34"/>
        <v>2183891.7134875599</v>
      </c>
      <c r="E737">
        <f t="shared" si="35"/>
        <v>34.431293556424379</v>
      </c>
    </row>
    <row r="738" spans="1:5" x14ac:dyDescent="0.25">
      <c r="A738">
        <f>VLOOKUP('2024-03-18_windows_device_0'!P738,'2024-03-18_windows_device_0'!P$1:P$911,1,0)</f>
        <v>34.457999999999998</v>
      </c>
      <c r="B738">
        <f>VLOOKUP('2024-03-18_windows_device_0'!Q738,'2024-03-18_windows_device_0'!Q$1:Q$911,1,0)</f>
        <v>2183955</v>
      </c>
      <c r="C738">
        <f t="shared" si="33"/>
        <v>-4.672590887146796E-3</v>
      </c>
      <c r="D738">
        <f t="shared" si="34"/>
        <v>2183944.9786045304</v>
      </c>
      <c r="E738">
        <f t="shared" si="35"/>
        <v>34.453327409112852</v>
      </c>
    </row>
    <row r="739" spans="1:5" x14ac:dyDescent="0.25">
      <c r="A739">
        <f>VLOOKUP('2024-03-18_windows_device_0'!P739,'2024-03-18_windows_device_0'!P$1:P$911,1,0)</f>
        <v>34.420666666666669</v>
      </c>
      <c r="B739">
        <f>VLOOKUP('2024-03-18_windows_device_0'!Q739,'2024-03-18_windows_device_0'!Q$1:Q$911,1,0)</f>
        <v>2183948</v>
      </c>
      <c r="C739">
        <f t="shared" si="33"/>
        <v>-3.7380727097181481E-2</v>
      </c>
      <c r="D739">
        <f t="shared" si="34"/>
        <v>2183867.8288362417</v>
      </c>
      <c r="E739">
        <f t="shared" si="35"/>
        <v>34.38328593956949</v>
      </c>
    </row>
    <row r="740" spans="1:5" x14ac:dyDescent="0.25">
      <c r="A740">
        <f>VLOOKUP('2024-03-18_windows_device_0'!P740,'2024-03-18_windows_device_0'!P$1:P$911,1,0)</f>
        <v>34.424666666666667</v>
      </c>
      <c r="B740">
        <f>VLOOKUP('2024-03-18_windows_device_0'!Q740,'2024-03-18_windows_device_0'!Q$1:Q$911,1,0)</f>
        <v>2183942</v>
      </c>
      <c r="C740">
        <f t="shared" si="33"/>
        <v>4.0050779032676656E-3</v>
      </c>
      <c r="D740">
        <f t="shared" si="34"/>
        <v>2183950.5897675455</v>
      </c>
      <c r="E740">
        <f t="shared" si="35"/>
        <v>34.428671744569932</v>
      </c>
    </row>
    <row r="741" spans="1:5" x14ac:dyDescent="0.25">
      <c r="A741">
        <f>VLOOKUP('2024-03-18_windows_device_0'!P741,'2024-03-18_windows_device_0'!P$1:P$911,1,0)</f>
        <v>34.394666666666666</v>
      </c>
      <c r="B741">
        <f>VLOOKUP('2024-03-18_windows_device_0'!Q741,'2024-03-18_windows_device_0'!Q$1:Q$911,1,0)</f>
        <v>2183945</v>
      </c>
      <c r="C741">
        <f t="shared" si="33"/>
        <v>-3.0038084274525281E-2</v>
      </c>
      <c r="D741">
        <f t="shared" si="34"/>
        <v>2183880.5767434086</v>
      </c>
      <c r="E741">
        <f t="shared" si="35"/>
        <v>34.364628582392143</v>
      </c>
    </row>
    <row r="742" spans="1:5" x14ac:dyDescent="0.25">
      <c r="A742">
        <f>VLOOKUP('2024-03-18_windows_device_0'!P742,'2024-03-18_windows_device_0'!P$1:P$911,1,0)</f>
        <v>34.36333333333333</v>
      </c>
      <c r="B742">
        <f>VLOOKUP('2024-03-18_windows_device_0'!Q742,'2024-03-18_windows_device_0'!Q$1:Q$911,1,0)</f>
        <v>2183952</v>
      </c>
      <c r="C742">
        <f t="shared" si="33"/>
        <v>-3.1373110242283543E-2</v>
      </c>
      <c r="D742">
        <f t="shared" si="34"/>
        <v>2183884.7134875599</v>
      </c>
      <c r="E742">
        <f t="shared" si="35"/>
        <v>34.331960223091045</v>
      </c>
    </row>
    <row r="743" spans="1:5" x14ac:dyDescent="0.25">
      <c r="A743">
        <f>VLOOKUP('2024-03-18_windows_device_0'!P743,'2024-03-18_windows_device_0'!P$1:P$911,1,0)</f>
        <v>34.338000000000001</v>
      </c>
      <c r="B743">
        <f>VLOOKUP('2024-03-18_windows_device_0'!Q743,'2024-03-18_windows_device_0'!Q$1:Q$911,1,0)</f>
        <v>2183954</v>
      </c>
      <c r="C743">
        <f t="shared" si="33"/>
        <v>-2.536549338737137E-2</v>
      </c>
      <c r="D743">
        <f t="shared" si="34"/>
        <v>2183899.5981388781</v>
      </c>
      <c r="E743">
        <f t="shared" si="35"/>
        <v>34.312634506612632</v>
      </c>
    </row>
    <row r="744" spans="1:5" x14ac:dyDescent="0.25">
      <c r="A744">
        <f>VLOOKUP('2024-03-18_windows_device_0'!P744,'2024-03-18_windows_device_0'!P$1:P$911,1,0)</f>
        <v>34.345333333333336</v>
      </c>
      <c r="B744">
        <f>VLOOKUP('2024-03-18_windows_device_0'!Q744,'2024-03-18_windows_device_0'!Q$1:Q$911,1,0)</f>
        <v>2183955</v>
      </c>
      <c r="C744">
        <f t="shared" ref="C744:C807" si="36">(A744-A743)*F$2</f>
        <v>7.3426428226633159E-3</v>
      </c>
      <c r="D744">
        <f t="shared" si="34"/>
        <v>2183970.7479071668</v>
      </c>
      <c r="E744">
        <f t="shared" si="35"/>
        <v>34.352675976156</v>
      </c>
    </row>
    <row r="745" spans="1:5" x14ac:dyDescent="0.25">
      <c r="A745">
        <f>VLOOKUP('2024-03-18_windows_device_0'!P745,'2024-03-18_windows_device_0'!P$1:P$911,1,0)</f>
        <v>34.313333333333333</v>
      </c>
      <c r="B745">
        <f>VLOOKUP('2024-03-18_windows_device_0'!Q745,'2024-03-18_windows_device_0'!Q$1:Q$911,1,0)</f>
        <v>2183958</v>
      </c>
      <c r="C745">
        <f t="shared" si="36"/>
        <v>-3.2040623226162669E-2</v>
      </c>
      <c r="D745">
        <f t="shared" si="34"/>
        <v>2183889.2818596358</v>
      </c>
      <c r="E745">
        <f t="shared" si="35"/>
        <v>34.281292710107166</v>
      </c>
    </row>
    <row r="746" spans="1:5" x14ac:dyDescent="0.25">
      <c r="A746">
        <f>VLOOKUP('2024-03-18_windows_device_0'!P746,'2024-03-18_windows_device_0'!P$1:P$911,1,0)</f>
        <v>34.294666666666664</v>
      </c>
      <c r="B746">
        <f>VLOOKUP('2024-03-18_windows_device_0'!Q746,'2024-03-18_windows_device_0'!Q$1:Q$911,1,0)</f>
        <v>2183951</v>
      </c>
      <c r="C746">
        <f t="shared" si="36"/>
        <v>-1.8690363548594296E-2</v>
      </c>
      <c r="D746">
        <f t="shared" si="34"/>
        <v>2183910.9144181209</v>
      </c>
      <c r="E746">
        <f t="shared" si="35"/>
        <v>34.275976303118071</v>
      </c>
    </row>
    <row r="747" spans="1:5" x14ac:dyDescent="0.25">
      <c r="A747">
        <f>VLOOKUP('2024-03-18_windows_device_0'!P747,'2024-03-18_windows_device_0'!P$1:P$911,1,0)</f>
        <v>34.275333333333336</v>
      </c>
      <c r="B747">
        <f>VLOOKUP('2024-03-18_windows_device_0'!Q747,'2024-03-18_windows_device_0'!Q$1:Q$911,1,0)</f>
        <v>2183936</v>
      </c>
      <c r="C747">
        <f t="shared" si="36"/>
        <v>-1.9357876532466314E-2</v>
      </c>
      <c r="D747">
        <f t="shared" si="34"/>
        <v>2183894.4827901968</v>
      </c>
      <c r="E747">
        <f t="shared" si="35"/>
        <v>34.255975456800869</v>
      </c>
    </row>
    <row r="748" spans="1:5" x14ac:dyDescent="0.25">
      <c r="A748">
        <f>VLOOKUP('2024-03-18_windows_device_0'!P748,'2024-03-18_windows_device_0'!P$1:P$911,1,0)</f>
        <v>34.262666666666668</v>
      </c>
      <c r="B748">
        <f>VLOOKUP('2024-03-18_windows_device_0'!Q748,'2024-03-18_windows_device_0'!Q$1:Q$911,1,0)</f>
        <v>2183933</v>
      </c>
      <c r="C748">
        <f t="shared" si="36"/>
        <v>-1.2682746693689241E-2</v>
      </c>
      <c r="D748">
        <f t="shared" si="34"/>
        <v>2183905.7990694391</v>
      </c>
      <c r="E748">
        <f t="shared" si="35"/>
        <v>34.249983919972976</v>
      </c>
    </row>
    <row r="749" spans="1:5" x14ac:dyDescent="0.25">
      <c r="A749">
        <f>VLOOKUP('2024-03-18_windows_device_0'!P749,'2024-03-18_windows_device_0'!P$1:P$911,1,0)</f>
        <v>34.240666666666669</v>
      </c>
      <c r="B749">
        <f>VLOOKUP('2024-03-18_windows_device_0'!Q749,'2024-03-18_windows_device_0'!Q$1:Q$911,1,0)</f>
        <v>2183940</v>
      </c>
      <c r="C749">
        <f t="shared" si="36"/>
        <v>-2.2027928467982835E-2</v>
      </c>
      <c r="D749">
        <f t="shared" si="34"/>
        <v>2183892.7562784995</v>
      </c>
      <c r="E749">
        <f t="shared" si="35"/>
        <v>34.218638738198685</v>
      </c>
    </row>
    <row r="750" spans="1:5" x14ac:dyDescent="0.25">
      <c r="A750">
        <f>VLOOKUP('2024-03-18_windows_device_0'!P750,'2024-03-18_windows_device_0'!P$1:P$911,1,0)</f>
        <v>34.200000000000003</v>
      </c>
      <c r="B750">
        <f>VLOOKUP('2024-03-18_windows_device_0'!Q750,'2024-03-18_windows_device_0'!Q$1:Q$911,1,0)</f>
        <v>2183938</v>
      </c>
      <c r="C750">
        <f t="shared" si="36"/>
        <v>-4.0718292016577132E-2</v>
      </c>
      <c r="D750">
        <f t="shared" si="34"/>
        <v>2183850.6706966204</v>
      </c>
      <c r="E750">
        <f t="shared" si="35"/>
        <v>34.159281707983425</v>
      </c>
    </row>
    <row r="751" spans="1:5" x14ac:dyDescent="0.25">
      <c r="A751">
        <f>VLOOKUP('2024-03-18_windows_device_0'!P751,'2024-03-18_windows_device_0'!P$1:P$911,1,0)</f>
        <v>34.197333333333333</v>
      </c>
      <c r="B751">
        <f>VLOOKUP('2024-03-18_windows_device_0'!Q751,'2024-03-18_windows_device_0'!Q$1:Q$911,1,0)</f>
        <v>2183944</v>
      </c>
      <c r="C751">
        <f t="shared" si="36"/>
        <v>-2.6700519355165203E-3</v>
      </c>
      <c r="D751">
        <f t="shared" si="34"/>
        <v>2183938.2734883032</v>
      </c>
      <c r="E751">
        <f t="shared" si="35"/>
        <v>34.194663281397816</v>
      </c>
    </row>
    <row r="752" spans="1:5" x14ac:dyDescent="0.25">
      <c r="A752">
        <f>VLOOKUP('2024-03-18_windows_device_0'!P752,'2024-03-18_windows_device_0'!P$1:P$911,1,0)</f>
        <v>34.168666666666667</v>
      </c>
      <c r="B752">
        <f>VLOOKUP('2024-03-18_windows_device_0'!Q752,'2024-03-18_windows_device_0'!Q$1:Q$911,1,0)</f>
        <v>2183942</v>
      </c>
      <c r="C752">
        <f t="shared" si="36"/>
        <v>-2.8703058306767022E-2</v>
      </c>
      <c r="D752">
        <f t="shared" si="34"/>
        <v>2183880.4399992572</v>
      </c>
      <c r="E752">
        <f t="shared" si="35"/>
        <v>34.139963608359899</v>
      </c>
    </row>
    <row r="753" spans="1:5" x14ac:dyDescent="0.25">
      <c r="A753">
        <f>VLOOKUP('2024-03-18_windows_device_0'!P753,'2024-03-18_windows_device_0'!P$1:P$911,1,0)</f>
        <v>34.153333333333336</v>
      </c>
      <c r="B753">
        <f>VLOOKUP('2024-03-18_windows_device_0'!Q753,'2024-03-18_windows_device_0'!Q$1:Q$911,1,0)</f>
        <v>2183943</v>
      </c>
      <c r="C753">
        <f t="shared" si="36"/>
        <v>-1.5352798629198647E-2</v>
      </c>
      <c r="D753">
        <f t="shared" si="34"/>
        <v>2183910.0725577422</v>
      </c>
      <c r="E753">
        <f t="shared" si="35"/>
        <v>34.137980534704134</v>
      </c>
    </row>
    <row r="754" spans="1:5" x14ac:dyDescent="0.25">
      <c r="A754">
        <f>VLOOKUP('2024-03-18_windows_device_0'!P754,'2024-03-18_windows_device_0'!P$1:P$911,1,0)</f>
        <v>34.134666666666668</v>
      </c>
      <c r="B754">
        <f>VLOOKUP('2024-03-18_windows_device_0'!Q754,'2024-03-18_windows_device_0'!Q$1:Q$911,1,0)</f>
        <v>2183944</v>
      </c>
      <c r="C754">
        <f t="shared" si="36"/>
        <v>-1.8690363548594296E-2</v>
      </c>
      <c r="D754">
        <f t="shared" si="34"/>
        <v>2183903.9144181209</v>
      </c>
      <c r="E754">
        <f t="shared" si="35"/>
        <v>34.115976303118074</v>
      </c>
    </row>
    <row r="755" spans="1:5" x14ac:dyDescent="0.25">
      <c r="A755">
        <f>VLOOKUP('2024-03-18_windows_device_0'!P755,'2024-03-18_windows_device_0'!P$1:P$911,1,0)</f>
        <v>34.105333333333334</v>
      </c>
      <c r="B755">
        <f>VLOOKUP('2024-03-18_windows_device_0'!Q755,'2024-03-18_windows_device_0'!Q$1:Q$911,1,0)</f>
        <v>2183938</v>
      </c>
      <c r="C755">
        <f t="shared" si="36"/>
        <v>-2.9370571290646151E-2</v>
      </c>
      <c r="D755">
        <f t="shared" si="34"/>
        <v>2183875.0083713327</v>
      </c>
      <c r="E755">
        <f t="shared" si="35"/>
        <v>34.075962762042685</v>
      </c>
    </row>
    <row r="756" spans="1:5" x14ac:dyDescent="0.25">
      <c r="A756">
        <f>VLOOKUP('2024-03-18_windows_device_0'!P756,'2024-03-18_windows_device_0'!P$1:P$911,1,0)</f>
        <v>34.082000000000001</v>
      </c>
      <c r="B756">
        <f>VLOOKUP('2024-03-18_windows_device_0'!Q756,'2024-03-18_windows_device_0'!Q$1:Q$911,1,0)</f>
        <v>2183939</v>
      </c>
      <c r="C756">
        <f t="shared" si="36"/>
        <v>-2.3362954435741094E-2</v>
      </c>
      <c r="D756">
        <f t="shared" si="34"/>
        <v>2183888.8930226509</v>
      </c>
      <c r="E756">
        <f t="shared" si="35"/>
        <v>34.058637045564261</v>
      </c>
    </row>
    <row r="757" spans="1:5" x14ac:dyDescent="0.25">
      <c r="A757">
        <f>VLOOKUP('2024-03-18_windows_device_0'!P757,'2024-03-18_windows_device_0'!P$1:P$911,1,0)</f>
        <v>34.064666666666668</v>
      </c>
      <c r="B757">
        <f>VLOOKUP('2024-03-18_windows_device_0'!Q757,'2024-03-18_windows_device_0'!Q$1:Q$911,1,0)</f>
        <v>2183940</v>
      </c>
      <c r="C757">
        <f t="shared" si="36"/>
        <v>-1.7355337580836037E-2</v>
      </c>
      <c r="D757">
        <f t="shared" si="34"/>
        <v>2183902.7776739695</v>
      </c>
      <c r="E757">
        <f t="shared" si="35"/>
        <v>34.047311329085829</v>
      </c>
    </row>
    <row r="758" spans="1:5" x14ac:dyDescent="0.25">
      <c r="A758">
        <f>VLOOKUP('2024-03-18_windows_device_0'!P758,'2024-03-18_windows_device_0'!P$1:P$911,1,0)</f>
        <v>34.048000000000002</v>
      </c>
      <c r="B758">
        <f>VLOOKUP('2024-03-18_windows_device_0'!Q758,'2024-03-18_windows_device_0'!Q$1:Q$911,1,0)</f>
        <v>2183933</v>
      </c>
      <c r="C758">
        <f t="shared" si="36"/>
        <v>-1.6687824596956908E-2</v>
      </c>
      <c r="D758">
        <f t="shared" si="34"/>
        <v>2183897.2093018936</v>
      </c>
      <c r="E758">
        <f t="shared" si="35"/>
        <v>34.031312175403045</v>
      </c>
    </row>
    <row r="759" spans="1:5" x14ac:dyDescent="0.25">
      <c r="A759">
        <f>VLOOKUP('2024-03-18_windows_device_0'!P759,'2024-03-18_windows_device_0'!P$1:P$911,1,0)</f>
        <v>34.014666666666663</v>
      </c>
      <c r="B759">
        <f>VLOOKUP('2024-03-18_windows_device_0'!Q759,'2024-03-18_windows_device_0'!Q$1:Q$911,1,0)</f>
        <v>2183932</v>
      </c>
      <c r="C759">
        <f t="shared" si="36"/>
        <v>-3.3375649193920928E-2</v>
      </c>
      <c r="D759">
        <f t="shared" si="34"/>
        <v>2183860.4186037872</v>
      </c>
      <c r="E759">
        <f t="shared" si="35"/>
        <v>33.981291017472742</v>
      </c>
    </row>
    <row r="760" spans="1:5" x14ac:dyDescent="0.25">
      <c r="A760">
        <f>VLOOKUP('2024-03-18_windows_device_0'!P760,'2024-03-18_windows_device_0'!P$1:P$911,1,0)</f>
        <v>33.988666666666667</v>
      </c>
      <c r="B760">
        <f>VLOOKUP('2024-03-18_windows_device_0'!Q760,'2024-03-18_windows_device_0'!Q$1:Q$911,1,0)</f>
        <v>2183933</v>
      </c>
      <c r="C760">
        <f t="shared" si="36"/>
        <v>-2.60330063712505E-2</v>
      </c>
      <c r="D760">
        <f t="shared" si="34"/>
        <v>2183877.166510954</v>
      </c>
      <c r="E760">
        <f t="shared" si="35"/>
        <v>33.962633660295417</v>
      </c>
    </row>
    <row r="761" spans="1:5" x14ac:dyDescent="0.25">
      <c r="A761">
        <f>VLOOKUP('2024-03-18_windows_device_0'!P761,'2024-03-18_windows_device_0'!P$1:P$911,1,0)</f>
        <v>33.986666666666665</v>
      </c>
      <c r="B761">
        <f>VLOOKUP('2024-03-18_windows_device_0'!Q761,'2024-03-18_windows_device_0'!Q$1:Q$911,1,0)</f>
        <v>2183933</v>
      </c>
      <c r="C761">
        <f t="shared" si="36"/>
        <v>-2.0025389516373903E-3</v>
      </c>
      <c r="D761">
        <f t="shared" si="34"/>
        <v>2183928.7051162273</v>
      </c>
      <c r="E761">
        <f t="shared" si="35"/>
        <v>33.984664127715028</v>
      </c>
    </row>
    <row r="762" spans="1:5" x14ac:dyDescent="0.25">
      <c r="A762">
        <f>VLOOKUP('2024-03-18_windows_device_0'!P762,'2024-03-18_windows_device_0'!P$1:P$911,1,0)</f>
        <v>33.952666666666666</v>
      </c>
      <c r="B762">
        <f>VLOOKUP('2024-03-18_windows_device_0'!Q762,'2024-03-18_windows_device_0'!Q$1:Q$911,1,0)</f>
        <v>2183934</v>
      </c>
      <c r="C762">
        <f t="shared" si="36"/>
        <v>-3.4043162177792949E-2</v>
      </c>
      <c r="D762">
        <f t="shared" si="34"/>
        <v>2183860.9869758631</v>
      </c>
      <c r="E762">
        <f t="shared" si="35"/>
        <v>33.91862350448887</v>
      </c>
    </row>
    <row r="763" spans="1:5" x14ac:dyDescent="0.25">
      <c r="A763">
        <f>VLOOKUP('2024-03-18_windows_device_0'!P763,'2024-03-18_windows_device_0'!P$1:P$911,1,0)</f>
        <v>33.934666666666665</v>
      </c>
      <c r="B763">
        <f>VLOOKUP('2024-03-18_windows_device_0'!Q763,'2024-03-18_windows_device_0'!Q$1:Q$911,1,0)</f>
        <v>2183934</v>
      </c>
      <c r="C763">
        <f t="shared" si="36"/>
        <v>-1.8022850564715167E-2</v>
      </c>
      <c r="D763">
        <f t="shared" si="34"/>
        <v>2183895.346046045</v>
      </c>
      <c r="E763">
        <f t="shared" si="35"/>
        <v>33.916643816101953</v>
      </c>
    </row>
    <row r="764" spans="1:5" x14ac:dyDescent="0.25">
      <c r="A764">
        <f>VLOOKUP('2024-03-18_windows_device_0'!P764,'2024-03-18_windows_device_0'!P$1:P$911,1,0)</f>
        <v>33.917999999999999</v>
      </c>
      <c r="B764">
        <f>VLOOKUP('2024-03-18_windows_device_0'!Q764,'2024-03-18_windows_device_0'!Q$1:Q$911,1,0)</f>
        <v>2183933</v>
      </c>
      <c r="C764">
        <f t="shared" si="36"/>
        <v>-1.6687824596956908E-2</v>
      </c>
      <c r="D764">
        <f t="shared" si="34"/>
        <v>2183897.2093018936</v>
      </c>
      <c r="E764">
        <f t="shared" si="35"/>
        <v>33.901312175403042</v>
      </c>
    </row>
    <row r="765" spans="1:5" x14ac:dyDescent="0.25">
      <c r="A765">
        <f>VLOOKUP('2024-03-18_windows_device_0'!P765,'2024-03-18_windows_device_0'!P$1:P$911,1,0)</f>
        <v>33.905333333333331</v>
      </c>
      <c r="B765">
        <f>VLOOKUP('2024-03-18_windows_device_0'!Q765,'2024-03-18_windows_device_0'!Q$1:Q$911,1,0)</f>
        <v>2183932</v>
      </c>
      <c r="C765">
        <f t="shared" si="36"/>
        <v>-1.2682746693689241E-2</v>
      </c>
      <c r="D765">
        <f t="shared" si="34"/>
        <v>2183904.7990694391</v>
      </c>
      <c r="E765">
        <f t="shared" si="35"/>
        <v>33.89265058663964</v>
      </c>
    </row>
    <row r="766" spans="1:5" x14ac:dyDescent="0.25">
      <c r="A766">
        <f>VLOOKUP('2024-03-18_windows_device_0'!P766,'2024-03-18_windows_device_0'!P$1:P$911,1,0)</f>
        <v>33.87533333333333</v>
      </c>
      <c r="B766">
        <f>VLOOKUP('2024-03-18_windows_device_0'!Q766,'2024-03-18_windows_device_0'!Q$1:Q$911,1,0)</f>
        <v>2183932</v>
      </c>
      <c r="C766">
        <f t="shared" si="36"/>
        <v>-3.0038084274525281E-2</v>
      </c>
      <c r="D766">
        <f t="shared" si="34"/>
        <v>2183867.5767434086</v>
      </c>
      <c r="E766">
        <f t="shared" si="35"/>
        <v>33.845295249058807</v>
      </c>
    </row>
    <row r="767" spans="1:5" x14ac:dyDescent="0.25">
      <c r="A767">
        <f>VLOOKUP('2024-03-18_windows_device_0'!P767,'2024-03-18_windows_device_0'!P$1:P$911,1,0)</f>
        <v>33.846000000000004</v>
      </c>
      <c r="B767">
        <f>VLOOKUP('2024-03-18_windows_device_0'!Q767,'2024-03-18_windows_device_0'!Q$1:Q$911,1,0)</f>
        <v>2183931</v>
      </c>
      <c r="C767">
        <f t="shared" si="36"/>
        <v>-2.9370571290639035E-2</v>
      </c>
      <c r="D767">
        <f t="shared" si="34"/>
        <v>2183868.0083713327</v>
      </c>
      <c r="E767">
        <f t="shared" si="35"/>
        <v>33.816629428709362</v>
      </c>
    </row>
    <row r="768" spans="1:5" x14ac:dyDescent="0.25">
      <c r="A768">
        <f>VLOOKUP('2024-03-18_windows_device_0'!P768,'2024-03-18_windows_device_0'!P$1:P$911,1,0)</f>
        <v>33.833333333333336</v>
      </c>
      <c r="B768">
        <f>VLOOKUP('2024-03-18_windows_device_0'!Q768,'2024-03-18_windows_device_0'!Q$1:Q$911,1,0)</f>
        <v>2183927</v>
      </c>
      <c r="C768">
        <f t="shared" si="36"/>
        <v>-1.2682746693689241E-2</v>
      </c>
      <c r="D768">
        <f t="shared" si="34"/>
        <v>2183899.7990694391</v>
      </c>
      <c r="E768">
        <f t="shared" si="35"/>
        <v>33.820650586639644</v>
      </c>
    </row>
    <row r="769" spans="1:5" x14ac:dyDescent="0.25">
      <c r="A769">
        <f>VLOOKUP('2024-03-18_windows_device_0'!P769,'2024-03-18_windows_device_0'!P$1:P$911,1,0)</f>
        <v>33.81066666666667</v>
      </c>
      <c r="B769">
        <f>VLOOKUP('2024-03-18_windows_device_0'!Q769,'2024-03-18_windows_device_0'!Q$1:Q$911,1,0)</f>
        <v>2183922</v>
      </c>
      <c r="C769">
        <f t="shared" si="36"/>
        <v>-2.2695441451861965E-2</v>
      </c>
      <c r="D769">
        <f t="shared" si="34"/>
        <v>2183873.3246505754</v>
      </c>
      <c r="E769">
        <f t="shared" si="35"/>
        <v>33.787971225214811</v>
      </c>
    </row>
    <row r="770" spans="1:5" x14ac:dyDescent="0.25">
      <c r="A770">
        <f>VLOOKUP('2024-03-18_windows_device_0'!P770,'2024-03-18_windows_device_0'!P$1:P$911,1,0)</f>
        <v>33.813333333333333</v>
      </c>
      <c r="B770">
        <f>VLOOKUP('2024-03-18_windows_device_0'!Q770,'2024-03-18_windows_device_0'!Q$1:Q$911,1,0)</f>
        <v>2183922</v>
      </c>
      <c r="C770">
        <f t="shared" si="36"/>
        <v>2.6700519355094057E-3</v>
      </c>
      <c r="D770">
        <f t="shared" si="34"/>
        <v>2183927.7265116968</v>
      </c>
      <c r="E770">
        <f t="shared" si="35"/>
        <v>33.816003385268843</v>
      </c>
    </row>
    <row r="771" spans="1:5" x14ac:dyDescent="0.25">
      <c r="A771">
        <f>VLOOKUP('2024-03-18_windows_device_0'!P771,'2024-03-18_windows_device_0'!P$1:P$911,1,0)</f>
        <v>33.781333333333336</v>
      </c>
      <c r="B771">
        <f>VLOOKUP('2024-03-18_windows_device_0'!Q771,'2024-03-18_windows_device_0'!Q$1:Q$911,1,0)</f>
        <v>2183921</v>
      </c>
      <c r="C771">
        <f t="shared" si="36"/>
        <v>-3.2040623226155557E-2</v>
      </c>
      <c r="D771">
        <f t="shared" ref="D771:D834" si="37">B771+C771*F$3</f>
        <v>2183852.2818596358</v>
      </c>
      <c r="E771">
        <f t="shared" ref="E771:E834" si="38">C771+A771</f>
        <v>33.749292710107177</v>
      </c>
    </row>
    <row r="772" spans="1:5" x14ac:dyDescent="0.25">
      <c r="A772">
        <f>VLOOKUP('2024-03-18_windows_device_0'!P772,'2024-03-18_windows_device_0'!P$1:P$911,1,0)</f>
        <v>33.765333333333331</v>
      </c>
      <c r="B772">
        <f>VLOOKUP('2024-03-18_windows_device_0'!Q772,'2024-03-18_windows_device_0'!Q$1:Q$911,1,0)</f>
        <v>2183919</v>
      </c>
      <c r="C772">
        <f t="shared" si="36"/>
        <v>-1.6020311613084891E-2</v>
      </c>
      <c r="D772">
        <f t="shared" si="37"/>
        <v>2183884.6409298177</v>
      </c>
      <c r="E772">
        <f t="shared" si="38"/>
        <v>33.749313021720248</v>
      </c>
    </row>
    <row r="773" spans="1:5" x14ac:dyDescent="0.25">
      <c r="A773">
        <f>VLOOKUP('2024-03-18_windows_device_0'!P773,'2024-03-18_windows_device_0'!P$1:P$911,1,0)</f>
        <v>33.743333333333332</v>
      </c>
      <c r="B773">
        <f>VLOOKUP('2024-03-18_windows_device_0'!Q773,'2024-03-18_windows_device_0'!Q$1:Q$911,1,0)</f>
        <v>2183921</v>
      </c>
      <c r="C773">
        <f t="shared" si="36"/>
        <v>-2.2027928467982835E-2</v>
      </c>
      <c r="D773">
        <f t="shared" si="37"/>
        <v>2183873.7562784995</v>
      </c>
      <c r="E773">
        <f t="shared" si="38"/>
        <v>33.721305404865348</v>
      </c>
    </row>
    <row r="774" spans="1:5" x14ac:dyDescent="0.25">
      <c r="A774">
        <f>VLOOKUP('2024-03-18_windows_device_0'!P774,'2024-03-18_windows_device_0'!P$1:P$911,1,0)</f>
        <v>33.714666666666666</v>
      </c>
      <c r="B774">
        <f>VLOOKUP('2024-03-18_windows_device_0'!Q774,'2024-03-18_windows_device_0'!Q$1:Q$911,1,0)</f>
        <v>2183918</v>
      </c>
      <c r="C774">
        <f t="shared" si="36"/>
        <v>-2.8703058306767022E-2</v>
      </c>
      <c r="D774">
        <f t="shared" si="37"/>
        <v>2183856.4399992572</v>
      </c>
      <c r="E774">
        <f t="shared" si="38"/>
        <v>33.685963608359899</v>
      </c>
    </row>
    <row r="775" spans="1:5" x14ac:dyDescent="0.25">
      <c r="A775">
        <f>VLOOKUP('2024-03-18_windows_device_0'!P775,'2024-03-18_windows_device_0'!P$1:P$911,1,0)</f>
        <v>33.68933333333333</v>
      </c>
      <c r="B775">
        <f>VLOOKUP('2024-03-18_windows_device_0'!Q775,'2024-03-18_windows_device_0'!Q$1:Q$911,1,0)</f>
        <v>2183916</v>
      </c>
      <c r="C775">
        <f t="shared" si="36"/>
        <v>-2.5365493387378483E-2</v>
      </c>
      <c r="D775">
        <f t="shared" si="37"/>
        <v>2183861.5981388781</v>
      </c>
      <c r="E775">
        <f t="shared" si="38"/>
        <v>33.663967839945954</v>
      </c>
    </row>
    <row r="776" spans="1:5" x14ac:dyDescent="0.25">
      <c r="A776">
        <f>VLOOKUP('2024-03-18_windows_device_0'!P776,'2024-03-18_windows_device_0'!P$1:P$911,1,0)</f>
        <v>33.676000000000002</v>
      </c>
      <c r="B776">
        <f>VLOOKUP('2024-03-18_windows_device_0'!Q776,'2024-03-18_windows_device_0'!Q$1:Q$911,1,0)</f>
        <v>2183913</v>
      </c>
      <c r="C776">
        <f t="shared" si="36"/>
        <v>-1.3350259677561257E-2</v>
      </c>
      <c r="D776">
        <f t="shared" si="37"/>
        <v>2183884.367441515</v>
      </c>
      <c r="E776">
        <f t="shared" si="38"/>
        <v>33.662649740322443</v>
      </c>
    </row>
    <row r="777" spans="1:5" x14ac:dyDescent="0.25">
      <c r="A777">
        <f>VLOOKUP('2024-03-18_windows_device_0'!P777,'2024-03-18_windows_device_0'!P$1:P$911,1,0)</f>
        <v>33.651333333333334</v>
      </c>
      <c r="B777">
        <f>VLOOKUP('2024-03-18_windows_device_0'!Q777,'2024-03-18_windows_device_0'!Q$1:Q$911,1,0)</f>
        <v>2183915</v>
      </c>
      <c r="C777">
        <f t="shared" si="36"/>
        <v>-2.4697980403499353E-2</v>
      </c>
      <c r="D777">
        <f t="shared" si="37"/>
        <v>2183862.0297668027</v>
      </c>
      <c r="E777">
        <f t="shared" si="38"/>
        <v>33.626635352929831</v>
      </c>
    </row>
    <row r="778" spans="1:5" x14ac:dyDescent="0.25">
      <c r="A778">
        <f>VLOOKUP('2024-03-18_windows_device_0'!P778,'2024-03-18_windows_device_0'!P$1:P$911,1,0)</f>
        <v>33.649333333333331</v>
      </c>
      <c r="B778">
        <f>VLOOKUP('2024-03-18_windows_device_0'!Q778,'2024-03-18_windows_device_0'!Q$1:Q$911,1,0)</f>
        <v>2183913</v>
      </c>
      <c r="C778">
        <f t="shared" si="36"/>
        <v>-2.0025389516373903E-3</v>
      </c>
      <c r="D778">
        <f t="shared" si="37"/>
        <v>2183908.7051162273</v>
      </c>
      <c r="E778">
        <f t="shared" si="38"/>
        <v>33.647330794381695</v>
      </c>
    </row>
    <row r="779" spans="1:5" x14ac:dyDescent="0.25">
      <c r="A779">
        <f>VLOOKUP('2024-03-18_windows_device_0'!P779,'2024-03-18_windows_device_0'!P$1:P$911,1,0)</f>
        <v>33.62533333333333</v>
      </c>
      <c r="B779">
        <f>VLOOKUP('2024-03-18_windows_device_0'!Q779,'2024-03-18_windows_device_0'!Q$1:Q$911,1,0)</f>
        <v>2183910</v>
      </c>
      <c r="C779">
        <f t="shared" si="36"/>
        <v>-2.4030467419620224E-2</v>
      </c>
      <c r="D779">
        <f t="shared" si="37"/>
        <v>2183858.4613947268</v>
      </c>
      <c r="E779">
        <f t="shared" si="38"/>
        <v>33.601302865913709</v>
      </c>
    </row>
    <row r="780" spans="1:5" x14ac:dyDescent="0.25">
      <c r="A780">
        <f>VLOOKUP('2024-03-18_windows_device_0'!P780,'2024-03-18_windows_device_0'!P$1:P$911,1,0)</f>
        <v>33.601333333333336</v>
      </c>
      <c r="B780">
        <f>VLOOKUP('2024-03-18_windows_device_0'!Q780,'2024-03-18_windows_device_0'!Q$1:Q$911,1,0)</f>
        <v>2183900</v>
      </c>
      <c r="C780">
        <f t="shared" si="36"/>
        <v>-2.4030467419613108E-2</v>
      </c>
      <c r="D780">
        <f t="shared" si="37"/>
        <v>2183848.4613947268</v>
      </c>
      <c r="E780">
        <f t="shared" si="38"/>
        <v>33.577302865913722</v>
      </c>
    </row>
    <row r="781" spans="1:5" x14ac:dyDescent="0.25">
      <c r="A781">
        <f>VLOOKUP('2024-03-18_windows_device_0'!P781,'2024-03-18_windows_device_0'!P$1:P$911,1,0)</f>
        <v>33.572666666666663</v>
      </c>
      <c r="B781">
        <f>VLOOKUP('2024-03-18_windows_device_0'!Q781,'2024-03-18_windows_device_0'!Q$1:Q$911,1,0)</f>
        <v>2183902</v>
      </c>
      <c r="C781">
        <f t="shared" si="36"/>
        <v>-2.8703058306774134E-2</v>
      </c>
      <c r="D781">
        <f t="shared" si="37"/>
        <v>2183840.4399992572</v>
      </c>
      <c r="E781">
        <f t="shared" si="38"/>
        <v>33.543963608359888</v>
      </c>
    </row>
    <row r="782" spans="1:5" x14ac:dyDescent="0.25">
      <c r="A782">
        <f>VLOOKUP('2024-03-18_windows_device_0'!P782,'2024-03-18_windows_device_0'!P$1:P$911,1,0)</f>
        <v>33.579333333333331</v>
      </c>
      <c r="B782">
        <f>VLOOKUP('2024-03-18_windows_device_0'!Q782,'2024-03-18_windows_device_0'!Q$1:Q$911,1,0)</f>
        <v>2183911</v>
      </c>
      <c r="C782">
        <f t="shared" si="36"/>
        <v>6.6751298387841863E-3</v>
      </c>
      <c r="D782">
        <f t="shared" si="37"/>
        <v>2183925.3162792427</v>
      </c>
      <c r="E782">
        <f t="shared" si="38"/>
        <v>33.586008463172114</v>
      </c>
    </row>
    <row r="783" spans="1:5" x14ac:dyDescent="0.25">
      <c r="A783">
        <f>VLOOKUP('2024-03-18_windows_device_0'!P783,'2024-03-18_windows_device_0'!P$1:P$911,1,0)</f>
        <v>33.551333333333332</v>
      </c>
      <c r="B783">
        <f>VLOOKUP('2024-03-18_windows_device_0'!Q783,'2024-03-18_windows_device_0'!Q$1:Q$911,1,0)</f>
        <v>2183915</v>
      </c>
      <c r="C783">
        <f t="shared" si="36"/>
        <v>-2.8035545322887889E-2</v>
      </c>
      <c r="D783">
        <f t="shared" si="37"/>
        <v>2183854.8716271813</v>
      </c>
      <c r="E783">
        <f t="shared" si="38"/>
        <v>33.523297788010446</v>
      </c>
    </row>
    <row r="784" spans="1:5" x14ac:dyDescent="0.25">
      <c r="A784">
        <f>VLOOKUP('2024-03-18_windows_device_0'!P784,'2024-03-18_windows_device_0'!P$1:P$911,1,0)</f>
        <v>33.535333333333334</v>
      </c>
      <c r="B784">
        <f>VLOOKUP('2024-03-18_windows_device_0'!Q784,'2024-03-18_windows_device_0'!Q$1:Q$911,1,0)</f>
        <v>2183912</v>
      </c>
      <c r="C784">
        <f t="shared" si="36"/>
        <v>-1.6020311613077778E-2</v>
      </c>
      <c r="D784">
        <f t="shared" si="37"/>
        <v>2183877.6409298177</v>
      </c>
      <c r="E784">
        <f t="shared" si="38"/>
        <v>33.519313021720258</v>
      </c>
    </row>
    <row r="785" spans="1:5" x14ac:dyDescent="0.25">
      <c r="A785">
        <f>VLOOKUP('2024-03-18_windows_device_0'!P785,'2024-03-18_windows_device_0'!P$1:P$911,1,0)</f>
        <v>33.519333333333336</v>
      </c>
      <c r="B785">
        <f>VLOOKUP('2024-03-18_windows_device_0'!Q785,'2024-03-18_windows_device_0'!Q$1:Q$911,1,0)</f>
        <v>2183912</v>
      </c>
      <c r="C785">
        <f t="shared" si="36"/>
        <v>-1.6020311613077778E-2</v>
      </c>
      <c r="D785">
        <f t="shared" si="37"/>
        <v>2183877.6409298177</v>
      </c>
      <c r="E785">
        <f t="shared" si="38"/>
        <v>33.50331302172026</v>
      </c>
    </row>
    <row r="786" spans="1:5" x14ac:dyDescent="0.25">
      <c r="A786">
        <f>VLOOKUP('2024-03-18_windows_device_0'!P786,'2024-03-18_windows_device_0'!P$1:P$911,1,0)</f>
        <v>33.512666666666668</v>
      </c>
      <c r="B786">
        <f>VLOOKUP('2024-03-18_windows_device_0'!Q786,'2024-03-18_windows_device_0'!Q$1:Q$911,1,0)</f>
        <v>2183910</v>
      </c>
      <c r="C786">
        <f t="shared" si="36"/>
        <v>-6.6751298387841863E-3</v>
      </c>
      <c r="D786">
        <f t="shared" si="37"/>
        <v>2183895.6837207573</v>
      </c>
      <c r="E786">
        <f t="shared" si="38"/>
        <v>33.505991536827885</v>
      </c>
    </row>
    <row r="787" spans="1:5" x14ac:dyDescent="0.25">
      <c r="A787">
        <f>VLOOKUP('2024-03-18_windows_device_0'!P787,'2024-03-18_windows_device_0'!P$1:P$911,1,0)</f>
        <v>33.492666666666665</v>
      </c>
      <c r="B787">
        <f>VLOOKUP('2024-03-18_windows_device_0'!Q787,'2024-03-18_windows_device_0'!Q$1:Q$911,1,0)</f>
        <v>2183905</v>
      </c>
      <c r="C787">
        <f t="shared" si="36"/>
        <v>-2.0025389516352559E-2</v>
      </c>
      <c r="D787">
        <f t="shared" si="37"/>
        <v>2183862.0511622722</v>
      </c>
      <c r="E787">
        <f t="shared" si="38"/>
        <v>33.472641277150309</v>
      </c>
    </row>
    <row r="788" spans="1:5" x14ac:dyDescent="0.25">
      <c r="A788">
        <f>VLOOKUP('2024-03-18_windows_device_0'!P788,'2024-03-18_windows_device_0'!P$1:P$911,1,0)</f>
        <v>33.475999999999999</v>
      </c>
      <c r="B788">
        <f>VLOOKUP('2024-03-18_windows_device_0'!Q788,'2024-03-18_windows_device_0'!Q$1:Q$911,1,0)</f>
        <v>2183903</v>
      </c>
      <c r="C788">
        <f t="shared" si="36"/>
        <v>-1.6687824596956908E-2</v>
      </c>
      <c r="D788">
        <f t="shared" si="37"/>
        <v>2183867.2093018936</v>
      </c>
      <c r="E788">
        <f t="shared" si="38"/>
        <v>33.459312175403042</v>
      </c>
    </row>
    <row r="789" spans="1:5" x14ac:dyDescent="0.25">
      <c r="A789">
        <f>VLOOKUP('2024-03-18_windows_device_0'!P789,'2024-03-18_windows_device_0'!P$1:P$911,1,0)</f>
        <v>33.450666666666663</v>
      </c>
      <c r="B789">
        <f>VLOOKUP('2024-03-18_windows_device_0'!Q789,'2024-03-18_windows_device_0'!Q$1:Q$911,1,0)</f>
        <v>2183893</v>
      </c>
      <c r="C789">
        <f t="shared" si="36"/>
        <v>-2.5365493387378483E-2</v>
      </c>
      <c r="D789">
        <f t="shared" si="37"/>
        <v>2183838.5981388781</v>
      </c>
      <c r="E789">
        <f t="shared" si="38"/>
        <v>33.425301173279287</v>
      </c>
    </row>
    <row r="790" spans="1:5" x14ac:dyDescent="0.25">
      <c r="A790">
        <f>VLOOKUP('2024-03-18_windows_device_0'!P790,'2024-03-18_windows_device_0'!P$1:P$911,1,0)</f>
        <v>33.434666666666665</v>
      </c>
      <c r="B790">
        <f>VLOOKUP('2024-03-18_windows_device_0'!Q790,'2024-03-18_windows_device_0'!Q$1:Q$911,1,0)</f>
        <v>2183891</v>
      </c>
      <c r="C790">
        <f t="shared" si="36"/>
        <v>-1.6020311613077778E-2</v>
      </c>
      <c r="D790">
        <f t="shared" si="37"/>
        <v>2183856.6409298177</v>
      </c>
      <c r="E790">
        <f t="shared" si="38"/>
        <v>33.418646355053589</v>
      </c>
    </row>
    <row r="791" spans="1:5" x14ac:dyDescent="0.25">
      <c r="A791">
        <f>VLOOKUP('2024-03-18_windows_device_0'!P791,'2024-03-18_windows_device_0'!P$1:P$911,1,0)</f>
        <v>33.427333333333337</v>
      </c>
      <c r="B791">
        <f>VLOOKUP('2024-03-18_windows_device_0'!Q791,'2024-03-18_windows_device_0'!Q$1:Q$911,1,0)</f>
        <v>2183895</v>
      </c>
      <c r="C791">
        <f t="shared" si="36"/>
        <v>-7.3426428226562018E-3</v>
      </c>
      <c r="D791">
        <f t="shared" si="37"/>
        <v>2183879.2520928332</v>
      </c>
      <c r="E791">
        <f t="shared" si="38"/>
        <v>33.41999069051068</v>
      </c>
    </row>
    <row r="792" spans="1:5" x14ac:dyDescent="0.25">
      <c r="A792">
        <f>VLOOKUP('2024-03-18_windows_device_0'!P792,'2024-03-18_windows_device_0'!P$1:P$911,1,0)</f>
        <v>33.414000000000001</v>
      </c>
      <c r="B792">
        <f>VLOOKUP('2024-03-18_windows_device_0'!Q792,'2024-03-18_windows_device_0'!Q$1:Q$911,1,0)</f>
        <v>2183900</v>
      </c>
      <c r="C792">
        <f t="shared" si="36"/>
        <v>-1.3350259677568373E-2</v>
      </c>
      <c r="D792">
        <f t="shared" si="37"/>
        <v>2183871.367441515</v>
      </c>
      <c r="E792">
        <f t="shared" si="38"/>
        <v>33.400649740322436</v>
      </c>
    </row>
    <row r="793" spans="1:5" x14ac:dyDescent="0.25">
      <c r="A793">
        <f>VLOOKUP('2024-03-18_windows_device_0'!P793,'2024-03-18_windows_device_0'!P$1:P$911,1,0)</f>
        <v>33.387333333333331</v>
      </c>
      <c r="B793">
        <f>VLOOKUP('2024-03-18_windows_device_0'!Q793,'2024-03-18_windows_device_0'!Q$1:Q$911,1,0)</f>
        <v>2183899</v>
      </c>
      <c r="C793">
        <f t="shared" si="36"/>
        <v>-2.6700519355136745E-2</v>
      </c>
      <c r="D793">
        <f t="shared" si="37"/>
        <v>2183841.7348830299</v>
      </c>
      <c r="E793">
        <f t="shared" si="38"/>
        <v>33.360632813978192</v>
      </c>
    </row>
    <row r="794" spans="1:5" x14ac:dyDescent="0.25">
      <c r="A794">
        <f>VLOOKUP('2024-03-18_windows_device_0'!P794,'2024-03-18_windows_device_0'!P$1:P$911,1,0)</f>
        <v>33.36933333333333</v>
      </c>
      <c r="B794">
        <f>VLOOKUP('2024-03-18_windows_device_0'!Q794,'2024-03-18_windows_device_0'!Q$1:Q$911,1,0)</f>
        <v>2183899</v>
      </c>
      <c r="C794">
        <f t="shared" si="36"/>
        <v>-1.8022850564715167E-2</v>
      </c>
      <c r="D794">
        <f t="shared" si="37"/>
        <v>2183860.346046045</v>
      </c>
      <c r="E794">
        <f t="shared" si="38"/>
        <v>33.351310482768618</v>
      </c>
    </row>
    <row r="795" spans="1:5" x14ac:dyDescent="0.25">
      <c r="A795">
        <f>VLOOKUP('2024-03-18_windows_device_0'!P795,'2024-03-18_windows_device_0'!P$1:P$911,1,0)</f>
        <v>33.355333333333334</v>
      </c>
      <c r="B795">
        <f>VLOOKUP('2024-03-18_windows_device_0'!Q795,'2024-03-18_windows_device_0'!Q$1:Q$911,1,0)</f>
        <v>2183897</v>
      </c>
      <c r="C795">
        <f t="shared" si="36"/>
        <v>-1.4017772661440388E-2</v>
      </c>
      <c r="D795">
        <f t="shared" si="37"/>
        <v>2183866.9358135909</v>
      </c>
      <c r="E795">
        <f t="shared" si="38"/>
        <v>33.341315560671895</v>
      </c>
    </row>
    <row r="796" spans="1:5" x14ac:dyDescent="0.25">
      <c r="A796">
        <f>VLOOKUP('2024-03-18_windows_device_0'!P796,'2024-03-18_windows_device_0'!P$1:P$911,1,0)</f>
        <v>33.348666666666666</v>
      </c>
      <c r="B796">
        <f>VLOOKUP('2024-03-18_windows_device_0'!Q796,'2024-03-18_windows_device_0'!Q$1:Q$911,1,0)</f>
        <v>2183895</v>
      </c>
      <c r="C796">
        <f t="shared" si="36"/>
        <v>-6.6751298387841863E-3</v>
      </c>
      <c r="D796">
        <f t="shared" si="37"/>
        <v>2183880.6837207573</v>
      </c>
      <c r="E796">
        <f t="shared" si="38"/>
        <v>33.341991536827884</v>
      </c>
    </row>
    <row r="797" spans="1:5" x14ac:dyDescent="0.25">
      <c r="A797">
        <f>VLOOKUP('2024-03-18_windows_device_0'!P797,'2024-03-18_windows_device_0'!P$1:P$911,1,0)</f>
        <v>33.346000000000004</v>
      </c>
      <c r="B797">
        <f>VLOOKUP('2024-03-18_windows_device_0'!Q797,'2024-03-18_windows_device_0'!Q$1:Q$911,1,0)</f>
        <v>2183894</v>
      </c>
      <c r="C797">
        <f t="shared" si="36"/>
        <v>-2.6700519355094057E-3</v>
      </c>
      <c r="D797">
        <f t="shared" si="37"/>
        <v>2183888.2734883032</v>
      </c>
      <c r="E797">
        <f t="shared" si="38"/>
        <v>33.343329948064493</v>
      </c>
    </row>
    <row r="798" spans="1:5" x14ac:dyDescent="0.25">
      <c r="A798">
        <f>VLOOKUP('2024-03-18_windows_device_0'!P798,'2024-03-18_windows_device_0'!P$1:P$911,1,0)</f>
        <v>33.309333333333335</v>
      </c>
      <c r="B798">
        <f>VLOOKUP('2024-03-18_windows_device_0'!Q798,'2024-03-18_windows_device_0'!Q$1:Q$911,1,0)</f>
        <v>2183886</v>
      </c>
      <c r="C798">
        <f t="shared" si="36"/>
        <v>-3.6713214113309467E-2</v>
      </c>
      <c r="D798">
        <f t="shared" si="37"/>
        <v>2183807.2604641658</v>
      </c>
      <c r="E798">
        <f t="shared" si="38"/>
        <v>33.272620119220022</v>
      </c>
    </row>
    <row r="799" spans="1:5" x14ac:dyDescent="0.25">
      <c r="A799">
        <f>VLOOKUP('2024-03-18_windows_device_0'!P799,'2024-03-18_windows_device_0'!P$1:P$911,1,0)</f>
        <v>33.305999999999997</v>
      </c>
      <c r="B799">
        <f>VLOOKUP('2024-03-18_windows_device_0'!Q799,'2024-03-18_windows_device_0'!Q$1:Q$911,1,0)</f>
        <v>2183879</v>
      </c>
      <c r="C799">
        <f t="shared" si="36"/>
        <v>-3.3375649193956502E-3</v>
      </c>
      <c r="D799">
        <f t="shared" si="37"/>
        <v>2183871.8418603786</v>
      </c>
      <c r="E799">
        <f t="shared" si="38"/>
        <v>33.302662435080599</v>
      </c>
    </row>
    <row r="800" spans="1:5" x14ac:dyDescent="0.25">
      <c r="A800">
        <f>VLOOKUP('2024-03-18_windows_device_0'!P800,'2024-03-18_windows_device_0'!P$1:P$911,1,0)</f>
        <v>33.288666666666664</v>
      </c>
      <c r="B800">
        <f>VLOOKUP('2024-03-18_windows_device_0'!Q800,'2024-03-18_windows_device_0'!Q$1:Q$911,1,0)</f>
        <v>2183877</v>
      </c>
      <c r="C800">
        <f t="shared" si="36"/>
        <v>-1.7355337580836037E-2</v>
      </c>
      <c r="D800">
        <f t="shared" si="37"/>
        <v>2183839.7776739695</v>
      </c>
      <c r="E800">
        <f t="shared" si="38"/>
        <v>33.271311329085826</v>
      </c>
    </row>
    <row r="801" spans="1:5" x14ac:dyDescent="0.25">
      <c r="A801">
        <f>VLOOKUP('2024-03-18_windows_device_0'!P801,'2024-03-18_windows_device_0'!P$1:P$911,1,0)</f>
        <v>33.273333333333333</v>
      </c>
      <c r="B801">
        <f>VLOOKUP('2024-03-18_windows_device_0'!Q801,'2024-03-18_windows_device_0'!Q$1:Q$911,1,0)</f>
        <v>2183875</v>
      </c>
      <c r="C801">
        <f t="shared" si="36"/>
        <v>-1.5352798629198647E-2</v>
      </c>
      <c r="D801">
        <f t="shared" si="37"/>
        <v>2183842.0725577422</v>
      </c>
      <c r="E801">
        <f t="shared" si="38"/>
        <v>33.257980534704132</v>
      </c>
    </row>
    <row r="802" spans="1:5" x14ac:dyDescent="0.25">
      <c r="A802">
        <f>VLOOKUP('2024-03-18_windows_device_0'!P802,'2024-03-18_windows_device_0'!P$1:P$911,1,0)</f>
        <v>33.254666666666665</v>
      </c>
      <c r="B802">
        <f>VLOOKUP('2024-03-18_windows_device_0'!Q802,'2024-03-18_windows_device_0'!Q$1:Q$911,1,0)</f>
        <v>2183883</v>
      </c>
      <c r="C802">
        <f t="shared" si="36"/>
        <v>-1.8690363548594296E-2</v>
      </c>
      <c r="D802">
        <f t="shared" si="37"/>
        <v>2183842.9144181209</v>
      </c>
      <c r="E802">
        <f t="shared" si="38"/>
        <v>33.235976303118072</v>
      </c>
    </row>
    <row r="803" spans="1:5" x14ac:dyDescent="0.25">
      <c r="A803">
        <f>VLOOKUP('2024-03-18_windows_device_0'!P803,'2024-03-18_windows_device_0'!P$1:P$911,1,0)</f>
        <v>33.231333333333332</v>
      </c>
      <c r="B803">
        <f>VLOOKUP('2024-03-18_windows_device_0'!Q803,'2024-03-18_windows_device_0'!Q$1:Q$911,1,0)</f>
        <v>2183890</v>
      </c>
      <c r="C803">
        <f t="shared" si="36"/>
        <v>-2.3362954435741094E-2</v>
      </c>
      <c r="D803">
        <f t="shared" si="37"/>
        <v>2183839.8930226509</v>
      </c>
      <c r="E803">
        <f t="shared" si="38"/>
        <v>33.207970378897592</v>
      </c>
    </row>
    <row r="804" spans="1:5" x14ac:dyDescent="0.25">
      <c r="A804">
        <f>VLOOKUP('2024-03-18_windows_device_0'!P804,'2024-03-18_windows_device_0'!P$1:P$911,1,0)</f>
        <v>33.219333333333331</v>
      </c>
      <c r="B804">
        <f>VLOOKUP('2024-03-18_windows_device_0'!Q804,'2024-03-18_windows_device_0'!Q$1:Q$911,1,0)</f>
        <v>2183893</v>
      </c>
      <c r="C804">
        <f t="shared" si="36"/>
        <v>-1.2015233709810112E-2</v>
      </c>
      <c r="D804">
        <f t="shared" si="37"/>
        <v>2183867.2306973636</v>
      </c>
      <c r="E804">
        <f t="shared" si="38"/>
        <v>33.207318099623521</v>
      </c>
    </row>
    <row r="805" spans="1:5" x14ac:dyDescent="0.25">
      <c r="A805">
        <f>VLOOKUP('2024-03-18_windows_device_0'!P805,'2024-03-18_windows_device_0'!P$1:P$911,1,0)</f>
        <v>33.204666666666668</v>
      </c>
      <c r="B805">
        <f>VLOOKUP('2024-03-18_windows_device_0'!Q805,'2024-03-18_windows_device_0'!Q$1:Q$911,1,0)</f>
        <v>2183894</v>
      </c>
      <c r="C805">
        <f t="shared" si="36"/>
        <v>-1.4685285645319518E-2</v>
      </c>
      <c r="D805">
        <f t="shared" si="37"/>
        <v>2183862.5041856663</v>
      </c>
      <c r="E805">
        <f t="shared" si="38"/>
        <v>33.189981381021347</v>
      </c>
    </row>
    <row r="806" spans="1:5" x14ac:dyDescent="0.25">
      <c r="A806">
        <f>VLOOKUP('2024-03-18_windows_device_0'!P806,'2024-03-18_windows_device_0'!P$1:P$911,1,0)</f>
        <v>33.194000000000003</v>
      </c>
      <c r="B806">
        <f>VLOOKUP('2024-03-18_windows_device_0'!Q806,'2024-03-18_windows_device_0'!Q$1:Q$911,1,0)</f>
        <v>2183892</v>
      </c>
      <c r="C806">
        <f t="shared" si="36"/>
        <v>-1.0680207742051851E-2</v>
      </c>
      <c r="D806">
        <f t="shared" si="37"/>
        <v>2183869.0939532118</v>
      </c>
      <c r="E806">
        <f t="shared" si="38"/>
        <v>33.183319792257947</v>
      </c>
    </row>
    <row r="807" spans="1:5" x14ac:dyDescent="0.25">
      <c r="A807">
        <f>VLOOKUP('2024-03-18_windows_device_0'!P807,'2024-03-18_windows_device_0'!P$1:P$911,1,0)</f>
        <v>33.173333333333332</v>
      </c>
      <c r="B807">
        <f>VLOOKUP('2024-03-18_windows_device_0'!Q807,'2024-03-18_windows_device_0'!Q$1:Q$911,1,0)</f>
        <v>2183888</v>
      </c>
      <c r="C807">
        <f t="shared" si="36"/>
        <v>-2.0692902500231689E-2</v>
      </c>
      <c r="D807">
        <f t="shared" si="37"/>
        <v>2183843.6195343481</v>
      </c>
      <c r="E807">
        <f t="shared" si="38"/>
        <v>33.152640430833102</v>
      </c>
    </row>
    <row r="808" spans="1:5" x14ac:dyDescent="0.25">
      <c r="A808">
        <f>VLOOKUP('2024-03-18_windows_device_0'!P808,'2024-03-18_windows_device_0'!P$1:P$911,1,0)</f>
        <v>33.166666666666664</v>
      </c>
      <c r="B808">
        <f>VLOOKUP('2024-03-18_windows_device_0'!Q808,'2024-03-18_windows_device_0'!Q$1:Q$911,1,0)</f>
        <v>2183883</v>
      </c>
      <c r="C808">
        <f t="shared" ref="C808:C871" si="39">(A808-A807)*F$2</f>
        <v>-6.6751298387841863E-3</v>
      </c>
      <c r="D808">
        <f t="shared" si="37"/>
        <v>2183868.6837207573</v>
      </c>
      <c r="E808">
        <f t="shared" si="38"/>
        <v>33.159991536827881</v>
      </c>
    </row>
    <row r="809" spans="1:5" x14ac:dyDescent="0.25">
      <c r="A809">
        <f>VLOOKUP('2024-03-18_windows_device_0'!P809,'2024-03-18_windows_device_0'!P$1:P$911,1,0)</f>
        <v>33.149333333333331</v>
      </c>
      <c r="B809">
        <f>VLOOKUP('2024-03-18_windows_device_0'!Q809,'2024-03-18_windows_device_0'!Q$1:Q$911,1,0)</f>
        <v>2183884</v>
      </c>
      <c r="C809">
        <f t="shared" si="39"/>
        <v>-1.7355337580836037E-2</v>
      </c>
      <c r="D809">
        <f t="shared" si="37"/>
        <v>2183846.7776739695</v>
      </c>
      <c r="E809">
        <f t="shared" si="38"/>
        <v>33.131977995752493</v>
      </c>
    </row>
    <row r="810" spans="1:5" x14ac:dyDescent="0.25">
      <c r="A810">
        <f>VLOOKUP('2024-03-18_windows_device_0'!P810,'2024-03-18_windows_device_0'!P$1:P$911,1,0)</f>
        <v>33.120666666666665</v>
      </c>
      <c r="B810">
        <f>VLOOKUP('2024-03-18_windows_device_0'!Q810,'2024-03-18_windows_device_0'!Q$1:Q$911,1,0)</f>
        <v>2183882</v>
      </c>
      <c r="C810">
        <f t="shared" si="39"/>
        <v>-2.8703058306767022E-2</v>
      </c>
      <c r="D810">
        <f t="shared" si="37"/>
        <v>2183820.4399992572</v>
      </c>
      <c r="E810">
        <f t="shared" si="38"/>
        <v>33.091963608359897</v>
      </c>
    </row>
    <row r="811" spans="1:5" x14ac:dyDescent="0.25">
      <c r="A811">
        <f>VLOOKUP('2024-03-18_windows_device_0'!P811,'2024-03-18_windows_device_0'!P$1:P$911,1,0)</f>
        <v>33.120666666666665</v>
      </c>
      <c r="B811">
        <f>VLOOKUP('2024-03-18_windows_device_0'!Q811,'2024-03-18_windows_device_0'!Q$1:Q$911,1,0)</f>
        <v>2183876</v>
      </c>
      <c r="C811">
        <f t="shared" si="39"/>
        <v>0</v>
      </c>
      <c r="D811">
        <f t="shared" si="37"/>
        <v>2183876</v>
      </c>
      <c r="E811">
        <f t="shared" si="38"/>
        <v>33.120666666666665</v>
      </c>
    </row>
    <row r="812" spans="1:5" x14ac:dyDescent="0.25">
      <c r="A812">
        <f>VLOOKUP('2024-03-18_windows_device_0'!P812,'2024-03-18_windows_device_0'!P$1:P$911,1,0)</f>
        <v>33.091999999999999</v>
      </c>
      <c r="B812">
        <f>VLOOKUP('2024-03-18_windows_device_0'!Q812,'2024-03-18_windows_device_0'!Q$1:Q$911,1,0)</f>
        <v>2183877</v>
      </c>
      <c r="C812">
        <f t="shared" si="39"/>
        <v>-2.8703058306767022E-2</v>
      </c>
      <c r="D812">
        <f t="shared" si="37"/>
        <v>2183815.4399992572</v>
      </c>
      <c r="E812">
        <f t="shared" si="38"/>
        <v>33.063296941693231</v>
      </c>
    </row>
    <row r="813" spans="1:5" x14ac:dyDescent="0.25">
      <c r="A813">
        <f>VLOOKUP('2024-03-18_windows_device_0'!P813,'2024-03-18_windows_device_0'!P$1:P$911,1,0)</f>
        <v>33.082000000000001</v>
      </c>
      <c r="B813">
        <f>VLOOKUP('2024-03-18_windows_device_0'!Q813,'2024-03-18_windows_device_0'!Q$1:Q$911,1,0)</f>
        <v>2183879</v>
      </c>
      <c r="C813">
        <f t="shared" si="39"/>
        <v>-1.0012694758172722E-2</v>
      </c>
      <c r="D813">
        <f t="shared" si="37"/>
        <v>2183857.5255811363</v>
      </c>
      <c r="E813">
        <f t="shared" si="38"/>
        <v>33.071987305241827</v>
      </c>
    </row>
    <row r="814" spans="1:5" x14ac:dyDescent="0.25">
      <c r="A814">
        <f>VLOOKUP('2024-03-18_windows_device_0'!P814,'2024-03-18_windows_device_0'!P$1:P$911,1,0)</f>
        <v>33.074666666666666</v>
      </c>
      <c r="B814">
        <f>VLOOKUP('2024-03-18_windows_device_0'!Q814,'2024-03-18_windows_device_0'!Q$1:Q$911,1,0)</f>
        <v>2183878</v>
      </c>
      <c r="C814">
        <f t="shared" si="39"/>
        <v>-7.3426428226633159E-3</v>
      </c>
      <c r="D814">
        <f t="shared" si="37"/>
        <v>2183862.2520928332</v>
      </c>
      <c r="E814">
        <f t="shared" si="38"/>
        <v>33.067324023844002</v>
      </c>
    </row>
    <row r="815" spans="1:5" x14ac:dyDescent="0.25">
      <c r="A815">
        <f>VLOOKUP('2024-03-18_windows_device_0'!P815,'2024-03-18_windows_device_0'!P$1:P$911,1,0)</f>
        <v>33.048000000000002</v>
      </c>
      <c r="B815">
        <f>VLOOKUP('2024-03-18_windows_device_0'!Q815,'2024-03-18_windows_device_0'!Q$1:Q$911,1,0)</f>
        <v>2183878</v>
      </c>
      <c r="C815">
        <f t="shared" si="39"/>
        <v>-2.670051935512963E-2</v>
      </c>
      <c r="D815">
        <f t="shared" si="37"/>
        <v>2183820.7348830299</v>
      </c>
      <c r="E815">
        <f t="shared" si="38"/>
        <v>33.021299480644871</v>
      </c>
    </row>
    <row r="816" spans="1:5" x14ac:dyDescent="0.25">
      <c r="A816">
        <f>VLOOKUP('2024-03-18_windows_device_0'!P816,'2024-03-18_windows_device_0'!P$1:P$911,1,0)</f>
        <v>33.038666666666664</v>
      </c>
      <c r="B816">
        <f>VLOOKUP('2024-03-18_windows_device_0'!Q816,'2024-03-18_windows_device_0'!Q$1:Q$911,1,0)</f>
        <v>2183876</v>
      </c>
      <c r="C816">
        <f t="shared" si="39"/>
        <v>-9.3451817743007062E-3</v>
      </c>
      <c r="D816">
        <f t="shared" si="37"/>
        <v>2183855.9572090604</v>
      </c>
      <c r="E816">
        <f t="shared" si="38"/>
        <v>33.029321484892364</v>
      </c>
    </row>
    <row r="817" spans="1:5" x14ac:dyDescent="0.25">
      <c r="A817">
        <f>VLOOKUP('2024-03-18_windows_device_0'!P817,'2024-03-18_windows_device_0'!P$1:P$911,1,0)</f>
        <v>33.022666666666666</v>
      </c>
      <c r="B817">
        <f>VLOOKUP('2024-03-18_windows_device_0'!Q817,'2024-03-18_windows_device_0'!Q$1:Q$911,1,0)</f>
        <v>2183874</v>
      </c>
      <c r="C817">
        <f t="shared" si="39"/>
        <v>-1.6020311613077778E-2</v>
      </c>
      <c r="D817">
        <f t="shared" si="37"/>
        <v>2183839.6409298177</v>
      </c>
      <c r="E817">
        <f t="shared" si="38"/>
        <v>33.00664635505359</v>
      </c>
    </row>
    <row r="818" spans="1:5" x14ac:dyDescent="0.25">
      <c r="A818">
        <f>VLOOKUP('2024-03-18_windows_device_0'!P818,'2024-03-18_windows_device_0'!P$1:P$911,1,0)</f>
        <v>33.000666666666667</v>
      </c>
      <c r="B818">
        <f>VLOOKUP('2024-03-18_windows_device_0'!Q818,'2024-03-18_windows_device_0'!Q$1:Q$911,1,0)</f>
        <v>2183874</v>
      </c>
      <c r="C818">
        <f t="shared" si="39"/>
        <v>-2.2027928467982835E-2</v>
      </c>
      <c r="D818">
        <f t="shared" si="37"/>
        <v>2183826.7562784995</v>
      </c>
      <c r="E818">
        <f t="shared" si="38"/>
        <v>32.978638738198683</v>
      </c>
    </row>
    <row r="819" spans="1:5" x14ac:dyDescent="0.25">
      <c r="A819">
        <f>VLOOKUP('2024-03-18_windows_device_0'!P819,'2024-03-18_windows_device_0'!P$1:P$911,1,0)</f>
        <v>32.995333333333335</v>
      </c>
      <c r="B819">
        <f>VLOOKUP('2024-03-18_windows_device_0'!Q819,'2024-03-18_windows_device_0'!Q$1:Q$911,1,0)</f>
        <v>2183872</v>
      </c>
      <c r="C819">
        <f t="shared" si="39"/>
        <v>-5.3401038710259256E-3</v>
      </c>
      <c r="D819">
        <f t="shared" si="37"/>
        <v>2183860.5469766059</v>
      </c>
      <c r="E819">
        <f t="shared" si="38"/>
        <v>32.989993229462307</v>
      </c>
    </row>
    <row r="820" spans="1:5" x14ac:dyDescent="0.25">
      <c r="A820">
        <f>VLOOKUP('2024-03-18_windows_device_0'!P820,'2024-03-18_windows_device_0'!P$1:P$911,1,0)</f>
        <v>32.967333333333336</v>
      </c>
      <c r="B820">
        <f>VLOOKUP('2024-03-18_windows_device_0'!Q820,'2024-03-18_windows_device_0'!Q$1:Q$911,1,0)</f>
        <v>2183871</v>
      </c>
      <c r="C820">
        <f t="shared" si="39"/>
        <v>-2.8035545322887889E-2</v>
      </c>
      <c r="D820">
        <f t="shared" si="37"/>
        <v>2183810.8716271813</v>
      </c>
      <c r="E820">
        <f t="shared" si="38"/>
        <v>32.93929778801045</v>
      </c>
    </row>
    <row r="821" spans="1:5" x14ac:dyDescent="0.25">
      <c r="A821">
        <f>VLOOKUP('2024-03-18_windows_device_0'!P821,'2024-03-18_windows_device_0'!P$1:P$911,1,0)</f>
        <v>32.963999999999999</v>
      </c>
      <c r="B821">
        <f>VLOOKUP('2024-03-18_windows_device_0'!Q821,'2024-03-18_windows_device_0'!Q$1:Q$911,1,0)</f>
        <v>2183868</v>
      </c>
      <c r="C821">
        <f t="shared" si="39"/>
        <v>-3.3375649193956502E-3</v>
      </c>
      <c r="D821">
        <f t="shared" si="37"/>
        <v>2183860.8418603786</v>
      </c>
      <c r="E821">
        <f t="shared" si="38"/>
        <v>32.9606624350806</v>
      </c>
    </row>
    <row r="822" spans="1:5" x14ac:dyDescent="0.25">
      <c r="A822">
        <f>VLOOKUP('2024-03-18_windows_device_0'!P822,'2024-03-18_windows_device_0'!P$1:P$911,1,0)</f>
        <v>32.949333333333335</v>
      </c>
      <c r="B822">
        <f>VLOOKUP('2024-03-18_windows_device_0'!Q822,'2024-03-18_windows_device_0'!Q$1:Q$911,1,0)</f>
        <v>2183869</v>
      </c>
      <c r="C822">
        <f t="shared" si="39"/>
        <v>-1.4685285645319518E-2</v>
      </c>
      <c r="D822">
        <f t="shared" si="37"/>
        <v>2183837.5041856663</v>
      </c>
      <c r="E822">
        <f t="shared" si="38"/>
        <v>32.934648047688015</v>
      </c>
    </row>
    <row r="823" spans="1:5" x14ac:dyDescent="0.25">
      <c r="A823">
        <f>VLOOKUP('2024-03-18_windows_device_0'!P823,'2024-03-18_windows_device_0'!P$1:P$911,1,0)</f>
        <v>32.925333333333334</v>
      </c>
      <c r="B823">
        <f>VLOOKUP('2024-03-18_windows_device_0'!Q823,'2024-03-18_windows_device_0'!Q$1:Q$911,1,0)</f>
        <v>2183863</v>
      </c>
      <c r="C823">
        <f t="shared" si="39"/>
        <v>-2.4030467419620224E-2</v>
      </c>
      <c r="D823">
        <f t="shared" si="37"/>
        <v>2183811.4613947268</v>
      </c>
      <c r="E823">
        <f t="shared" si="38"/>
        <v>32.901302865913713</v>
      </c>
    </row>
    <row r="824" spans="1:5" x14ac:dyDescent="0.25">
      <c r="A824">
        <f>VLOOKUP('2024-03-18_windows_device_0'!P824,'2024-03-18_windows_device_0'!P$1:P$911,1,0)</f>
        <v>32.910666666666664</v>
      </c>
      <c r="B824">
        <f>VLOOKUP('2024-03-18_windows_device_0'!Q824,'2024-03-18_windows_device_0'!Q$1:Q$911,1,0)</f>
        <v>2183866</v>
      </c>
      <c r="C824">
        <f t="shared" si="39"/>
        <v>-1.4685285645326632E-2</v>
      </c>
      <c r="D824">
        <f t="shared" si="37"/>
        <v>2183834.5041856663</v>
      </c>
      <c r="E824">
        <f t="shared" si="38"/>
        <v>32.895981381021336</v>
      </c>
    </row>
    <row r="825" spans="1:5" x14ac:dyDescent="0.25">
      <c r="A825">
        <f>VLOOKUP('2024-03-18_windows_device_0'!P825,'2024-03-18_windows_device_0'!P$1:P$911,1,0)</f>
        <v>32.897333333333336</v>
      </c>
      <c r="B825">
        <f>VLOOKUP('2024-03-18_windows_device_0'!Q825,'2024-03-18_windows_device_0'!Q$1:Q$911,1,0)</f>
        <v>2183862</v>
      </c>
      <c r="C825">
        <f t="shared" si="39"/>
        <v>-1.3350259677561257E-2</v>
      </c>
      <c r="D825">
        <f t="shared" si="37"/>
        <v>2183833.367441515</v>
      </c>
      <c r="E825">
        <f t="shared" si="38"/>
        <v>32.883983073655777</v>
      </c>
    </row>
    <row r="826" spans="1:5" x14ac:dyDescent="0.25">
      <c r="A826">
        <f>VLOOKUP('2024-03-18_windows_device_0'!P826,'2024-03-18_windows_device_0'!P$1:P$911,1,0)</f>
        <v>32.873333333333335</v>
      </c>
      <c r="B826">
        <f>VLOOKUP('2024-03-18_windows_device_0'!Q826,'2024-03-18_windows_device_0'!Q$1:Q$911,1,0)</f>
        <v>2183861</v>
      </c>
      <c r="C826">
        <f t="shared" si="39"/>
        <v>-2.4030467419620224E-2</v>
      </c>
      <c r="D826">
        <f t="shared" si="37"/>
        <v>2183809.4613947268</v>
      </c>
      <c r="E826">
        <f t="shared" si="38"/>
        <v>32.849302865913714</v>
      </c>
    </row>
    <row r="827" spans="1:5" x14ac:dyDescent="0.25">
      <c r="A827">
        <f>VLOOKUP('2024-03-18_windows_device_0'!P827,'2024-03-18_windows_device_0'!P$1:P$911,1,0)</f>
        <v>32.853333333333332</v>
      </c>
      <c r="B827">
        <f>VLOOKUP('2024-03-18_windows_device_0'!Q827,'2024-03-18_windows_device_0'!Q$1:Q$911,1,0)</f>
        <v>2183864</v>
      </c>
      <c r="C827">
        <f t="shared" si="39"/>
        <v>-2.0025389516352559E-2</v>
      </c>
      <c r="D827">
        <f t="shared" si="37"/>
        <v>2183821.0511622722</v>
      </c>
      <c r="E827">
        <f t="shared" si="38"/>
        <v>32.833307943816976</v>
      </c>
    </row>
    <row r="828" spans="1:5" x14ac:dyDescent="0.25">
      <c r="A828">
        <f>VLOOKUP('2024-03-18_windows_device_0'!P828,'2024-03-18_windows_device_0'!P$1:P$911,1,0)</f>
        <v>32.847333333333331</v>
      </c>
      <c r="B828">
        <f>VLOOKUP('2024-03-18_windows_device_0'!Q828,'2024-03-18_windows_device_0'!Q$1:Q$911,1,0)</f>
        <v>2183867</v>
      </c>
      <c r="C828">
        <f t="shared" si="39"/>
        <v>-6.0076168549050559E-3</v>
      </c>
      <c r="D828">
        <f t="shared" si="37"/>
        <v>2183854.1153486818</v>
      </c>
      <c r="E828">
        <f t="shared" si="38"/>
        <v>32.84132571647843</v>
      </c>
    </row>
    <row r="829" spans="1:5" x14ac:dyDescent="0.25">
      <c r="A829">
        <f>VLOOKUP('2024-03-18_windows_device_0'!P829,'2024-03-18_windows_device_0'!P$1:P$911,1,0)</f>
        <v>32.833333333333336</v>
      </c>
      <c r="B829">
        <f>VLOOKUP('2024-03-18_windows_device_0'!Q829,'2024-03-18_windows_device_0'!Q$1:Q$911,1,0)</f>
        <v>2183863</v>
      </c>
      <c r="C829">
        <f t="shared" si="39"/>
        <v>-1.4017772661440388E-2</v>
      </c>
      <c r="D829">
        <f t="shared" si="37"/>
        <v>2183832.9358135909</v>
      </c>
      <c r="E829">
        <f t="shared" si="38"/>
        <v>32.819315560671896</v>
      </c>
    </row>
    <row r="830" spans="1:5" x14ac:dyDescent="0.25">
      <c r="A830">
        <f>VLOOKUP('2024-03-18_windows_device_0'!P830,'2024-03-18_windows_device_0'!P$1:P$911,1,0)</f>
        <v>32.814666666666668</v>
      </c>
      <c r="B830">
        <f>VLOOKUP('2024-03-18_windows_device_0'!Q830,'2024-03-18_windows_device_0'!Q$1:Q$911,1,0)</f>
        <v>2183862</v>
      </c>
      <c r="C830">
        <f t="shared" si="39"/>
        <v>-1.8690363548594296E-2</v>
      </c>
      <c r="D830">
        <f t="shared" si="37"/>
        <v>2183821.9144181209</v>
      </c>
      <c r="E830">
        <f t="shared" si="38"/>
        <v>32.795976303118074</v>
      </c>
    </row>
    <row r="831" spans="1:5" x14ac:dyDescent="0.25">
      <c r="A831">
        <f>VLOOKUP('2024-03-18_windows_device_0'!P831,'2024-03-18_windows_device_0'!P$1:P$911,1,0)</f>
        <v>32.795333333333332</v>
      </c>
      <c r="B831">
        <f>VLOOKUP('2024-03-18_windows_device_0'!Q831,'2024-03-18_windows_device_0'!Q$1:Q$911,1,0)</f>
        <v>2183863</v>
      </c>
      <c r="C831">
        <f t="shared" si="39"/>
        <v>-1.9357876532473429E-2</v>
      </c>
      <c r="D831">
        <f t="shared" si="37"/>
        <v>2183821.4827901968</v>
      </c>
      <c r="E831">
        <f t="shared" si="38"/>
        <v>32.775975456800857</v>
      </c>
    </row>
    <row r="832" spans="1:5" x14ac:dyDescent="0.25">
      <c r="A832">
        <f>VLOOKUP('2024-03-18_windows_device_0'!P832,'2024-03-18_windows_device_0'!P$1:P$911,1,0)</f>
        <v>32.774666666666668</v>
      </c>
      <c r="B832">
        <f>VLOOKUP('2024-03-18_windows_device_0'!Q832,'2024-03-18_windows_device_0'!Q$1:Q$911,1,0)</f>
        <v>2183860</v>
      </c>
      <c r="C832">
        <f t="shared" si="39"/>
        <v>-2.0692902500224573E-2</v>
      </c>
      <c r="D832">
        <f t="shared" si="37"/>
        <v>2183815.6195343481</v>
      </c>
      <c r="E832">
        <f t="shared" si="38"/>
        <v>32.753973764166446</v>
      </c>
    </row>
    <row r="833" spans="1:5" x14ac:dyDescent="0.25">
      <c r="A833">
        <f>VLOOKUP('2024-03-18_windows_device_0'!P833,'2024-03-18_windows_device_0'!P$1:P$911,1,0)</f>
        <v>32.778666666666666</v>
      </c>
      <c r="B833">
        <f>VLOOKUP('2024-03-18_windows_device_0'!Q833,'2024-03-18_windows_device_0'!Q$1:Q$911,1,0)</f>
        <v>2183858</v>
      </c>
      <c r="C833">
        <f t="shared" si="39"/>
        <v>4.0050779032676656E-3</v>
      </c>
      <c r="D833">
        <f t="shared" si="37"/>
        <v>2183866.5897675455</v>
      </c>
      <c r="E833">
        <f t="shared" si="38"/>
        <v>32.782671744569932</v>
      </c>
    </row>
    <row r="834" spans="1:5" x14ac:dyDescent="0.25">
      <c r="A834">
        <f>VLOOKUP('2024-03-18_windows_device_0'!P834,'2024-03-18_windows_device_0'!P$1:P$911,1,0)</f>
        <v>32.759333333333331</v>
      </c>
      <c r="B834">
        <f>VLOOKUP('2024-03-18_windows_device_0'!Q834,'2024-03-18_windows_device_0'!Q$1:Q$911,1,0)</f>
        <v>2183856</v>
      </c>
      <c r="C834">
        <f t="shared" si="39"/>
        <v>-1.9357876532473429E-2</v>
      </c>
      <c r="D834">
        <f t="shared" si="37"/>
        <v>2183814.4827901968</v>
      </c>
      <c r="E834">
        <f t="shared" si="38"/>
        <v>32.739975456800856</v>
      </c>
    </row>
    <row r="835" spans="1:5" x14ac:dyDescent="0.25">
      <c r="A835">
        <f>VLOOKUP('2024-03-18_windows_device_0'!P835,'2024-03-18_windows_device_0'!P$1:P$911,1,0)</f>
        <v>32.734000000000002</v>
      </c>
      <c r="B835">
        <f>VLOOKUP('2024-03-18_windows_device_0'!Q835,'2024-03-18_windows_device_0'!Q$1:Q$911,1,0)</f>
        <v>2183853</v>
      </c>
      <c r="C835">
        <f t="shared" si="39"/>
        <v>-2.536549338737137E-2</v>
      </c>
      <c r="D835">
        <f t="shared" ref="D835:D862" si="40">B835+C835*F$3</f>
        <v>2183798.5981388781</v>
      </c>
      <c r="E835">
        <f t="shared" ref="E835:E898" si="41">C835+A835</f>
        <v>32.708634506612633</v>
      </c>
    </row>
    <row r="836" spans="1:5" x14ac:dyDescent="0.25">
      <c r="A836">
        <f>VLOOKUP('2024-03-18_windows_device_0'!P836,'2024-03-18_windows_device_0'!P$1:P$911,1,0)</f>
        <v>32.724666666666664</v>
      </c>
      <c r="B836">
        <f>VLOOKUP('2024-03-18_windows_device_0'!Q836,'2024-03-18_windows_device_0'!Q$1:Q$911,1,0)</f>
        <v>2183855</v>
      </c>
      <c r="C836">
        <f t="shared" si="39"/>
        <v>-9.3451817743007062E-3</v>
      </c>
      <c r="D836">
        <f t="shared" si="40"/>
        <v>2183834.9572090604</v>
      </c>
      <c r="E836">
        <f t="shared" si="41"/>
        <v>32.715321484892364</v>
      </c>
    </row>
    <row r="837" spans="1:5" x14ac:dyDescent="0.25">
      <c r="A837">
        <f>VLOOKUP('2024-03-18_windows_device_0'!P837,'2024-03-18_windows_device_0'!P$1:P$911,1,0)</f>
        <v>32.711333333333336</v>
      </c>
      <c r="B837">
        <f>VLOOKUP('2024-03-18_windows_device_0'!Q837,'2024-03-18_windows_device_0'!Q$1:Q$911,1,0)</f>
        <v>2183854</v>
      </c>
      <c r="C837">
        <f t="shared" si="39"/>
        <v>-1.3350259677561257E-2</v>
      </c>
      <c r="D837">
        <f t="shared" si="40"/>
        <v>2183825.367441515</v>
      </c>
      <c r="E837">
        <f t="shared" si="41"/>
        <v>32.697983073655777</v>
      </c>
    </row>
    <row r="838" spans="1:5" x14ac:dyDescent="0.25">
      <c r="A838">
        <f>VLOOKUP('2024-03-18_windows_device_0'!P838,'2024-03-18_windows_device_0'!P$1:P$911,1,0)</f>
        <v>32.697333333333333</v>
      </c>
      <c r="B838">
        <f>VLOOKUP('2024-03-18_windows_device_0'!Q838,'2024-03-18_windows_device_0'!Q$1:Q$911,1,0)</f>
        <v>2183856</v>
      </c>
      <c r="C838">
        <f t="shared" si="39"/>
        <v>-1.4017772661447502E-2</v>
      </c>
      <c r="D838">
        <f t="shared" si="40"/>
        <v>2183825.9358135904</v>
      </c>
      <c r="E838">
        <f t="shared" si="41"/>
        <v>32.683315560671886</v>
      </c>
    </row>
    <row r="839" spans="1:5" x14ac:dyDescent="0.25">
      <c r="A839">
        <f>VLOOKUP('2024-03-18_windows_device_0'!P839,'2024-03-18_windows_device_0'!P$1:P$911,1,0)</f>
        <v>32.677333333333337</v>
      </c>
      <c r="B839">
        <f>VLOOKUP('2024-03-18_windows_device_0'!Q839,'2024-03-18_windows_device_0'!Q$1:Q$911,1,0)</f>
        <v>2183852</v>
      </c>
      <c r="C839">
        <f t="shared" si="39"/>
        <v>-2.0025389516345443E-2</v>
      </c>
      <c r="D839">
        <f t="shared" si="40"/>
        <v>2183809.0511622722</v>
      </c>
      <c r="E839">
        <f t="shared" si="41"/>
        <v>32.657307943816988</v>
      </c>
    </row>
    <row r="840" spans="1:5" x14ac:dyDescent="0.25">
      <c r="A840">
        <f>VLOOKUP('2024-03-18_windows_device_0'!P840,'2024-03-18_windows_device_0'!P$1:P$911,1,0)</f>
        <v>32.656666666666666</v>
      </c>
      <c r="B840">
        <f>VLOOKUP('2024-03-18_windows_device_0'!Q840,'2024-03-18_windows_device_0'!Q$1:Q$911,1,0)</f>
        <v>2183849</v>
      </c>
      <c r="C840">
        <f t="shared" si="39"/>
        <v>-2.0692902500231689E-2</v>
      </c>
      <c r="D840">
        <f t="shared" si="40"/>
        <v>2183804.6195343481</v>
      </c>
      <c r="E840">
        <f t="shared" si="41"/>
        <v>32.635973764166437</v>
      </c>
    </row>
    <row r="841" spans="1:5" x14ac:dyDescent="0.25">
      <c r="A841">
        <f>VLOOKUP('2024-03-18_windows_device_0'!P841,'2024-03-18_windows_device_0'!P$1:P$911,1,0)</f>
        <v>32.653999999999996</v>
      </c>
      <c r="B841">
        <f>VLOOKUP('2024-03-18_windows_device_0'!Q841,'2024-03-18_windows_device_0'!Q$1:Q$911,1,0)</f>
        <v>2183849</v>
      </c>
      <c r="C841">
        <f t="shared" si="39"/>
        <v>-2.6700519355165203E-3</v>
      </c>
      <c r="D841">
        <f t="shared" si="40"/>
        <v>2183843.2734883032</v>
      </c>
      <c r="E841">
        <f t="shared" si="41"/>
        <v>32.651329948064479</v>
      </c>
    </row>
    <row r="842" spans="1:5" x14ac:dyDescent="0.25">
      <c r="A842">
        <f>VLOOKUP('2024-03-18_windows_device_0'!P842,'2024-03-18_windows_device_0'!P$1:P$911,1,0)</f>
        <v>32.62533333333333</v>
      </c>
      <c r="B842">
        <f>VLOOKUP('2024-03-18_windows_device_0'!Q842,'2024-03-18_windows_device_0'!Q$1:Q$911,1,0)</f>
        <v>2183845</v>
      </c>
      <c r="C842">
        <f t="shared" si="39"/>
        <v>-2.8703058306767022E-2</v>
      </c>
      <c r="D842">
        <f t="shared" si="40"/>
        <v>2183783.4399992572</v>
      </c>
      <c r="E842">
        <f t="shared" si="41"/>
        <v>32.596630275026563</v>
      </c>
    </row>
    <row r="843" spans="1:5" x14ac:dyDescent="0.25">
      <c r="A843">
        <f>VLOOKUP('2024-03-18_windows_device_0'!P843,'2024-03-18_windows_device_0'!P$1:P$911,1,0)</f>
        <v>32.612666666666669</v>
      </c>
      <c r="B843">
        <f>VLOOKUP('2024-03-18_windows_device_0'!Q843,'2024-03-18_windows_device_0'!Q$1:Q$911,1,0)</f>
        <v>2183841</v>
      </c>
      <c r="C843">
        <f t="shared" si="39"/>
        <v>-1.2682746693682127E-2</v>
      </c>
      <c r="D843">
        <f t="shared" si="40"/>
        <v>2183813.7990694391</v>
      </c>
      <c r="E843">
        <f t="shared" si="41"/>
        <v>32.599983919972985</v>
      </c>
    </row>
    <row r="844" spans="1:5" x14ac:dyDescent="0.25">
      <c r="A844">
        <f>VLOOKUP('2024-03-18_windows_device_0'!P844,'2024-03-18_windows_device_0'!P$1:P$911,1,0)</f>
        <v>32.6</v>
      </c>
      <c r="B844">
        <f>VLOOKUP('2024-03-18_windows_device_0'!Q844,'2024-03-18_windows_device_0'!Q$1:Q$911,1,0)</f>
        <v>2183838</v>
      </c>
      <c r="C844">
        <f t="shared" si="39"/>
        <v>-1.2682746693689241E-2</v>
      </c>
      <c r="D844">
        <f t="shared" si="40"/>
        <v>2183810.7990694391</v>
      </c>
      <c r="E844">
        <f t="shared" si="41"/>
        <v>32.58731725330631</v>
      </c>
    </row>
    <row r="845" spans="1:5" x14ac:dyDescent="0.25">
      <c r="A845">
        <f>VLOOKUP('2024-03-18_windows_device_0'!P845,'2024-03-18_windows_device_0'!P$1:P$911,1,0)</f>
        <v>32.594666666666669</v>
      </c>
      <c r="B845">
        <f>VLOOKUP('2024-03-18_windows_device_0'!Q845,'2024-03-18_windows_device_0'!Q$1:Q$911,1,0)</f>
        <v>2183836</v>
      </c>
      <c r="C845">
        <f t="shared" si="39"/>
        <v>-5.3401038710259256E-3</v>
      </c>
      <c r="D845">
        <f t="shared" si="40"/>
        <v>2183824.5469766059</v>
      </c>
      <c r="E845">
        <f t="shared" si="41"/>
        <v>32.589326562795641</v>
      </c>
    </row>
    <row r="846" spans="1:5" x14ac:dyDescent="0.25">
      <c r="A846">
        <f>VLOOKUP('2024-03-18_windows_device_0'!P846,'2024-03-18_windows_device_0'!P$1:P$911,1,0)</f>
        <v>32.570666666666668</v>
      </c>
      <c r="B846">
        <f>VLOOKUP('2024-03-18_windows_device_0'!Q846,'2024-03-18_windows_device_0'!Q$1:Q$911,1,0)</f>
        <v>2183839</v>
      </c>
      <c r="C846">
        <f t="shared" si="39"/>
        <v>-2.4030467419620224E-2</v>
      </c>
      <c r="D846">
        <f t="shared" si="40"/>
        <v>2183787.4613947268</v>
      </c>
      <c r="E846">
        <f t="shared" si="41"/>
        <v>32.546636199247047</v>
      </c>
    </row>
    <row r="847" spans="1:5" x14ac:dyDescent="0.25">
      <c r="A847">
        <f>VLOOKUP('2024-03-18_windows_device_0'!P847,'2024-03-18_windows_device_0'!P$1:P$911,1,0)</f>
        <v>32.56066666666667</v>
      </c>
      <c r="B847">
        <f>VLOOKUP('2024-03-18_windows_device_0'!Q847,'2024-03-18_windows_device_0'!Q$1:Q$911,1,0)</f>
        <v>2183841</v>
      </c>
      <c r="C847">
        <f t="shared" si="39"/>
        <v>-1.0012694758172722E-2</v>
      </c>
      <c r="D847">
        <f t="shared" si="40"/>
        <v>2183819.5255811363</v>
      </c>
      <c r="E847">
        <f t="shared" si="41"/>
        <v>32.550653971908496</v>
      </c>
    </row>
    <row r="848" spans="1:5" x14ac:dyDescent="0.25">
      <c r="A848">
        <f>VLOOKUP('2024-03-18_windows_device_0'!P848,'2024-03-18_windows_device_0'!P$1:P$911,1,0)</f>
        <v>32.555999999999997</v>
      </c>
      <c r="B848">
        <f>VLOOKUP('2024-03-18_windows_device_0'!Q848,'2024-03-18_windows_device_0'!Q$1:Q$911,1,0)</f>
        <v>2183839</v>
      </c>
      <c r="C848">
        <f t="shared" si="39"/>
        <v>-4.6725908871539101E-3</v>
      </c>
      <c r="D848">
        <f t="shared" si="40"/>
        <v>2183828.97860453</v>
      </c>
      <c r="E848">
        <f t="shared" si="41"/>
        <v>32.551327409112844</v>
      </c>
    </row>
    <row r="849" spans="1:5" x14ac:dyDescent="0.25">
      <c r="A849">
        <f>VLOOKUP('2024-03-18_windows_device_0'!P849,'2024-03-18_windows_device_0'!P$1:P$911,1,0)</f>
        <v>32.526666666666664</v>
      </c>
      <c r="B849">
        <f>VLOOKUP('2024-03-18_windows_device_0'!Q849,'2024-03-18_windows_device_0'!Q$1:Q$911,1,0)</f>
        <v>2183838</v>
      </c>
      <c r="C849">
        <f t="shared" si="39"/>
        <v>-2.9370571290646151E-2</v>
      </c>
      <c r="D849">
        <f t="shared" si="40"/>
        <v>2183775.0083713327</v>
      </c>
      <c r="E849">
        <f t="shared" si="41"/>
        <v>32.497296095376015</v>
      </c>
    </row>
    <row r="850" spans="1:5" x14ac:dyDescent="0.25">
      <c r="A850">
        <f>VLOOKUP('2024-03-18_windows_device_0'!P850,'2024-03-18_windows_device_0'!P$1:P$911,1,0)</f>
        <v>32.517333333333333</v>
      </c>
      <c r="B850">
        <f>VLOOKUP('2024-03-18_windows_device_0'!Q850,'2024-03-18_windows_device_0'!Q$1:Q$911,1,0)</f>
        <v>2183841</v>
      </c>
      <c r="C850">
        <f t="shared" si="39"/>
        <v>-9.3451817742935921E-3</v>
      </c>
      <c r="D850">
        <f t="shared" si="40"/>
        <v>2183820.9572090604</v>
      </c>
      <c r="E850">
        <f t="shared" si="41"/>
        <v>32.50798815155904</v>
      </c>
    </row>
    <row r="851" spans="1:5" x14ac:dyDescent="0.25">
      <c r="A851">
        <f>VLOOKUP('2024-03-18_windows_device_0'!P851,'2024-03-18_windows_device_0'!P$1:P$911,1,0)</f>
        <v>32.506</v>
      </c>
      <c r="B851">
        <f>VLOOKUP('2024-03-18_windows_device_0'!Q851,'2024-03-18_windows_device_0'!Q$1:Q$911,1,0)</f>
        <v>2183839</v>
      </c>
      <c r="C851">
        <f t="shared" si="39"/>
        <v>-1.1347720725930982E-2</v>
      </c>
      <c r="D851">
        <f t="shared" si="40"/>
        <v>2183814.6623252877</v>
      </c>
      <c r="E851">
        <f t="shared" si="41"/>
        <v>32.494652279274071</v>
      </c>
    </row>
    <row r="852" spans="1:5" x14ac:dyDescent="0.25">
      <c r="A852">
        <f>VLOOKUP('2024-03-18_windows_device_0'!P852,'2024-03-18_windows_device_0'!P$1:P$911,1,0)</f>
        <v>32.49733333333333</v>
      </c>
      <c r="B852">
        <f>VLOOKUP('2024-03-18_windows_device_0'!Q852,'2024-03-18_windows_device_0'!Q$1:Q$911,1,0)</f>
        <v>2183834</v>
      </c>
      <c r="C852">
        <f t="shared" si="39"/>
        <v>-8.6776687904215766E-3</v>
      </c>
      <c r="D852">
        <f t="shared" si="40"/>
        <v>2183815.3888369845</v>
      </c>
      <c r="E852">
        <f t="shared" si="41"/>
        <v>32.488655664542911</v>
      </c>
    </row>
    <row r="853" spans="1:5" x14ac:dyDescent="0.25">
      <c r="A853">
        <f>VLOOKUP('2024-03-18_windows_device_0'!P853,'2024-03-18_windows_device_0'!P$1:P$911,1,0)</f>
        <v>32.478000000000002</v>
      </c>
      <c r="B853">
        <f>VLOOKUP('2024-03-18_windows_device_0'!Q853,'2024-03-18_windows_device_0'!Q$1:Q$911,1,0)</f>
        <v>2183833</v>
      </c>
      <c r="C853">
        <f t="shared" si="39"/>
        <v>-1.9357876532466314E-2</v>
      </c>
      <c r="D853">
        <f t="shared" si="40"/>
        <v>2183791.4827901968</v>
      </c>
      <c r="E853">
        <f t="shared" si="41"/>
        <v>32.458642123467534</v>
      </c>
    </row>
    <row r="854" spans="1:5" x14ac:dyDescent="0.25">
      <c r="A854">
        <f>VLOOKUP('2024-03-18_windows_device_0'!P854,'2024-03-18_windows_device_0'!P$1:P$911,1,0)</f>
        <v>32.467333333333336</v>
      </c>
      <c r="B854">
        <f>VLOOKUP('2024-03-18_windows_device_0'!Q854,'2024-03-18_windows_device_0'!Q$1:Q$911,1,0)</f>
        <v>2183832</v>
      </c>
      <c r="C854">
        <f t="shared" si="39"/>
        <v>-1.0680207742051851E-2</v>
      </c>
      <c r="D854">
        <f t="shared" si="40"/>
        <v>2183809.0939532118</v>
      </c>
      <c r="E854">
        <f t="shared" si="41"/>
        <v>32.456653125591281</v>
      </c>
    </row>
    <row r="855" spans="1:5" x14ac:dyDescent="0.25">
      <c r="A855">
        <f>VLOOKUP('2024-03-18_windows_device_0'!P855,'2024-03-18_windows_device_0'!P$1:P$911,1,0)</f>
        <v>32.44533333333333</v>
      </c>
      <c r="B855">
        <f>VLOOKUP('2024-03-18_windows_device_0'!Q855,'2024-03-18_windows_device_0'!Q$1:Q$911,1,0)</f>
        <v>2183831</v>
      </c>
      <c r="C855">
        <f t="shared" si="39"/>
        <v>-2.2027928467989948E-2</v>
      </c>
      <c r="D855">
        <f t="shared" si="40"/>
        <v>2183783.7562784995</v>
      </c>
      <c r="E855">
        <f t="shared" si="41"/>
        <v>32.423305404865339</v>
      </c>
    </row>
    <row r="856" spans="1:5" x14ac:dyDescent="0.25">
      <c r="A856">
        <f>VLOOKUP('2024-03-18_windows_device_0'!P856,'2024-03-18_windows_device_0'!P$1:P$911,1,0)</f>
        <v>32.429333333333332</v>
      </c>
      <c r="B856">
        <f>VLOOKUP('2024-03-18_windows_device_0'!Q856,'2024-03-18_windows_device_0'!Q$1:Q$911,1,0)</f>
        <v>2183831</v>
      </c>
      <c r="C856">
        <f t="shared" si="39"/>
        <v>-1.6020311613077778E-2</v>
      </c>
      <c r="D856">
        <f t="shared" si="40"/>
        <v>2183796.6409298177</v>
      </c>
      <c r="E856">
        <f t="shared" si="41"/>
        <v>32.413313021720256</v>
      </c>
    </row>
    <row r="857" spans="1:5" x14ac:dyDescent="0.25">
      <c r="A857">
        <f>VLOOKUP('2024-03-18_windows_device_0'!P857,'2024-03-18_windows_device_0'!P$1:P$911,1,0)</f>
        <v>32.417999999999999</v>
      </c>
      <c r="B857">
        <f>VLOOKUP('2024-03-18_windows_device_0'!Q857,'2024-03-18_windows_device_0'!Q$1:Q$911,1,0)</f>
        <v>2183830</v>
      </c>
      <c r="C857">
        <f t="shared" si="39"/>
        <v>-1.1347720725930982E-2</v>
      </c>
      <c r="D857">
        <f t="shared" si="40"/>
        <v>2183805.6623252877</v>
      </c>
      <c r="E857">
        <f t="shared" si="41"/>
        <v>32.40665227927407</v>
      </c>
    </row>
    <row r="858" spans="1:5" x14ac:dyDescent="0.25">
      <c r="A858">
        <f>VLOOKUP('2024-03-18_windows_device_0'!P858,'2024-03-18_windows_device_0'!P$1:P$911,1,0)</f>
        <v>32.400666666666666</v>
      </c>
      <c r="B858">
        <f>VLOOKUP('2024-03-18_windows_device_0'!Q858,'2024-03-18_windows_device_0'!Q$1:Q$911,1,0)</f>
        <v>2183826</v>
      </c>
      <c r="C858">
        <f t="shared" si="39"/>
        <v>-1.7355337580836037E-2</v>
      </c>
      <c r="D858">
        <f t="shared" si="40"/>
        <v>2183788.7776739695</v>
      </c>
      <c r="E858">
        <f t="shared" si="41"/>
        <v>32.383311329085828</v>
      </c>
    </row>
    <row r="859" spans="1:5" x14ac:dyDescent="0.25">
      <c r="A859">
        <f>VLOOKUP('2024-03-18_windows_device_0'!P859,'2024-03-18_windows_device_0'!P$1:P$911,1,0)</f>
        <v>32.401333333333334</v>
      </c>
      <c r="B859">
        <f>VLOOKUP('2024-03-18_windows_device_0'!Q859,'2024-03-18_windows_device_0'!Q$1:Q$911,1,0)</f>
        <v>2183821</v>
      </c>
      <c r="C859">
        <f t="shared" si="39"/>
        <v>6.6751298387913007E-4</v>
      </c>
      <c r="D859">
        <f t="shared" si="40"/>
        <v>2183822.4316279241</v>
      </c>
      <c r="E859">
        <f t="shared" si="41"/>
        <v>32.402000846317215</v>
      </c>
    </row>
    <row r="860" spans="1:5" x14ac:dyDescent="0.25">
      <c r="A860">
        <f>VLOOKUP('2024-03-18_windows_device_0'!P860,'2024-03-18_windows_device_0'!P$1:P$911,1,0)</f>
        <v>32.37466666666667</v>
      </c>
      <c r="B860">
        <f>VLOOKUP('2024-03-18_windows_device_0'!Q860,'2024-03-18_windows_device_0'!Q$1:Q$911,1,0)</f>
        <v>2183819</v>
      </c>
      <c r="C860">
        <f t="shared" si="39"/>
        <v>-2.670051935512963E-2</v>
      </c>
      <c r="D860">
        <f t="shared" si="40"/>
        <v>2183761.7348830299</v>
      </c>
      <c r="E860">
        <f t="shared" si="41"/>
        <v>32.347966147311539</v>
      </c>
    </row>
    <row r="861" spans="1:5" x14ac:dyDescent="0.25">
      <c r="A861">
        <f>VLOOKUP('2024-03-18_windows_device_0'!P861,'2024-03-18_windows_device_0'!P$1:P$911,1,0)</f>
        <v>32.374000000000002</v>
      </c>
      <c r="B861">
        <f>VLOOKUP('2024-03-18_windows_device_0'!Q861,'2024-03-18_windows_device_0'!Q$1:Q$911,1,0)</f>
        <v>2183822</v>
      </c>
      <c r="C861">
        <f t="shared" si="39"/>
        <v>-6.6751298387913007E-4</v>
      </c>
      <c r="D861">
        <f t="shared" si="40"/>
        <v>2183820.5683720759</v>
      </c>
      <c r="E861">
        <f t="shared" si="41"/>
        <v>32.373332487016121</v>
      </c>
    </row>
    <row r="862" spans="1:5" x14ac:dyDescent="0.25">
      <c r="A862">
        <f>VLOOKUP('2024-03-18_windows_device_0'!P862,'2024-03-18_windows_device_0'!P$1:P$911,1,0)</f>
        <v>32.357999999999997</v>
      </c>
      <c r="B862">
        <f>VLOOKUP('2024-03-18_windows_device_0'!Q862,'2024-03-18_windows_device_0'!Q$1:Q$911,1,0)</f>
        <v>2183825</v>
      </c>
      <c r="C862">
        <f t="shared" si="39"/>
        <v>-1.6020311613084891E-2</v>
      </c>
      <c r="D862">
        <f t="shared" si="40"/>
        <v>2183790.6409298177</v>
      </c>
      <c r="E862">
        <f t="shared" si="41"/>
        <v>32.341979688386914</v>
      </c>
    </row>
    <row r="863" spans="1:5" x14ac:dyDescent="0.25">
      <c r="A863">
        <f>VLOOKUP('2024-03-18_windows_device_0'!P863,'2024-03-18_windows_device_0'!P$1:P$911,1,0)</f>
        <v>32.347333333333331</v>
      </c>
      <c r="C863">
        <f t="shared" si="39"/>
        <v>-1.0680207742051851E-2</v>
      </c>
      <c r="E863">
        <f t="shared" si="41"/>
        <v>32.336653125591276</v>
      </c>
    </row>
    <row r="864" spans="1:5" x14ac:dyDescent="0.25">
      <c r="A864">
        <f>VLOOKUP('2024-03-18_windows_device_0'!P864,'2024-03-18_windows_device_0'!P$1:P$911,1,0)</f>
        <v>32.323333333333331</v>
      </c>
      <c r="C864">
        <f t="shared" si="39"/>
        <v>-2.4030467419620224E-2</v>
      </c>
      <c r="E864">
        <f t="shared" si="41"/>
        <v>32.29930286591371</v>
      </c>
    </row>
    <row r="865" spans="1:5" x14ac:dyDescent="0.25">
      <c r="A865">
        <f>VLOOKUP('2024-03-18_windows_device_0'!P865,'2024-03-18_windows_device_0'!P$1:P$911,1,0)</f>
        <v>32.31666666666667</v>
      </c>
      <c r="C865">
        <f t="shared" si="39"/>
        <v>-6.6751298387770714E-3</v>
      </c>
      <c r="E865">
        <f t="shared" si="41"/>
        <v>32.309991536827894</v>
      </c>
    </row>
    <row r="866" spans="1:5" x14ac:dyDescent="0.25">
      <c r="A866">
        <f>VLOOKUP('2024-03-18_windows_device_0'!P866,'2024-03-18_windows_device_0'!P$1:P$911,1,0)</f>
        <v>32.299333333333337</v>
      </c>
      <c r="C866">
        <f t="shared" si="39"/>
        <v>-1.7355337580836037E-2</v>
      </c>
      <c r="E866">
        <f t="shared" si="41"/>
        <v>32.281977995752499</v>
      </c>
    </row>
    <row r="867" spans="1:5" x14ac:dyDescent="0.25">
      <c r="A867">
        <f>VLOOKUP('2024-03-18_windows_device_0'!P867,'2024-03-18_windows_device_0'!P$1:P$911,1,0)</f>
        <v>32.301333333333332</v>
      </c>
      <c r="C867">
        <f t="shared" si="39"/>
        <v>2.0025389516302758E-3</v>
      </c>
      <c r="E867">
        <f t="shared" si="41"/>
        <v>32.303335872284961</v>
      </c>
    </row>
    <row r="868" spans="1:5" x14ac:dyDescent="0.25">
      <c r="A868">
        <f>VLOOKUP('2024-03-18_windows_device_0'!P868,'2024-03-18_windows_device_0'!P$1:P$911,1,0)</f>
        <v>32.283999999999999</v>
      </c>
      <c r="C868">
        <f t="shared" si="39"/>
        <v>-1.7355337580836037E-2</v>
      </c>
      <c r="E868">
        <f t="shared" si="41"/>
        <v>32.266644662419161</v>
      </c>
    </row>
    <row r="869" spans="1:5" x14ac:dyDescent="0.25">
      <c r="A869">
        <f>VLOOKUP('2024-03-18_windows_device_0'!P869,'2024-03-18_windows_device_0'!P$1:P$911,1,0)</f>
        <v>32.271999999999998</v>
      </c>
      <c r="C869">
        <f t="shared" si="39"/>
        <v>-1.2015233709810112E-2</v>
      </c>
      <c r="E869">
        <f t="shared" si="41"/>
        <v>32.259984766290188</v>
      </c>
    </row>
    <row r="870" spans="1:5" x14ac:dyDescent="0.25">
      <c r="A870">
        <f>VLOOKUP('2024-03-18_windows_device_0'!P870,'2024-03-18_windows_device_0'!P$1:P$911,1,0)</f>
        <v>32.251333333333335</v>
      </c>
      <c r="C870">
        <f t="shared" si="39"/>
        <v>-2.0692902500224573E-2</v>
      </c>
      <c r="E870">
        <f t="shared" si="41"/>
        <v>32.230640430833112</v>
      </c>
    </row>
    <row r="871" spans="1:5" x14ac:dyDescent="0.25">
      <c r="A871">
        <f>VLOOKUP('2024-03-18_windows_device_0'!P871,'2024-03-18_windows_device_0'!P$1:P$911,1,0)</f>
        <v>32.24666666666667</v>
      </c>
      <c r="C871">
        <f t="shared" si="39"/>
        <v>-4.672590887146796E-3</v>
      </c>
      <c r="E871">
        <f t="shared" si="41"/>
        <v>32.241994075779523</v>
      </c>
    </row>
    <row r="872" spans="1:5" x14ac:dyDescent="0.25">
      <c r="A872">
        <f>VLOOKUP('2024-03-18_windows_device_0'!P872,'2024-03-18_windows_device_0'!P$1:P$911,1,0)</f>
        <v>32.244666666666667</v>
      </c>
      <c r="C872">
        <f t="shared" ref="C872:C910" si="42">(A872-A871)*F$2</f>
        <v>-2.0025389516373903E-3</v>
      </c>
      <c r="E872">
        <f t="shared" si="41"/>
        <v>32.242664127715031</v>
      </c>
    </row>
    <row r="873" spans="1:5" x14ac:dyDescent="0.25">
      <c r="A873">
        <f>VLOOKUP('2024-03-18_windows_device_0'!P873,'2024-03-18_windows_device_0'!P$1:P$911,1,0)</f>
        <v>32.216666666666669</v>
      </c>
      <c r="C873">
        <f t="shared" si="42"/>
        <v>-2.8035545322887889E-2</v>
      </c>
      <c r="E873">
        <f t="shared" si="41"/>
        <v>32.188631121343782</v>
      </c>
    </row>
    <row r="874" spans="1:5" x14ac:dyDescent="0.25">
      <c r="A874">
        <f>VLOOKUP('2024-03-18_windows_device_0'!P874,'2024-03-18_windows_device_0'!P$1:P$911,1,0)</f>
        <v>32.21</v>
      </c>
      <c r="C874">
        <f t="shared" si="42"/>
        <v>-6.6751298387841863E-3</v>
      </c>
      <c r="E874">
        <f t="shared" si="41"/>
        <v>32.203324870161218</v>
      </c>
    </row>
    <row r="875" spans="1:5" x14ac:dyDescent="0.25">
      <c r="A875">
        <f>VLOOKUP('2024-03-18_windows_device_0'!P875,'2024-03-18_windows_device_0'!P$1:P$911,1,0)</f>
        <v>32.191333333333333</v>
      </c>
      <c r="C875">
        <f t="shared" si="42"/>
        <v>-1.8690363548594296E-2</v>
      </c>
      <c r="E875">
        <f t="shared" si="41"/>
        <v>32.172642969784739</v>
      </c>
    </row>
    <row r="876" spans="1:5" x14ac:dyDescent="0.25">
      <c r="A876">
        <f>VLOOKUP('2024-03-18_windows_device_0'!P876,'2024-03-18_windows_device_0'!P$1:P$911,1,0)</f>
        <v>32.18</v>
      </c>
      <c r="C876">
        <f t="shared" si="42"/>
        <v>-1.1347720725930982E-2</v>
      </c>
      <c r="E876">
        <f t="shared" si="41"/>
        <v>32.16865227927407</v>
      </c>
    </row>
    <row r="877" spans="1:5" x14ac:dyDescent="0.25">
      <c r="A877">
        <f>VLOOKUP('2024-03-18_windows_device_0'!P877,'2024-03-18_windows_device_0'!P$1:P$911,1,0)</f>
        <v>32.171999999999997</v>
      </c>
      <c r="C877">
        <f t="shared" si="42"/>
        <v>-8.0101558065424454E-3</v>
      </c>
      <c r="E877">
        <f t="shared" si="41"/>
        <v>32.163989844193452</v>
      </c>
    </row>
    <row r="878" spans="1:5" x14ac:dyDescent="0.25">
      <c r="A878">
        <f>VLOOKUP('2024-03-18_windows_device_0'!P878,'2024-03-18_windows_device_0'!P$1:P$911,1,0)</f>
        <v>32.152666666666669</v>
      </c>
      <c r="C878">
        <f t="shared" si="42"/>
        <v>-1.9357876532466314E-2</v>
      </c>
      <c r="E878">
        <f t="shared" si="41"/>
        <v>32.133308790134201</v>
      </c>
    </row>
    <row r="879" spans="1:5" x14ac:dyDescent="0.25">
      <c r="A879">
        <f>VLOOKUP('2024-03-18_windows_device_0'!P879,'2024-03-18_windows_device_0'!P$1:P$911,1,0)</f>
        <v>32.150666666666666</v>
      </c>
      <c r="C879">
        <f t="shared" si="42"/>
        <v>-2.0025389516373903E-3</v>
      </c>
      <c r="E879">
        <f t="shared" si="41"/>
        <v>32.14866412771503</v>
      </c>
    </row>
    <row r="880" spans="1:5" x14ac:dyDescent="0.25">
      <c r="A880">
        <f>VLOOKUP('2024-03-18_windows_device_0'!P880,'2024-03-18_windows_device_0'!P$1:P$911,1,0)</f>
        <v>32.130000000000003</v>
      </c>
      <c r="C880">
        <f t="shared" si="42"/>
        <v>-2.0692902500224573E-2</v>
      </c>
      <c r="E880">
        <f t="shared" si="41"/>
        <v>32.10930709749978</v>
      </c>
    </row>
    <row r="881" spans="1:5" x14ac:dyDescent="0.25">
      <c r="A881">
        <f>VLOOKUP('2024-03-18_windows_device_0'!P881,'2024-03-18_windows_device_0'!P$1:P$911,1,0)</f>
        <v>32.116</v>
      </c>
      <c r="C881">
        <f t="shared" si="42"/>
        <v>-1.4017772661447502E-2</v>
      </c>
      <c r="E881">
        <f t="shared" si="41"/>
        <v>32.101982227338553</v>
      </c>
    </row>
    <row r="882" spans="1:5" x14ac:dyDescent="0.25">
      <c r="A882">
        <f>VLOOKUP('2024-03-18_windows_device_0'!P882,'2024-03-18_windows_device_0'!P$1:P$911,1,0)</f>
        <v>32.106666666666669</v>
      </c>
      <c r="C882">
        <f t="shared" si="42"/>
        <v>-9.3451817742935921E-3</v>
      </c>
      <c r="E882">
        <f t="shared" si="41"/>
        <v>32.097321484892376</v>
      </c>
    </row>
    <row r="883" spans="1:5" x14ac:dyDescent="0.25">
      <c r="A883">
        <f>VLOOKUP('2024-03-18_windows_device_0'!P883,'2024-03-18_windows_device_0'!P$1:P$911,1,0)</f>
        <v>32.093333333333334</v>
      </c>
      <c r="C883">
        <f t="shared" si="42"/>
        <v>-1.3350259677568373E-2</v>
      </c>
      <c r="E883">
        <f t="shared" si="41"/>
        <v>32.079983073655768</v>
      </c>
    </row>
    <row r="884" spans="1:5" x14ac:dyDescent="0.25">
      <c r="A884">
        <f>VLOOKUP('2024-03-18_windows_device_0'!P884,'2024-03-18_windows_device_0'!P$1:P$911,1,0)</f>
        <v>32.090000000000003</v>
      </c>
      <c r="C884">
        <f t="shared" si="42"/>
        <v>-3.3375649193885357E-3</v>
      </c>
      <c r="E884">
        <f t="shared" si="41"/>
        <v>32.086662435080612</v>
      </c>
    </row>
    <row r="885" spans="1:5" x14ac:dyDescent="0.25">
      <c r="A885">
        <f>VLOOKUP('2024-03-18_windows_device_0'!P885,'2024-03-18_windows_device_0'!P$1:P$911,1,0)</f>
        <v>32.074666666666666</v>
      </c>
      <c r="C885">
        <f t="shared" si="42"/>
        <v>-1.5352798629205763E-2</v>
      </c>
      <c r="E885">
        <f t="shared" si="41"/>
        <v>32.059313868037457</v>
      </c>
    </row>
    <row r="886" spans="1:5" x14ac:dyDescent="0.25">
      <c r="A886">
        <f>VLOOKUP('2024-03-18_windows_device_0'!P886,'2024-03-18_windows_device_0'!P$1:P$911,1,0)</f>
        <v>32.056666666666665</v>
      </c>
      <c r="C886">
        <f t="shared" si="42"/>
        <v>-1.8022850564715167E-2</v>
      </c>
      <c r="E886">
        <f t="shared" si="41"/>
        <v>32.038643816101953</v>
      </c>
    </row>
    <row r="887" spans="1:5" x14ac:dyDescent="0.25">
      <c r="A887">
        <f>VLOOKUP('2024-03-18_windows_device_0'!P887,'2024-03-18_windows_device_0'!P$1:P$911,1,0)</f>
        <v>32.049333333333337</v>
      </c>
      <c r="C887">
        <f t="shared" si="42"/>
        <v>-7.3426428226562018E-3</v>
      </c>
      <c r="E887">
        <f t="shared" si="41"/>
        <v>32.04199069051068</v>
      </c>
    </row>
    <row r="888" spans="1:5" x14ac:dyDescent="0.25">
      <c r="A888">
        <f>VLOOKUP('2024-03-18_windows_device_0'!P888,'2024-03-18_windows_device_0'!P$1:P$911,1,0)</f>
        <v>32.03</v>
      </c>
      <c r="C888">
        <f t="shared" si="42"/>
        <v>-1.9357876532473429E-2</v>
      </c>
      <c r="E888">
        <f t="shared" si="41"/>
        <v>32.010642123467527</v>
      </c>
    </row>
    <row r="889" spans="1:5" x14ac:dyDescent="0.25">
      <c r="A889">
        <f>VLOOKUP('2024-03-18_windows_device_0'!P889,'2024-03-18_windows_device_0'!P$1:P$911,1,0)</f>
        <v>32.00333333333333</v>
      </c>
      <c r="C889">
        <f t="shared" si="42"/>
        <v>-2.6700519355136745E-2</v>
      </c>
      <c r="E889">
        <f t="shared" si="41"/>
        <v>31.976632813978192</v>
      </c>
    </row>
    <row r="890" spans="1:5" x14ac:dyDescent="0.25">
      <c r="A890">
        <f>VLOOKUP('2024-03-18_windows_device_0'!P890,'2024-03-18_windows_device_0'!P$1:P$911,1,0)</f>
        <v>31.997333333333334</v>
      </c>
      <c r="C890">
        <f t="shared" si="42"/>
        <v>-6.0076168549014989E-3</v>
      </c>
      <c r="E890">
        <f t="shared" si="41"/>
        <v>31.991325716478432</v>
      </c>
    </row>
    <row r="891" spans="1:5" x14ac:dyDescent="0.25">
      <c r="A891">
        <f>VLOOKUP('2024-03-18_windows_device_0'!P891,'2024-03-18_windows_device_0'!P$1:P$911,1,0)</f>
        <v>31.994</v>
      </c>
      <c r="C891">
        <f t="shared" si="42"/>
        <v>-3.3375649193920932E-3</v>
      </c>
      <c r="E891">
        <f t="shared" si="41"/>
        <v>31.990662435080608</v>
      </c>
    </row>
    <row r="892" spans="1:5" x14ac:dyDescent="0.25">
      <c r="A892">
        <f>VLOOKUP('2024-03-18_windows_device_0'!P892,'2024-03-18_windows_device_0'!P$1:P$911,1,0)</f>
        <v>31.974</v>
      </c>
      <c r="C892">
        <f t="shared" si="42"/>
        <v>-2.0025389516348999E-2</v>
      </c>
      <c r="E892">
        <f t="shared" si="41"/>
        <v>31.953974610483652</v>
      </c>
    </row>
    <row r="893" spans="1:5" x14ac:dyDescent="0.25">
      <c r="A893">
        <f>VLOOKUP('2024-03-18_windows_device_0'!P893,'2024-03-18_windows_device_0'!P$1:P$911,1,0)</f>
        <v>31.968666666666667</v>
      </c>
      <c r="C893">
        <f t="shared" si="42"/>
        <v>-5.3401038710259256E-3</v>
      </c>
      <c r="E893">
        <f t="shared" si="41"/>
        <v>31.96332656279564</v>
      </c>
    </row>
    <row r="894" spans="1:5" x14ac:dyDescent="0.25">
      <c r="A894">
        <f>VLOOKUP('2024-03-18_windows_device_0'!P894,'2024-03-18_windows_device_0'!P$1:P$911,1,0)</f>
        <v>31.963999999999999</v>
      </c>
      <c r="C894">
        <f t="shared" si="42"/>
        <v>-4.6725908871503531E-3</v>
      </c>
      <c r="E894">
        <f t="shared" si="41"/>
        <v>31.959327409112849</v>
      </c>
    </row>
    <row r="895" spans="1:5" x14ac:dyDescent="0.25">
      <c r="A895">
        <f>VLOOKUP('2024-03-18_windows_device_0'!P895,'2024-03-18_windows_device_0'!P$1:P$911,1,0)</f>
        <v>31.957999999999998</v>
      </c>
      <c r="C895">
        <f t="shared" si="42"/>
        <v>-6.0076168549050559E-3</v>
      </c>
      <c r="E895">
        <f t="shared" si="41"/>
        <v>31.951992383145093</v>
      </c>
    </row>
    <row r="896" spans="1:5" x14ac:dyDescent="0.25">
      <c r="A896">
        <f>VLOOKUP('2024-03-18_windows_device_0'!P896,'2024-03-18_windows_device_0'!P$1:P$911,1,0)</f>
        <v>31.926666666666666</v>
      </c>
      <c r="C896">
        <f t="shared" si="42"/>
        <v>-3.1373110242279983E-2</v>
      </c>
      <c r="E896">
        <f t="shared" si="41"/>
        <v>31.895293556424384</v>
      </c>
    </row>
    <row r="897" spans="1:5" x14ac:dyDescent="0.25">
      <c r="A897">
        <f>VLOOKUP('2024-03-18_windows_device_0'!P897,'2024-03-18_windows_device_0'!P$1:P$911,1,0)</f>
        <v>31.916</v>
      </c>
      <c r="C897">
        <f t="shared" si="42"/>
        <v>-1.0680207742051851E-2</v>
      </c>
      <c r="E897">
        <f t="shared" si="41"/>
        <v>31.905319792257949</v>
      </c>
    </row>
    <row r="898" spans="1:5" x14ac:dyDescent="0.25">
      <c r="A898">
        <f>VLOOKUP('2024-03-18_windows_device_0'!P898,'2024-03-18_windows_device_0'!P$1:P$911,1,0)</f>
        <v>31.893333333333334</v>
      </c>
      <c r="C898">
        <f t="shared" si="42"/>
        <v>-2.2695441451861965E-2</v>
      </c>
      <c r="E898">
        <f t="shared" si="41"/>
        <v>31.870637891881472</v>
      </c>
    </row>
    <row r="899" spans="1:5" x14ac:dyDescent="0.25">
      <c r="A899">
        <f>VLOOKUP('2024-03-18_windows_device_0'!P899,'2024-03-18_windows_device_0'!P$1:P$911,1,0)</f>
        <v>31.892666666666667</v>
      </c>
      <c r="C899">
        <f t="shared" si="42"/>
        <v>-6.6751298387913007E-4</v>
      </c>
      <c r="E899">
        <f t="shared" ref="E899:E910" si="43">C899+A899</f>
        <v>31.891999153682789</v>
      </c>
    </row>
    <row r="900" spans="1:5" x14ac:dyDescent="0.25">
      <c r="A900">
        <f>VLOOKUP('2024-03-18_windows_device_0'!P900,'2024-03-18_windows_device_0'!P$1:P$911,1,0)</f>
        <v>31.882666666666665</v>
      </c>
      <c r="C900">
        <f t="shared" si="42"/>
        <v>-1.001269475817628E-2</v>
      </c>
      <c r="E900">
        <f t="shared" si="43"/>
        <v>31.872653971908488</v>
      </c>
    </row>
    <row r="901" spans="1:5" x14ac:dyDescent="0.25">
      <c r="A901">
        <f>VLOOKUP('2024-03-18_windows_device_0'!P901,'2024-03-18_windows_device_0'!P$1:P$911,1,0)</f>
        <v>31.862000000000002</v>
      </c>
      <c r="C901">
        <f t="shared" si="42"/>
        <v>-2.0692902500224573E-2</v>
      </c>
      <c r="E901">
        <f t="shared" si="43"/>
        <v>31.841307097499776</v>
      </c>
    </row>
    <row r="902" spans="1:5" x14ac:dyDescent="0.25">
      <c r="A902">
        <f>VLOOKUP('2024-03-18_windows_device_0'!P902,'2024-03-18_windows_device_0'!P$1:P$911,1,0)</f>
        <v>31.87</v>
      </c>
      <c r="C902">
        <f t="shared" si="42"/>
        <v>8.0101558065388892E-3</v>
      </c>
      <c r="E902">
        <f t="shared" si="43"/>
        <v>31.878010155806539</v>
      </c>
    </row>
    <row r="903" spans="1:5" x14ac:dyDescent="0.25">
      <c r="A903">
        <f>VLOOKUP('2024-03-18_windows_device_0'!P903,'2024-03-18_windows_device_0'!P$1:P$911,1,0)</f>
        <v>31.842666666666666</v>
      </c>
      <c r="C903">
        <f t="shared" si="42"/>
        <v>-2.7368032339012319E-2</v>
      </c>
      <c r="E903">
        <f t="shared" si="43"/>
        <v>31.815298634327654</v>
      </c>
    </row>
    <row r="904" spans="1:5" x14ac:dyDescent="0.25">
      <c r="A904">
        <f>VLOOKUP('2024-03-18_windows_device_0'!P904,'2024-03-18_windows_device_0'!P$1:P$911,1,0)</f>
        <v>31.827333333333332</v>
      </c>
      <c r="C904">
        <f t="shared" si="42"/>
        <v>-1.5352798629202205E-2</v>
      </c>
      <c r="E904">
        <f t="shared" si="43"/>
        <v>31.81198053470413</v>
      </c>
    </row>
    <row r="905" spans="1:5" x14ac:dyDescent="0.25">
      <c r="A905">
        <f>VLOOKUP('2024-03-18_windows_device_0'!P905,'2024-03-18_windows_device_0'!P$1:P$911,1,0)</f>
        <v>31.815999999999999</v>
      </c>
      <c r="C905">
        <f t="shared" si="42"/>
        <v>-1.1347720725930982E-2</v>
      </c>
      <c r="E905">
        <f t="shared" si="43"/>
        <v>31.80465227927407</v>
      </c>
    </row>
    <row r="906" spans="1:5" x14ac:dyDescent="0.25">
      <c r="A906">
        <f>VLOOKUP('2024-03-18_windows_device_0'!P906,'2024-03-18_windows_device_0'!P$1:P$911,1,0)</f>
        <v>31.803999999999998</v>
      </c>
      <c r="C906">
        <f t="shared" si="42"/>
        <v>-1.2015233709810112E-2</v>
      </c>
      <c r="E906">
        <f t="shared" si="43"/>
        <v>31.791984766290188</v>
      </c>
    </row>
    <row r="907" spans="1:5" x14ac:dyDescent="0.25">
      <c r="A907">
        <f>VLOOKUP('2024-03-18_windows_device_0'!P907,'2024-03-18_windows_device_0'!P$1:P$911,1,0)</f>
        <v>31.790666666666667</v>
      </c>
      <c r="C907">
        <f t="shared" si="42"/>
        <v>-1.3350259677564815E-2</v>
      </c>
      <c r="E907">
        <f t="shared" si="43"/>
        <v>31.777316406989101</v>
      </c>
    </row>
    <row r="908" spans="1:5" x14ac:dyDescent="0.25">
      <c r="A908">
        <f>VLOOKUP('2024-03-18_windows_device_0'!P908,'2024-03-18_windows_device_0'!P$1:P$911,1,0)</f>
        <v>31.777999999999999</v>
      </c>
      <c r="C908">
        <f t="shared" si="42"/>
        <v>-1.2682746693689241E-2</v>
      </c>
      <c r="E908">
        <f t="shared" si="43"/>
        <v>31.765317253306311</v>
      </c>
    </row>
    <row r="909" spans="1:5" x14ac:dyDescent="0.25">
      <c r="A909">
        <f>VLOOKUP('2024-03-18_windows_device_0'!P909,'2024-03-18_windows_device_0'!P$1:P$911,1,0)</f>
        <v>31.755333333333333</v>
      </c>
      <c r="C909">
        <f t="shared" si="42"/>
        <v>-2.2695441451861965E-2</v>
      </c>
      <c r="E909">
        <f t="shared" si="43"/>
        <v>31.73263789188147</v>
      </c>
    </row>
    <row r="910" spans="1:5" x14ac:dyDescent="0.25">
      <c r="A910">
        <f>VLOOKUP('2024-03-18_windows_device_0'!P910,'2024-03-18_windows_device_0'!P$1:P$911,1,0)</f>
        <v>31.738</v>
      </c>
      <c r="C910">
        <f t="shared" si="42"/>
        <v>-1.7355337580836037E-2</v>
      </c>
      <c r="E910">
        <f t="shared" si="43"/>
        <v>31.720644662419165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2024-03-18_windows_device_0</vt:lpstr>
      <vt:lpstr>Начало </vt:lpstr>
      <vt:lpstr>промежуток</vt:lpstr>
      <vt:lpstr>финал </vt:lpstr>
      <vt:lpstr>Конец 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</dc:creator>
  <cp:lastModifiedBy>User</cp:lastModifiedBy>
  <dcterms:created xsi:type="dcterms:W3CDTF">2024-03-19T06:42:30Z</dcterms:created>
  <dcterms:modified xsi:type="dcterms:W3CDTF">2024-03-29T15:01:12Z</dcterms:modified>
</cp:coreProperties>
</file>